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<sst xmlns="http://schemas.openxmlformats.org/spreadsheetml/2006/main" count="40" uniqueCount="37">
  <si>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General 
Fund 11</t>
  </si>
  <si>
    <t>Coop
 Fund 12</t>
  </si>
  <si>
    <t>Building 
Fund 21</t>
  </si>
  <si>
    <t>Maps 
Fund 24</t>
  </si>
  <si>
    <t>State Sources of Revenue</t>
  </si>
  <si>
    <t>3110 Gross Production Tax</t>
  </si>
  <si>
    <t>3120 Motor Vehicle Collections</t>
  </si>
  <si>
    <t>3130 Rural Electric Cooperative Tax</t>
  </si>
  <si>
    <t>3140 State School Land Earnings</t>
  </si>
  <si>
    <t>3150 Vehicle Tax Stamp</t>
  </si>
  <si>
    <t>3160 Farm Implement Tax Stamp</t>
  </si>
  <si>
    <t>3190 Other Dedicated Revenue</t>
  </si>
  <si>
    <t>3210 Foundation &amp; Salary Incentive Aid</t>
  </si>
  <si>
    <t>3230 Mentor Teacher Stipend</t>
  </si>
  <si>
    <t>3250 Education Flexible Benefit Allowance</t>
  </si>
  <si>
    <t>3310 Alternative &amp; At-Risk Education</t>
  </si>
  <si>
    <t>3330 Community Education</t>
  </si>
  <si>
    <t>3360 I.C.T.E.</t>
  </si>
  <si>
    <t>3380 Psychometric Services</t>
  </si>
  <si>
    <t>3390 Arts In Education</t>
  </si>
  <si>
    <t>3400 State-Categorical</t>
  </si>
  <si>
    <t>3500 Special Programs</t>
  </si>
  <si>
    <t>3600 Other State Sources</t>
  </si>
  <si>
    <t>3700 Child Nutrition Programs</t>
  </si>
  <si>
    <t>3800 State-Vocational Programs</t>
  </si>
  <si>
    <t>Municipal Levy 
Fund 25</t>
  </si>
  <si>
    <t>ChildCare
Fund 26</t>
  </si>
  <si>
    <t>Bond 
Funds 31-39</t>
  </si>
  <si>
    <t>Sinking 
Fund 41</t>
  </si>
  <si>
    <t>Endowmment
Fund 50</t>
  </si>
  <si>
    <t>Activity
Fund 60</t>
  </si>
  <si>
    <t>Trust &amp; Agency
Funds 81-86</t>
  </si>
  <si>
    <t>Source
Total</t>
  </si>
  <si>
    <t>Total State Sources of Revenue</t>
  </si>
  <si>
    <t>Sub Total</t>
  </si>
  <si>
    <t>Child Nutrition Fund 22</t>
  </si>
  <si>
    <t>2013 State Sources of Revenue As Reported in OCAS by School Districts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</si>
</sst>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8"/>
      <name val="Arial"/>
      <family val="2"/>
    </font>
    <font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dashed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Alignment="1" applyProtection="1">
      <alignment horizontal="left" vertical="top" wrapText="1" readingOrder="1"/>
      <protection locked="0"/>
    </xf>
    <xf numFmtId="0" fontId="4" fillId="0" borderId="0" xfId="55" applyFont="1" applyAlignment="1" applyProtection="1">
      <alignment horizontal="right" vertical="top" wrapText="1" readingOrder="1"/>
      <protection locked="0"/>
    </xf>
    <xf numFmtId="0" fontId="7" fillId="0" borderId="0" xfId="55" applyFont="1">
      <alignment/>
      <protection/>
    </xf>
    <xf numFmtId="0" fontId="4" fillId="0" borderId="10" xfId="55" applyFont="1" applyBorder="1" applyAlignment="1" applyProtection="1">
      <alignment horizontal="center" vertical="top" wrapText="1" readingOrder="1"/>
      <protection locked="0"/>
    </xf>
    <xf numFmtId="164" fontId="5" fillId="0" borderId="0" xfId="55" applyNumberFormat="1" applyFont="1" applyAlignment="1" applyProtection="1">
      <alignment horizontal="right" vertical="top" wrapText="1" readingOrder="1"/>
      <protection locked="0"/>
    </xf>
    <xf numFmtId="164" fontId="6" fillId="0" borderId="11" xfId="55" applyNumberFormat="1" applyFont="1" applyBorder="1" applyAlignment="1" applyProtection="1">
      <alignment horizontal="right" vertical="top" wrapText="1" readingOrder="1"/>
      <protection locked="0"/>
    </xf>
    <xf numFmtId="164" fontId="2" fillId="0" borderId="0" xfId="55" applyNumberFormat="1">
      <alignment/>
      <protection/>
    </xf>
    <xf numFmtId="164" fontId="4" fillId="0" borderId="0" xfId="55" applyNumberFormat="1" applyFont="1" applyAlignment="1" applyProtection="1">
      <alignment horizontal="right" vertical="top" wrapText="1" readingOrder="1"/>
      <protection locked="0"/>
    </xf>
    <xf numFmtId="0" fontId="4" fillId="0" borderId="0" xfId="55" applyFont="1" applyAlignment="1" applyProtection="1">
      <alignment vertical="top" wrapText="1" readingOrder="1"/>
      <protection locked="0"/>
    </xf>
    <xf numFmtId="0" fontId="5" fillId="0" borderId="0" xfId="55" applyFont="1" applyAlignment="1" applyProtection="1">
      <alignment vertical="top" wrapText="1" readingOrder="1"/>
      <protection locked="0"/>
    </xf>
    <xf numFmtId="164" fontId="7" fillId="0" borderId="0" xfId="55" applyNumberFormat="1" applyFont="1">
      <alignment/>
      <protection/>
    </xf>
    <xf numFmtId="0" fontId="41" fillId="0" borderId="0" xfId="55" applyFont="1" applyFill="1" applyAlignment="1" applyProtection="1">
      <alignment horizontal="right" vertical="top" wrapText="1" readingOrder="1"/>
      <protection locked="0"/>
    </xf>
    <xf numFmtId="0" fontId="4" fillId="0" borderId="10" xfId="55" applyFont="1" applyBorder="1" applyAlignment="1" applyProtection="1">
      <alignment horizontal="center" vertical="top" wrapText="1" readingOrder="1"/>
      <protection locked="0"/>
    </xf>
    <xf numFmtId="0" fontId="3" fillId="0" borderId="0" xfId="55" applyFont="1" applyAlignment="1" applyProtection="1">
      <alignment horizontal="left" vertical="top" readingOrder="1"/>
      <protection locked="0"/>
    </xf>
    <xf numFmtId="0" fontId="2" fillId="0" borderId="0" xfId="55" applyAlignment="1">
      <alignment/>
      <protection/>
    </xf>
    <xf numFmtId="0" fontId="2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2.00390625" style="0" customWidth="1"/>
    <col min="2" max="2" width="16.7109375" style="0" customWidth="1"/>
    <col min="3" max="3" width="13.8515625" style="0" customWidth="1"/>
    <col min="4" max="6" width="13.140625" style="0" customWidth="1"/>
    <col min="7" max="7" width="13.421875" style="0" customWidth="1"/>
    <col min="8" max="9" width="12.00390625" style="0" customWidth="1"/>
    <col min="10" max="10" width="10.421875" style="0" customWidth="1"/>
    <col min="11" max="11" width="11.8515625" style="0" customWidth="1"/>
    <col min="12" max="12" width="11.28125" style="0" customWidth="1"/>
    <col min="13" max="13" width="13.7109375" style="0" customWidth="1"/>
    <col min="14" max="14" width="16.28125" style="0" customWidth="1"/>
  </cols>
  <sheetData>
    <row r="1" spans="1:14" ht="15">
      <c r="A1" s="15" t="s">
        <v>36</v>
      </c>
      <c r="B1" s="16"/>
      <c r="C1" s="16"/>
      <c r="D1" s="16"/>
      <c r="E1" s="1"/>
      <c r="F1" s="1"/>
      <c r="G1" s="17"/>
      <c r="H1" s="17"/>
      <c r="I1" s="17"/>
      <c r="J1" s="1"/>
      <c r="K1" s="1"/>
      <c r="L1" s="17"/>
      <c r="M1" s="17"/>
      <c r="N1" s="17"/>
    </row>
    <row r="2" spans="1:14" ht="21" customHeight="1">
      <c r="A2" s="2"/>
      <c r="B2" s="17"/>
      <c r="C2" s="17"/>
      <c r="D2" s="17"/>
      <c r="E2" s="1"/>
      <c r="F2" s="1"/>
      <c r="G2" s="17"/>
      <c r="H2" s="17"/>
      <c r="I2" s="17"/>
      <c r="J2" s="1"/>
      <c r="K2" s="1"/>
      <c r="L2" s="17"/>
      <c r="M2" s="17"/>
      <c r="N2" s="17"/>
    </row>
    <row r="3" spans="1:14" ht="27.75" customHeight="1">
      <c r="A3" s="1"/>
      <c r="B3" s="5" t="s">
        <v>0</v>
      </c>
      <c r="C3" s="5" t="s">
        <v>1</v>
      </c>
      <c r="D3" s="5" t="s">
        <v>2</v>
      </c>
      <c r="E3" s="14" t="s">
        <v>35</v>
      </c>
      <c r="F3" s="5" t="s">
        <v>3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  <c r="L3" s="5" t="s">
        <v>30</v>
      </c>
      <c r="M3" s="5" t="s">
        <v>31</v>
      </c>
      <c r="N3" s="5" t="s">
        <v>32</v>
      </c>
    </row>
    <row r="4" spans="1:14" ht="15" customHeight="1">
      <c r="A4" s="10" t="s">
        <v>4</v>
      </c>
      <c r="B4" s="1"/>
      <c r="C4" s="3"/>
      <c r="D4" s="3"/>
      <c r="E4" s="3"/>
      <c r="F4" s="3"/>
      <c r="G4" s="1"/>
      <c r="H4" s="3"/>
      <c r="I4" s="3"/>
      <c r="J4" s="3"/>
      <c r="K4" s="3"/>
      <c r="L4" s="1"/>
      <c r="M4" s="3"/>
      <c r="N4" s="3"/>
    </row>
    <row r="5" spans="1:14" ht="15" customHeight="1">
      <c r="A5" s="11" t="s">
        <v>5</v>
      </c>
      <c r="B5" s="6">
        <v>60498956.25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>SUM(B5:M5)</f>
        <v>60498956.25</v>
      </c>
    </row>
    <row r="6" spans="1:14" ht="15" customHeight="1">
      <c r="A6" s="11" t="s">
        <v>6</v>
      </c>
      <c r="B6" s="6">
        <v>236921141.01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 aca="true" t="shared" si="0" ref="N6:N11">SUM(B6:M6)</f>
        <v>236921141.01</v>
      </c>
    </row>
    <row r="7" spans="1:14" ht="15" customHeight="1">
      <c r="A7" s="11" t="s">
        <v>7</v>
      </c>
      <c r="B7" s="6">
        <v>35044428.85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35044428.85</v>
      </c>
    </row>
    <row r="8" spans="1:14" ht="15" customHeight="1">
      <c r="A8" s="11" t="s">
        <v>8</v>
      </c>
      <c r="B8" s="6">
        <v>93479897.16</v>
      </c>
      <c r="C8" s="6">
        <v>0</v>
      </c>
      <c r="D8" s="6">
        <v>5045.43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4877.83</v>
      </c>
      <c r="K8" s="6">
        <v>0</v>
      </c>
      <c r="L8" s="6">
        <v>0</v>
      </c>
      <c r="M8" s="6">
        <v>0</v>
      </c>
      <c r="N8" s="6">
        <f t="shared" si="0"/>
        <v>93489820.42</v>
      </c>
    </row>
    <row r="9" spans="1:14" ht="15">
      <c r="A9" s="11" t="s">
        <v>9</v>
      </c>
      <c r="B9" s="6">
        <v>1141166.59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 t="shared" si="0"/>
        <v>1141166.59</v>
      </c>
    </row>
    <row r="10" spans="1:14" ht="15" customHeight="1">
      <c r="A10" s="11" t="s">
        <v>10</v>
      </c>
      <c r="B10" s="6">
        <v>215873.8</v>
      </c>
      <c r="C10" s="6">
        <v>0</v>
      </c>
      <c r="D10" s="6">
        <v>25833.63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67141.16</v>
      </c>
      <c r="K10" s="6">
        <v>0</v>
      </c>
      <c r="L10" s="6">
        <v>0</v>
      </c>
      <c r="M10" s="6">
        <v>0</v>
      </c>
      <c r="N10" s="6">
        <f t="shared" si="0"/>
        <v>308848.58999999997</v>
      </c>
    </row>
    <row r="11" spans="1:14" ht="15" customHeight="1">
      <c r="A11" s="11" t="s">
        <v>11</v>
      </c>
      <c r="B11" s="6">
        <v>324017.21</v>
      </c>
      <c r="C11" s="6">
        <v>0</v>
      </c>
      <c r="D11" s="6">
        <v>2932.56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6832.01</v>
      </c>
      <c r="K11" s="6">
        <v>0</v>
      </c>
      <c r="L11" s="6">
        <v>0</v>
      </c>
      <c r="M11" s="6">
        <v>0</v>
      </c>
      <c r="N11" s="6">
        <f t="shared" si="0"/>
        <v>333781.78</v>
      </c>
    </row>
    <row r="12" spans="1:14" ht="15">
      <c r="A12" s="13" t="s">
        <v>34</v>
      </c>
      <c r="B12" s="7">
        <f>SUM(B5:B11)</f>
        <v>427625480.86999995</v>
      </c>
      <c r="C12" s="7">
        <f aca="true" t="shared" si="1" ref="C12:N12">SUM(C5:C11)</f>
        <v>0</v>
      </c>
      <c r="D12" s="7">
        <f t="shared" si="1"/>
        <v>33811.62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78851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427738143.48999995</v>
      </c>
    </row>
    <row r="13" spans="1:14" ht="15">
      <c r="A13" s="1"/>
      <c r="B13" s="8"/>
      <c r="C13" s="9"/>
      <c r="D13" s="9"/>
      <c r="E13" s="9"/>
      <c r="F13" s="9"/>
      <c r="G13" s="8"/>
      <c r="H13" s="9"/>
      <c r="I13" s="9"/>
      <c r="J13" s="9"/>
      <c r="K13" s="9"/>
      <c r="L13" s="8"/>
      <c r="M13" s="9"/>
      <c r="N13" s="9"/>
    </row>
    <row r="14" spans="1:14" ht="15" customHeight="1">
      <c r="A14" s="11" t="s">
        <v>12</v>
      </c>
      <c r="B14" s="6">
        <v>1827541273.6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>SUM(B14:M14)</f>
        <v>1827541273.6</v>
      </c>
    </row>
    <row r="15" spans="1:14" ht="15" customHeight="1">
      <c r="A15" s="11" t="s">
        <v>13</v>
      </c>
      <c r="B15" s="6">
        <v>106367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>SUM(B15:M15)</f>
        <v>106367</v>
      </c>
    </row>
    <row r="16" spans="1:14" ht="15" customHeight="1">
      <c r="A16" s="11" t="s">
        <v>14</v>
      </c>
      <c r="B16" s="6">
        <v>339243280.03</v>
      </c>
      <c r="C16" s="6">
        <v>2023265.61</v>
      </c>
      <c r="D16" s="6">
        <v>1679210.66</v>
      </c>
      <c r="E16" s="6">
        <v>11325727.01</v>
      </c>
      <c r="F16" s="6">
        <v>0</v>
      </c>
      <c r="G16" s="6">
        <v>0</v>
      </c>
      <c r="H16" s="6">
        <v>13295.96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>SUM(B16:M16)</f>
        <v>354284779.27</v>
      </c>
    </row>
    <row r="17" spans="1:14" ht="15">
      <c r="A17" s="13" t="s">
        <v>34</v>
      </c>
      <c r="B17" s="7">
        <f>SUM(B14:B16)</f>
        <v>2166890920.63</v>
      </c>
      <c r="C17" s="7">
        <f aca="true" t="shared" si="2" ref="C17:N17">SUM(C14:C16)</f>
        <v>2023265.61</v>
      </c>
      <c r="D17" s="7">
        <f t="shared" si="2"/>
        <v>1679210.66</v>
      </c>
      <c r="E17" s="7">
        <f t="shared" si="2"/>
        <v>11325727.01</v>
      </c>
      <c r="F17" s="7">
        <f t="shared" si="2"/>
        <v>0</v>
      </c>
      <c r="G17" s="7">
        <f t="shared" si="2"/>
        <v>0</v>
      </c>
      <c r="H17" s="7">
        <f t="shared" si="2"/>
        <v>13295.96</v>
      </c>
      <c r="I17" s="7">
        <f t="shared" si="2"/>
        <v>0</v>
      </c>
      <c r="J17" s="7">
        <f t="shared" si="2"/>
        <v>0</v>
      </c>
      <c r="K17" s="7">
        <f t="shared" si="2"/>
        <v>0</v>
      </c>
      <c r="L17" s="7">
        <f t="shared" si="2"/>
        <v>0</v>
      </c>
      <c r="M17" s="7">
        <f t="shared" si="2"/>
        <v>0</v>
      </c>
      <c r="N17" s="7">
        <f t="shared" si="2"/>
        <v>2181932419.87</v>
      </c>
    </row>
    <row r="18" spans="1:14" ht="15">
      <c r="A18" s="1"/>
      <c r="B18" s="8"/>
      <c r="C18" s="9"/>
      <c r="D18" s="9"/>
      <c r="E18" s="9"/>
      <c r="F18" s="9"/>
      <c r="G18" s="8"/>
      <c r="H18" s="9"/>
      <c r="I18" s="9"/>
      <c r="J18" s="9"/>
      <c r="K18" s="9"/>
      <c r="L18" s="8"/>
      <c r="M18" s="9"/>
      <c r="N18" s="9"/>
    </row>
    <row r="19" spans="1:14" ht="15" customHeight="1">
      <c r="A19" s="11" t="s">
        <v>15</v>
      </c>
      <c r="B19" s="6">
        <v>12184284.95</v>
      </c>
      <c r="C19" s="6">
        <v>2449577.16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>SUM(B19:M19)</f>
        <v>14633862.11</v>
      </c>
    </row>
    <row r="20" spans="1:14" ht="15" customHeight="1">
      <c r="A20" s="11" t="s">
        <v>16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>SUM(B20:M20)</f>
        <v>0</v>
      </c>
    </row>
    <row r="21" spans="1:14" ht="15">
      <c r="A21" s="11" t="s">
        <v>17</v>
      </c>
      <c r="B21" s="6">
        <v>9052.22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>SUM(B21:M21)</f>
        <v>9052.22</v>
      </c>
    </row>
    <row r="22" spans="1:14" ht="15" customHeight="1">
      <c r="A22" s="11" t="s">
        <v>18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f>SUM(B22:M22)</f>
        <v>0</v>
      </c>
    </row>
    <row r="23" spans="1:14" ht="15">
      <c r="A23" s="11" t="s">
        <v>19</v>
      </c>
      <c r="B23" s="6">
        <v>2176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f>SUM(B23:M23)</f>
        <v>2176</v>
      </c>
    </row>
    <row r="24" spans="1:14" ht="15">
      <c r="A24" s="13" t="s">
        <v>34</v>
      </c>
      <c r="B24" s="7">
        <f>SUM(B19:B23)</f>
        <v>12195513.17</v>
      </c>
      <c r="C24" s="7">
        <f aca="true" t="shared" si="3" ref="C24:N24">SUM(C19:C23)</f>
        <v>2449577.16</v>
      </c>
      <c r="D24" s="7">
        <f t="shared" si="3"/>
        <v>0</v>
      </c>
      <c r="E24" s="7">
        <f t="shared" si="3"/>
        <v>0</v>
      </c>
      <c r="F24" s="7">
        <f t="shared" si="3"/>
        <v>0</v>
      </c>
      <c r="G24" s="7">
        <f t="shared" si="3"/>
        <v>0</v>
      </c>
      <c r="H24" s="7">
        <f t="shared" si="3"/>
        <v>0</v>
      </c>
      <c r="I24" s="7">
        <f t="shared" si="3"/>
        <v>0</v>
      </c>
      <c r="J24" s="7">
        <f t="shared" si="3"/>
        <v>0</v>
      </c>
      <c r="K24" s="7">
        <f t="shared" si="3"/>
        <v>0</v>
      </c>
      <c r="L24" s="7">
        <f t="shared" si="3"/>
        <v>0</v>
      </c>
      <c r="M24" s="7">
        <f t="shared" si="3"/>
        <v>0</v>
      </c>
      <c r="N24" s="7">
        <f t="shared" si="3"/>
        <v>14645090.33</v>
      </c>
    </row>
    <row r="25" spans="1:14" ht="15">
      <c r="A25" s="1"/>
      <c r="B25" s="8"/>
      <c r="C25" s="9"/>
      <c r="D25" s="9"/>
      <c r="E25" s="9"/>
      <c r="F25" s="9"/>
      <c r="G25" s="8"/>
      <c r="H25" s="9"/>
      <c r="I25" s="9"/>
      <c r="J25" s="9"/>
      <c r="K25" s="9"/>
      <c r="L25" s="8"/>
      <c r="M25" s="9"/>
      <c r="N25" s="9"/>
    </row>
    <row r="26" spans="1:14" ht="15">
      <c r="A26" s="11" t="s">
        <v>20</v>
      </c>
      <c r="B26" s="6">
        <v>53683544.57</v>
      </c>
      <c r="C26" s="6">
        <v>121850</v>
      </c>
      <c r="D26" s="6">
        <v>351350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f>SUM(B26:M26)</f>
        <v>54156744.57</v>
      </c>
    </row>
    <row r="27" spans="1:14" ht="15">
      <c r="A27" s="11" t="s">
        <v>21</v>
      </c>
      <c r="B27" s="6">
        <v>925032</v>
      </c>
      <c r="C27" s="6">
        <v>75000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f>SUM(B27:M27)</f>
        <v>1000032</v>
      </c>
    </row>
    <row r="28" spans="1:14" ht="15" customHeight="1">
      <c r="A28" s="11" t="s">
        <v>22</v>
      </c>
      <c r="B28" s="6">
        <v>14538517.51</v>
      </c>
      <c r="C28" s="6">
        <v>371640.74</v>
      </c>
      <c r="D28" s="6">
        <v>7804.37</v>
      </c>
      <c r="E28" s="6">
        <v>0</v>
      </c>
      <c r="F28" s="6">
        <v>0</v>
      </c>
      <c r="G28" s="6">
        <v>0</v>
      </c>
      <c r="H28" s="6">
        <v>15447.03</v>
      </c>
      <c r="I28" s="6">
        <v>0</v>
      </c>
      <c r="J28" s="6">
        <v>11998.47</v>
      </c>
      <c r="K28" s="6">
        <v>0</v>
      </c>
      <c r="L28" s="6">
        <v>0</v>
      </c>
      <c r="M28" s="6">
        <v>0</v>
      </c>
      <c r="N28" s="6">
        <f>SUM(B28:M28)</f>
        <v>14945408.12</v>
      </c>
    </row>
    <row r="29" spans="1:14" ht="15" customHeight="1">
      <c r="A29" s="11" t="s">
        <v>23</v>
      </c>
      <c r="B29" s="6">
        <v>763703.64</v>
      </c>
      <c r="C29" s="6">
        <v>0</v>
      </c>
      <c r="D29" s="6">
        <v>0</v>
      </c>
      <c r="E29" s="6">
        <v>3831214.69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f>SUM(B29:M29)</f>
        <v>4594918.33</v>
      </c>
    </row>
    <row r="30" spans="1:14" ht="15" customHeight="1">
      <c r="A30" s="11" t="s">
        <v>24</v>
      </c>
      <c r="B30" s="6">
        <v>19057977.98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f>SUM(B30:M30)</f>
        <v>19057977.98</v>
      </c>
    </row>
    <row r="31" spans="1:14" ht="15">
      <c r="A31" s="13" t="s">
        <v>34</v>
      </c>
      <c r="B31" s="7">
        <f>SUM(B26:B30)</f>
        <v>88968775.7</v>
      </c>
      <c r="C31" s="7">
        <f aca="true" t="shared" si="4" ref="C31:N31">SUM(C26:C30)</f>
        <v>568490.74</v>
      </c>
      <c r="D31" s="7">
        <f t="shared" si="4"/>
        <v>359154.37</v>
      </c>
      <c r="E31" s="7">
        <f t="shared" si="4"/>
        <v>3831214.69</v>
      </c>
      <c r="F31" s="7">
        <f t="shared" si="4"/>
        <v>0</v>
      </c>
      <c r="G31" s="7">
        <f t="shared" si="4"/>
        <v>0</v>
      </c>
      <c r="H31" s="7">
        <f t="shared" si="4"/>
        <v>15447.03</v>
      </c>
      <c r="I31" s="7">
        <f t="shared" si="4"/>
        <v>0</v>
      </c>
      <c r="J31" s="7">
        <f t="shared" si="4"/>
        <v>11998.47</v>
      </c>
      <c r="K31" s="7">
        <f t="shared" si="4"/>
        <v>0</v>
      </c>
      <c r="L31" s="7">
        <f t="shared" si="4"/>
        <v>0</v>
      </c>
      <c r="M31" s="7">
        <f t="shared" si="4"/>
        <v>0</v>
      </c>
      <c r="N31" s="7">
        <f t="shared" si="4"/>
        <v>93755081</v>
      </c>
    </row>
    <row r="32" spans="1:14" ht="15">
      <c r="A32" s="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">
      <c r="A33" s="4" t="s">
        <v>33</v>
      </c>
      <c r="B33" s="12">
        <f>SUM(B12,B17,B24,B31)</f>
        <v>2695680690.37</v>
      </c>
      <c r="C33" s="12">
        <f aca="true" t="shared" si="5" ref="C33:N33">SUM(C12,C17,C24,C31)</f>
        <v>5041333.510000001</v>
      </c>
      <c r="D33" s="12">
        <f t="shared" si="5"/>
        <v>2072176.65</v>
      </c>
      <c r="E33" s="12">
        <f>SUM(E12,E17,E24,E31)</f>
        <v>15156941.7</v>
      </c>
      <c r="F33" s="12">
        <f t="shared" si="5"/>
        <v>0</v>
      </c>
      <c r="G33" s="12">
        <f t="shared" si="5"/>
        <v>0</v>
      </c>
      <c r="H33" s="12">
        <f t="shared" si="5"/>
        <v>28742.989999999998</v>
      </c>
      <c r="I33" s="12">
        <f t="shared" si="5"/>
        <v>0</v>
      </c>
      <c r="J33" s="12">
        <f t="shared" si="5"/>
        <v>90849.47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2718070734.6899996</v>
      </c>
    </row>
  </sheetData>
  <sheetProtection/>
  <mergeCells count="5">
    <mergeCell ref="B2:D2"/>
    <mergeCell ref="L1:N1"/>
    <mergeCell ref="L2:N2"/>
    <mergeCell ref="G1:I1"/>
    <mergeCell ref="G2:I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2014-12-31T18:20:36Z</dcterms:created>
  <dcterms:modified xsi:type="dcterms:W3CDTF">2014-12-31T18:20:42Z</dcterms:modified>
  <cp:category/>
  <cp:version/>
  <cp:contentType/>
  <cp:contentStatus/>
</cp:coreProperties>
</file>