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<sst xmlns="http://schemas.openxmlformats.org/spreadsheetml/2006/main" count="40" uniqueCount="37">
  <si>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General 
Fund 11</t>
  </si>
  <si>
    <t>Coop
 Fund 12</t>
  </si>
  <si>
    <t>Building 
Fund 21</t>
  </si>
  <si>
    <t>Child Nutrition
Fund 22</t>
  </si>
  <si>
    <t>Maps 
Fund 24</t>
  </si>
  <si>
    <t>State Sources of Revenue</t>
  </si>
  <si>
    <t>3110 Gross Production Tax</t>
  </si>
  <si>
    <t>3120 Motor Vehicle Collections</t>
  </si>
  <si>
    <t>3130 Rural Electric Cooperative Tax</t>
  </si>
  <si>
    <t>3140 State School Land Earnings</t>
  </si>
  <si>
    <t>3150 Vehicle Tax Stamp</t>
  </si>
  <si>
    <t>3160 Farm Implement Tax Stamp</t>
  </si>
  <si>
    <t>3190 Other Dedicated Revenue</t>
  </si>
  <si>
    <t>3210 Foundation &amp; Salary Incentive Aid</t>
  </si>
  <si>
    <t>3230 Mentor Teacher Stipend</t>
  </si>
  <si>
    <t>3250 Education Flexible Benefit Allowance</t>
  </si>
  <si>
    <t>3310 Alternative &amp; At-Risk Education</t>
  </si>
  <si>
    <t>3330 Community Education</t>
  </si>
  <si>
    <t>3360 I.C.T.E.</t>
  </si>
  <si>
    <t>3380 Psychometric Services</t>
  </si>
  <si>
    <t>3390 Arts In Education</t>
  </si>
  <si>
    <t>3400 State-Categorical</t>
  </si>
  <si>
    <t>3500 Special Programs</t>
  </si>
  <si>
    <t>3600 Other State Sources</t>
  </si>
  <si>
    <t>3700 Child Nutrition Programs</t>
  </si>
  <si>
    <t>3800 State-Vocational Programs</t>
  </si>
  <si>
    <t>Municipal Levy 
Fund 25</t>
  </si>
  <si>
    <t>ChildCare
Fund 26</t>
  </si>
  <si>
    <t>Bond 
Funds 31-39</t>
  </si>
  <si>
    <t>Sinking 
Fund 41</t>
  </si>
  <si>
    <t>Endowmment
Fund 50</t>
  </si>
  <si>
    <t>Activity
Fund 60</t>
  </si>
  <si>
    <t>Trust &amp; Agency
Funds 81-86</t>
  </si>
  <si>
    <t>Source
Total</t>
  </si>
  <si>
    <t>Sub Total</t>
  </si>
  <si>
    <t>Total State Sources of Revenue</t>
  </si>
  <si>
    <t>2014 State Sources of Revenue As Reported in OCAS by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</si>
</sst>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dashed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 applyProtection="1">
      <alignment horizontal="left" vertical="top" wrapText="1" readingOrder="1"/>
      <protection locked="0"/>
    </xf>
    <xf numFmtId="0" fontId="4" fillId="0" borderId="0" xfId="55" applyFont="1" applyAlignment="1" applyProtection="1">
      <alignment horizontal="right" vertical="top" wrapText="1" readingOrder="1"/>
      <protection locked="0"/>
    </xf>
    <xf numFmtId="0" fontId="4" fillId="0" borderId="0" xfId="55" applyFont="1" applyAlignment="1" applyProtection="1">
      <alignment vertical="top" wrapText="1" readingOrder="1"/>
      <protection locked="0"/>
    </xf>
    <xf numFmtId="0" fontId="5" fillId="0" borderId="0" xfId="55" applyFont="1" applyAlignment="1" applyProtection="1">
      <alignment vertical="top" wrapText="1" readingOrder="1"/>
      <protection locked="0"/>
    </xf>
    <xf numFmtId="0" fontId="4" fillId="0" borderId="10" xfId="55" applyFont="1" applyBorder="1" applyAlignment="1" applyProtection="1">
      <alignment horizontal="center" vertical="top" wrapText="1" readingOrder="1"/>
      <protection locked="0"/>
    </xf>
    <xf numFmtId="164" fontId="5" fillId="0" borderId="0" xfId="55" applyNumberFormat="1" applyFont="1" applyAlignment="1" applyProtection="1">
      <alignment horizontal="right" vertical="top" wrapText="1" readingOrder="1"/>
      <protection locked="0"/>
    </xf>
    <xf numFmtId="164" fontId="6" fillId="0" borderId="11" xfId="55" applyNumberFormat="1" applyFont="1" applyBorder="1" applyAlignment="1" applyProtection="1">
      <alignment horizontal="right" vertical="top" wrapText="1" readingOrder="1"/>
      <protection locked="0"/>
    </xf>
    <xf numFmtId="0" fontId="40" fillId="0" borderId="0" xfId="55" applyFont="1" applyAlignment="1" applyProtection="1">
      <alignment horizontal="right" vertical="top" wrapText="1" readingOrder="1"/>
      <protection locked="0"/>
    </xf>
    <xf numFmtId="0" fontId="2" fillId="0" borderId="0" xfId="55" applyFill="1">
      <alignment/>
      <protection/>
    </xf>
    <xf numFmtId="0" fontId="5" fillId="0" borderId="0" xfId="55" applyFont="1" applyFill="1" applyAlignment="1" applyProtection="1">
      <alignment vertical="top" wrapText="1" readingOrder="1"/>
      <protection locked="0"/>
    </xf>
    <xf numFmtId="164" fontId="41" fillId="0" borderId="0" xfId="0" applyNumberFormat="1" applyFont="1" applyAlignment="1">
      <alignment/>
    </xf>
    <xf numFmtId="0" fontId="3" fillId="0" borderId="0" xfId="55" applyFont="1" applyAlignment="1" applyProtection="1">
      <alignment horizontal="left" vertical="top" readingOrder="1"/>
      <protection locked="0"/>
    </xf>
    <xf numFmtId="0" fontId="2" fillId="0" borderId="0" xfId="55" applyAlignment="1">
      <alignment/>
      <protection/>
    </xf>
    <xf numFmtId="0" fontId="5" fillId="0" borderId="0" xfId="55" applyFont="1" applyFill="1" applyAlignment="1" applyProtection="1">
      <alignment vertical="top" wrapText="1" readingOrder="1"/>
      <protection locked="0"/>
    </xf>
    <xf numFmtId="164" fontId="5" fillId="0" borderId="0" xfId="55" applyNumberFormat="1" applyFont="1" applyFill="1" applyAlignment="1" applyProtection="1">
      <alignment horizontal="right" vertical="top" wrapText="1" readingOrder="1"/>
      <protection locked="0"/>
    </xf>
    <xf numFmtId="0" fontId="40" fillId="0" borderId="0" xfId="55" applyFont="1" applyFill="1" applyAlignment="1" applyProtection="1">
      <alignment horizontal="right" vertical="top" wrapText="1" readingOrder="1"/>
      <protection locked="0"/>
    </xf>
    <xf numFmtId="164" fontId="6" fillId="0" borderId="11" xfId="55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0" xfId="55" applyNumberFormat="1" applyFill="1">
      <alignment/>
      <protection/>
    </xf>
    <xf numFmtId="164" fontId="4" fillId="0" borderId="0" xfId="55" applyNumberFormat="1" applyFont="1" applyFill="1" applyAlignment="1" applyProtection="1">
      <alignment horizontal="right" vertical="top" wrapText="1" readingOrder="1"/>
      <protection locked="0"/>
    </xf>
    <xf numFmtId="0" fontId="2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1.421875" style="0" customWidth="1"/>
    <col min="2" max="2" width="15.8515625" style="0" customWidth="1"/>
    <col min="3" max="3" width="12.421875" style="0" customWidth="1"/>
    <col min="4" max="4" width="12.8515625" style="0" customWidth="1"/>
    <col min="5" max="5" width="13.421875" style="0" customWidth="1"/>
    <col min="6" max="6" width="9.28125" style="0" bestFit="1" customWidth="1"/>
    <col min="7" max="7" width="11.00390625" style="0" customWidth="1"/>
    <col min="8" max="9" width="9.28125" style="0" bestFit="1" customWidth="1"/>
    <col min="10" max="10" width="9.57421875" style="0" bestFit="1" customWidth="1"/>
    <col min="11" max="13" width="9.28125" style="0" bestFit="1" customWidth="1"/>
    <col min="14" max="14" width="14.7109375" style="0" customWidth="1"/>
  </cols>
  <sheetData>
    <row r="1" spans="1:14" ht="15" customHeight="1">
      <c r="A1" s="13" t="s">
        <v>36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5">
      <c r="A3" s="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32</v>
      </c>
      <c r="N3" s="6" t="s">
        <v>33</v>
      </c>
    </row>
    <row r="4" spans="1:14" ht="15" customHeight="1">
      <c r="A4" s="4" t="s">
        <v>5</v>
      </c>
      <c r="B4" s="1"/>
      <c r="C4" s="3"/>
      <c r="D4" s="3"/>
      <c r="E4" s="3"/>
      <c r="F4" s="3"/>
      <c r="G4" s="1"/>
      <c r="H4" s="3"/>
      <c r="I4" s="3"/>
      <c r="J4" s="3"/>
      <c r="K4" s="3"/>
      <c r="L4" s="1"/>
      <c r="M4" s="3"/>
      <c r="N4" s="3"/>
    </row>
    <row r="5" spans="1:14" ht="15">
      <c r="A5" s="5" t="s">
        <v>6</v>
      </c>
      <c r="B5" s="7">
        <v>79735838.73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79735838.73</v>
      </c>
    </row>
    <row r="6" spans="1:14" ht="15">
      <c r="A6" s="5" t="s">
        <v>7</v>
      </c>
      <c r="B6" s="7">
        <v>260742793.53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260742793.53</v>
      </c>
    </row>
    <row r="7" spans="1:14" ht="15">
      <c r="A7" s="5" t="s">
        <v>8</v>
      </c>
      <c r="B7" s="7">
        <v>39053265.85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39053265.85</v>
      </c>
    </row>
    <row r="8" spans="1:14" ht="15">
      <c r="A8" s="15" t="s">
        <v>9</v>
      </c>
      <c r="B8" s="16">
        <v>93401136.46</v>
      </c>
      <c r="C8" s="16">
        <v>0</v>
      </c>
      <c r="D8" s="16">
        <v>212.06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2026.27</v>
      </c>
      <c r="K8" s="16">
        <v>0</v>
      </c>
      <c r="L8" s="16">
        <v>0</v>
      </c>
      <c r="M8" s="16">
        <v>0</v>
      </c>
      <c r="N8" s="16">
        <v>93403374.79</v>
      </c>
    </row>
    <row r="9" spans="1:14" ht="15">
      <c r="A9" s="15" t="s">
        <v>10</v>
      </c>
      <c r="B9" s="16">
        <v>1182040.95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1182040.95</v>
      </c>
    </row>
    <row r="10" spans="1:14" ht="15" customHeight="1">
      <c r="A10" s="15" t="s">
        <v>11</v>
      </c>
      <c r="B10" s="16">
        <v>247652.87</v>
      </c>
      <c r="C10" s="16">
        <v>0</v>
      </c>
      <c r="D10" s="16">
        <v>28284.46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76622.62</v>
      </c>
      <c r="K10" s="16">
        <v>0</v>
      </c>
      <c r="L10" s="16">
        <v>0</v>
      </c>
      <c r="M10" s="16">
        <v>0</v>
      </c>
      <c r="N10" s="16">
        <v>352559.95</v>
      </c>
    </row>
    <row r="11" spans="1:14" ht="15" customHeight="1">
      <c r="A11" s="15" t="s">
        <v>12</v>
      </c>
      <c r="B11" s="16">
        <v>584136.46</v>
      </c>
      <c r="C11" s="16">
        <v>0</v>
      </c>
      <c r="D11" s="16">
        <v>37768.69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27210.27</v>
      </c>
      <c r="K11" s="16">
        <v>0</v>
      </c>
      <c r="L11" s="16">
        <v>0</v>
      </c>
      <c r="M11" s="16">
        <v>0</v>
      </c>
      <c r="N11" s="16">
        <v>649115.42</v>
      </c>
    </row>
    <row r="12" spans="1:14" ht="17.25" customHeight="1">
      <c r="A12" s="17" t="s">
        <v>34</v>
      </c>
      <c r="B12" s="18">
        <f>SUM(B5:B11)</f>
        <v>474946864.84999996</v>
      </c>
      <c r="C12" s="18">
        <f aca="true" t="shared" si="0" ref="C12:N12">SUM(C5:C11)</f>
        <v>0</v>
      </c>
      <c r="D12" s="18">
        <f t="shared" si="0"/>
        <v>66265.21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105859.16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475118989.22</v>
      </c>
    </row>
    <row r="13" spans="1:14" ht="15">
      <c r="A13" s="10"/>
      <c r="B13" s="19"/>
      <c r="C13" s="20"/>
      <c r="D13" s="20"/>
      <c r="E13" s="20"/>
      <c r="F13" s="20"/>
      <c r="G13" s="19"/>
      <c r="H13" s="20"/>
      <c r="I13" s="20"/>
      <c r="J13" s="20"/>
      <c r="K13" s="20"/>
      <c r="L13" s="19"/>
      <c r="M13" s="20"/>
      <c r="N13" s="20"/>
    </row>
    <row r="14" spans="1:14" ht="15">
      <c r="A14" s="15" t="s">
        <v>13</v>
      </c>
      <c r="B14" s="16">
        <v>1830891337.95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1830891337.95</v>
      </c>
    </row>
    <row r="15" spans="1:14" ht="15" customHeight="1">
      <c r="A15" s="15" t="s">
        <v>14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7.25" customHeight="1">
      <c r="A16" s="15" t="s">
        <v>15</v>
      </c>
      <c r="B16" s="16">
        <v>358528341.54</v>
      </c>
      <c r="C16" s="16">
        <v>2054418.04</v>
      </c>
      <c r="D16" s="16">
        <v>1863751.41</v>
      </c>
      <c r="E16" s="16">
        <v>11844430.16</v>
      </c>
      <c r="F16" s="16">
        <v>0</v>
      </c>
      <c r="G16" s="16">
        <v>0</v>
      </c>
      <c r="H16" s="16">
        <v>13134.17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374304075.32</v>
      </c>
    </row>
    <row r="17" spans="1:14" ht="15">
      <c r="A17" s="17" t="s">
        <v>34</v>
      </c>
      <c r="B17" s="18">
        <f>SUM(B14:B16)</f>
        <v>2189419679.4900002</v>
      </c>
      <c r="C17" s="18">
        <f aca="true" t="shared" si="1" ref="C17:N17">SUM(C14:C16)</f>
        <v>2054418.04</v>
      </c>
      <c r="D17" s="18">
        <f t="shared" si="1"/>
        <v>1863751.41</v>
      </c>
      <c r="E17" s="18">
        <f t="shared" si="1"/>
        <v>11844430.16</v>
      </c>
      <c r="F17" s="18">
        <f t="shared" si="1"/>
        <v>0</v>
      </c>
      <c r="G17" s="18">
        <f t="shared" si="1"/>
        <v>0</v>
      </c>
      <c r="H17" s="18">
        <f t="shared" si="1"/>
        <v>13134.17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2205195413.27</v>
      </c>
    </row>
    <row r="18" spans="1:14" ht="15">
      <c r="A18" s="10"/>
      <c r="B18" s="19"/>
      <c r="C18" s="20"/>
      <c r="D18" s="20"/>
      <c r="E18" s="20"/>
      <c r="F18" s="20"/>
      <c r="G18" s="19"/>
      <c r="H18" s="20"/>
      <c r="I18" s="20"/>
      <c r="J18" s="20"/>
      <c r="K18" s="20"/>
      <c r="L18" s="19"/>
      <c r="M18" s="20"/>
      <c r="N18" s="20"/>
    </row>
    <row r="19" spans="1:14" ht="15">
      <c r="A19" s="15" t="s">
        <v>16</v>
      </c>
      <c r="B19" s="16">
        <v>10116414.93</v>
      </c>
      <c r="C19" s="16">
        <v>3422375.46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13538790.39</v>
      </c>
    </row>
    <row r="20" spans="1:14" ht="15" customHeight="1">
      <c r="A20" s="15" t="s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5">
      <c r="A21" s="15" t="s">
        <v>18</v>
      </c>
      <c r="B21" s="16">
        <v>16514.85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16514.85</v>
      </c>
    </row>
    <row r="22" spans="1:14" ht="15" customHeight="1">
      <c r="A22" s="15" t="s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5">
      <c r="A23" s="15" t="s">
        <v>20</v>
      </c>
      <c r="B23" s="16">
        <v>3253.5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3253.5</v>
      </c>
    </row>
    <row r="24" spans="1:14" ht="15">
      <c r="A24" s="17" t="s">
        <v>34</v>
      </c>
      <c r="B24" s="18">
        <f>SUM(B19:B23)</f>
        <v>10136183.28</v>
      </c>
      <c r="C24" s="18">
        <f aca="true" t="shared" si="2" ref="C24:N24">SUM(C19:C23)</f>
        <v>3422375.46</v>
      </c>
      <c r="D24" s="18">
        <f t="shared" si="2"/>
        <v>0</v>
      </c>
      <c r="E24" s="18">
        <f t="shared" si="2"/>
        <v>0</v>
      </c>
      <c r="F24" s="18">
        <f t="shared" si="2"/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0</v>
      </c>
      <c r="L24" s="18">
        <f t="shared" si="2"/>
        <v>0</v>
      </c>
      <c r="M24" s="18">
        <f t="shared" si="2"/>
        <v>0</v>
      </c>
      <c r="N24" s="18">
        <f t="shared" si="2"/>
        <v>13558558.74</v>
      </c>
    </row>
    <row r="25" spans="1:14" ht="15">
      <c r="A25" s="10"/>
      <c r="B25" s="19"/>
      <c r="C25" s="20"/>
      <c r="D25" s="20"/>
      <c r="E25" s="20"/>
      <c r="F25" s="20"/>
      <c r="G25" s="19"/>
      <c r="H25" s="20"/>
      <c r="I25" s="20"/>
      <c r="J25" s="20"/>
      <c r="K25" s="20"/>
      <c r="L25" s="19"/>
      <c r="M25" s="20"/>
      <c r="N25" s="20"/>
    </row>
    <row r="26" spans="1:14" ht="15">
      <c r="A26" s="15" t="s">
        <v>21</v>
      </c>
      <c r="B26" s="16">
        <v>59249210.75</v>
      </c>
      <c r="C26" s="16">
        <v>119210.68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59368421.43</v>
      </c>
    </row>
    <row r="27" spans="1:14" ht="15">
      <c r="A27" s="15" t="s">
        <v>22</v>
      </c>
      <c r="B27" s="16">
        <v>954791.94</v>
      </c>
      <c r="C27" s="16">
        <v>57977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1012768.94</v>
      </c>
    </row>
    <row r="28" spans="1:14" ht="15">
      <c r="A28" s="15" t="s">
        <v>23</v>
      </c>
      <c r="B28" s="16">
        <v>19076091.12</v>
      </c>
      <c r="C28" s="16">
        <v>267227.87</v>
      </c>
      <c r="D28" s="16">
        <v>5055.21</v>
      </c>
      <c r="E28" s="16">
        <v>0</v>
      </c>
      <c r="F28" s="16">
        <v>0</v>
      </c>
      <c r="G28" s="16">
        <v>0</v>
      </c>
      <c r="H28" s="16">
        <v>16988.91</v>
      </c>
      <c r="I28" s="16">
        <v>0</v>
      </c>
      <c r="J28" s="16">
        <v>10509.16</v>
      </c>
      <c r="K28" s="16">
        <v>0</v>
      </c>
      <c r="L28" s="16">
        <v>2000</v>
      </c>
      <c r="M28" s="16">
        <v>2500</v>
      </c>
      <c r="N28" s="16">
        <v>19380372.27</v>
      </c>
    </row>
    <row r="29" spans="1:14" ht="15">
      <c r="A29" s="15" t="s">
        <v>24</v>
      </c>
      <c r="B29" s="16">
        <v>793645.26</v>
      </c>
      <c r="C29" s="16">
        <v>0</v>
      </c>
      <c r="D29" s="16">
        <v>0</v>
      </c>
      <c r="E29" s="16">
        <v>3794579.69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4588224.95</v>
      </c>
    </row>
    <row r="30" spans="1:14" ht="15">
      <c r="A30" s="5" t="s">
        <v>25</v>
      </c>
      <c r="B30" s="7">
        <v>19615410.91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19615410.91</v>
      </c>
    </row>
    <row r="31" spans="1:14" ht="15">
      <c r="A31" s="9" t="s">
        <v>34</v>
      </c>
      <c r="B31" s="8">
        <f>SUM(B26:B30)</f>
        <v>99689149.98</v>
      </c>
      <c r="C31" s="8">
        <f aca="true" t="shared" si="3" ref="C31:N31">SUM(C26:C30)</f>
        <v>444415.55</v>
      </c>
      <c r="D31" s="8">
        <f t="shared" si="3"/>
        <v>5055.21</v>
      </c>
      <c r="E31" s="8">
        <f t="shared" si="3"/>
        <v>3794579.69</v>
      </c>
      <c r="F31" s="8">
        <f t="shared" si="3"/>
        <v>0</v>
      </c>
      <c r="G31" s="8">
        <f t="shared" si="3"/>
        <v>0</v>
      </c>
      <c r="H31" s="8">
        <f t="shared" si="3"/>
        <v>16988.91</v>
      </c>
      <c r="I31" s="8">
        <f t="shared" si="3"/>
        <v>0</v>
      </c>
      <c r="J31" s="8">
        <f t="shared" si="3"/>
        <v>10509.16</v>
      </c>
      <c r="K31" s="8">
        <f t="shared" si="3"/>
        <v>0</v>
      </c>
      <c r="L31" s="8">
        <f t="shared" si="3"/>
        <v>2000</v>
      </c>
      <c r="M31" s="8">
        <f t="shared" si="3"/>
        <v>2500</v>
      </c>
      <c r="N31" s="8">
        <f t="shared" si="3"/>
        <v>103965198.5</v>
      </c>
    </row>
    <row r="33" spans="1:14" ht="15">
      <c r="A33" s="11" t="s">
        <v>35</v>
      </c>
      <c r="B33" s="12">
        <f>SUM(B12,B17,B24,B31)</f>
        <v>2774191877.6000004</v>
      </c>
      <c r="C33" s="12">
        <f aca="true" t="shared" si="4" ref="C33:N33">SUM(C12,C17,C24,C31)</f>
        <v>5921209.05</v>
      </c>
      <c r="D33" s="12">
        <f t="shared" si="4"/>
        <v>1935071.8299999998</v>
      </c>
      <c r="E33" s="12">
        <f t="shared" si="4"/>
        <v>15639009.85</v>
      </c>
      <c r="F33" s="12">
        <f t="shared" si="4"/>
        <v>0</v>
      </c>
      <c r="G33" s="12">
        <f t="shared" si="4"/>
        <v>0</v>
      </c>
      <c r="H33" s="12">
        <f t="shared" si="4"/>
        <v>30123.08</v>
      </c>
      <c r="I33" s="12">
        <f t="shared" si="4"/>
        <v>0</v>
      </c>
      <c r="J33" s="12">
        <f t="shared" si="4"/>
        <v>116368.32</v>
      </c>
      <c r="K33" s="12">
        <f t="shared" si="4"/>
        <v>0</v>
      </c>
      <c r="L33" s="12">
        <f t="shared" si="4"/>
        <v>2000</v>
      </c>
      <c r="M33" s="12">
        <f t="shared" si="4"/>
        <v>2500</v>
      </c>
      <c r="N33" s="12">
        <f t="shared" si="4"/>
        <v>2797838159.7299995</v>
      </c>
    </row>
  </sheetData>
  <sheetProtection/>
  <mergeCells count="1">
    <mergeCell ref="B2:D2"/>
  </mergeCells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2014-12-31T18:19:26Z</dcterms:created>
  <dcterms:modified xsi:type="dcterms:W3CDTF">2014-12-31T18:19:54Z</dcterms:modified>
  <cp:category/>
  <cp:version/>
  <cp:contentType/>
  <cp:contentStatus/>
</cp:coreProperties>
</file>