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1060" windowHeight="13920" activeTab="1"/>
  </bookViews>
  <sheets>
    <sheet name="Sheet1" sheetId="1" r:id="rId1"/>
    <sheet name="Sheet2" sheetId="2" r:id="rId2"/>
  </sheets>
  <definedNames/>
  <calcPr fullCalcOnLoad="1"/>
</workbook>
</file>

<file path=xl/sharedStrings.xml><?xml version="1.0" encoding="utf-8"?>
<sst xmlns="http://schemas.openxmlformats.org/spreadsheetml/2006/main" count="4265" uniqueCount="2429">
  <si>
    <t>RespondentID</t>
  </si>
  <si>
    <t>CollectorID</t>
  </si>
  <si>
    <t>StartDate</t>
  </si>
  <si>
    <t>EndDate</t>
  </si>
  <si>
    <t>IP Address</t>
  </si>
  <si>
    <t>Email Address</t>
  </si>
  <si>
    <t>First Name</t>
  </si>
  <si>
    <t>LastName</t>
  </si>
  <si>
    <t>Custom Data</t>
  </si>
  <si>
    <t>Please enter your district information.  The examples provided below would be for Luther Public Schools in Oklahoma County (55I003).</t>
  </si>
  <si>
    <t>Please enter the contact information for the person responsible for this report.</t>
  </si>
  <si>
    <t>Please enter information about the number of students who are aiming to graduate from high school in the spring or summer of 2012.  The sum of these two numbers should be equal to the number of seniors enrolled in your school for the 2011-2012 school year.</t>
  </si>
  <si>
    <t>Do the numbers provided in Question #3 sum to the total number of seniors enrolled in your district for 2011-2012?</t>
  </si>
  <si>
    <t>Please provide information about the number of students who have already met the requirement to demonstrate mastery in order to graduate.</t>
  </si>
  <si>
    <t xml:space="preserve">Please provide information about the number of students who have NOT met the requirement to demonstrate mastery in order to graduate. </t>
  </si>
  <si>
    <t>Please provide any additional information that would be helpful in understanding how many of the students in your district are on track to graduate based on the Achieving Classroom Excellence Act (ACE) graduation requirements.</t>
  </si>
  <si>
    <t>_x0000_</t>
  </si>
  <si>
    <t>County Number (e.g., 55)</t>
  </si>
  <si>
    <t>County Name (e.g., Oklahoma)</t>
  </si>
  <si>
    <t>District Number (e.g., I003)</t>
  </si>
  <si>
    <t>District Name (e.g., Luther)</t>
  </si>
  <si>
    <t>Superintendent's Name</t>
  </si>
  <si>
    <t>Name:</t>
  </si>
  <si>
    <t>Title:</t>
  </si>
  <si>
    <t>Address:</t>
  </si>
  <si>
    <t>Address 2:</t>
  </si>
  <si>
    <t>City/Town:</t>
  </si>
  <si>
    <t>State:</t>
  </si>
  <si>
    <t>ZIP:</t>
  </si>
  <si>
    <t>Country:</t>
  </si>
  <si>
    <t>Email Address:</t>
  </si>
  <si>
    <t>Phone Number:</t>
  </si>
  <si>
    <t>How many have already met the requirements of demonstrating mastery in Algebra I, English II, and two of the following five subjects: Algebra II, Biology I, English III, Geometry, and U.S. History?</t>
  </si>
  <si>
    <t>How many students have not yet met this requirement?</t>
  </si>
  <si>
    <t>Response</t>
  </si>
  <si>
    <t>If not, please explain.</t>
  </si>
  <si>
    <t>How many have met this requirement using only End of Instruction (EOI) tests?</t>
  </si>
  <si>
    <t>How many have met this requirement using at least one alternate test, end of course project, or modified proficiency score?</t>
  </si>
  <si>
    <t>How many students are missing only one area of proficiency?</t>
  </si>
  <si>
    <t>How many students are missing two areas of proficiency?</t>
  </si>
  <si>
    <t>How many student are missing three areas of proficiency?</t>
  </si>
  <si>
    <t>How many student have not met any areas of proficiency?</t>
  </si>
  <si>
    <t>Open-Ended Response</t>
  </si>
  <si>
    <t>Canadian</t>
  </si>
  <si>
    <t>65.255.80.128</t>
  </si>
  <si>
    <t>McClain</t>
  </si>
  <si>
    <t>I029</t>
  </si>
  <si>
    <t>Blanchard</t>
  </si>
  <si>
    <t>Jim Beckham</t>
  </si>
  <si>
    <t>Janeen Heller</t>
  </si>
  <si>
    <t>HS Counselor</t>
  </si>
  <si>
    <t>jheller@blanchard.k12.ok.us</t>
  </si>
  <si>
    <t>Yes</t>
  </si>
  <si>
    <t>Beckham</t>
  </si>
  <si>
    <t>Superintendent</t>
  </si>
  <si>
    <t>209.65.210.22</t>
  </si>
  <si>
    <t>Caddo</t>
  </si>
  <si>
    <t>I167</t>
  </si>
  <si>
    <t>Fort Cobb-Broxton Schools</t>
  </si>
  <si>
    <t>Kyle Lierle</t>
  </si>
  <si>
    <t>Karen McCullough</t>
  </si>
  <si>
    <t>District Coor</t>
  </si>
  <si>
    <t>kmccullough@fcbmustangs.com</t>
  </si>
  <si>
    <t>400/643-3114</t>
  </si>
  <si>
    <t>208.180.65.62</t>
  </si>
  <si>
    <t>Muskogee</t>
  </si>
  <si>
    <t>Hilldale Public School</t>
  </si>
  <si>
    <t>D. B. Merrill</t>
  </si>
  <si>
    <t>Deborah Tennison</t>
  </si>
  <si>
    <t>Principal</t>
  </si>
  <si>
    <t>deborah_tennison@hilldale.k12.ok.us</t>
  </si>
  <si>
    <t>918-683-3253</t>
  </si>
  <si>
    <t>164.58.83.82</t>
  </si>
  <si>
    <t>Delaware</t>
  </si>
  <si>
    <t>I 001</t>
  </si>
  <si>
    <t>Jay</t>
  </si>
  <si>
    <t>Charles Thomas</t>
  </si>
  <si>
    <t>James Bryant</t>
  </si>
  <si>
    <t>High School Principal</t>
  </si>
  <si>
    <t>jbryant@jay.k12.ok.us</t>
  </si>
  <si>
    <t>918-253-1090</t>
  </si>
  <si>
    <t>108.202.136.213</t>
  </si>
  <si>
    <t>Marshall</t>
  </si>
  <si>
    <t>I002</t>
  </si>
  <si>
    <t>Jon Tuck</t>
  </si>
  <si>
    <t>Mandy Clement</t>
  </si>
  <si>
    <t>Counselor</t>
  </si>
  <si>
    <t>mclement@madillok.com</t>
  </si>
  <si>
    <t>580-795-3339</t>
  </si>
  <si>
    <t>No</t>
  </si>
  <si>
    <t>There is 1 exchange student</t>
  </si>
  <si>
    <t>Our students are working at the maximum level in order to achieve the required number of tests at the proficient level in order to graduate.  Several are doing remediation in the classroom setting, while others are doing remediation on the A+ computer program.  A few have chosen to take the tests without the offered remediation.</t>
  </si>
  <si>
    <t>69.8.45.186</t>
  </si>
  <si>
    <t>I003</t>
  </si>
  <si>
    <t>Kansas Public School</t>
  </si>
  <si>
    <t>Leann Barnwell</t>
  </si>
  <si>
    <t>Sharla Harp</t>
  </si>
  <si>
    <t>High School Counselor</t>
  </si>
  <si>
    <t>sharla@kansasps.com</t>
  </si>
  <si>
    <t>918-868-2592</t>
  </si>
  <si>
    <t>65.255.73.173</t>
  </si>
  <si>
    <t>Woodward</t>
  </si>
  <si>
    <t>Sharon-Mutual</t>
  </si>
  <si>
    <t>Jeff Thompson</t>
  </si>
  <si>
    <t>Terri Hopper</t>
  </si>
  <si>
    <t>thopper@smps.k12.ok.us</t>
  </si>
  <si>
    <t>580-989-3231</t>
  </si>
  <si>
    <t>72.9.64.225</t>
  </si>
  <si>
    <t>Bryan</t>
  </si>
  <si>
    <t>Achille</t>
  </si>
  <si>
    <t>Rick Beene</t>
  </si>
  <si>
    <t>Dana Beene</t>
  </si>
  <si>
    <t>dbeene@achilleisd.org</t>
  </si>
  <si>
    <t>580-283-3260</t>
  </si>
  <si>
    <t>156.110.139.10</t>
  </si>
  <si>
    <t>LeFlore</t>
  </si>
  <si>
    <t>Talihina</t>
  </si>
  <si>
    <t>Jason Lockhart</t>
  </si>
  <si>
    <t>Curtis Curry</t>
  </si>
  <si>
    <t>curry@talihina.k12.ok.us</t>
  </si>
  <si>
    <t>918-567-2259</t>
  </si>
  <si>
    <t>100 % of our seniors are on track to graduate and have met the ACE requirements for the 2012 class.</t>
  </si>
  <si>
    <t>164.58.140.218</t>
  </si>
  <si>
    <t>Oklahoma</t>
  </si>
  <si>
    <t>I- 041</t>
  </si>
  <si>
    <t>Western Heights</t>
  </si>
  <si>
    <t>Joe Kitchens</t>
  </si>
  <si>
    <t>John Erickson</t>
  </si>
  <si>
    <t>john.e.erickson@westernheights.k12.ok.us</t>
  </si>
  <si>
    <t>(405)350-3437</t>
  </si>
  <si>
    <t>The numbers provided in question #3 are the students that began as freshmen in 2008-09.  11 students are now reclassified as juniors because of a lack of district credits needed to graduate. We also have 4 5th year seniors who are exempt that are listed as seniors in our database.</t>
  </si>
  <si>
    <t>One of the most frustrating elements of the ACE testing process involves the delay in getting the results of tests in a timely manner.  Scheduling, staffing, and graduation decisions are made based on the outcome of scores that are sometimes not received for 3 to 4 months.  While alternate tests do give students a way to meet the EOI requirements for graduation, they take students out of the classroom more than they already are.  ACE Legislation puts requirements in place that are difficult to satisfy with the delay that is constantly experienced in getting the data needed.     Since we are a very mobile district, we also have the problem of trying constantly to obtain test scores from other districts who have the same issues with receiving scores in a timely fashion.  Any delay, whether it is in receiving our scores or those of another district, can cause a student to be an entire semester behind in receiving the remediation that is required with substandard scores.</t>
  </si>
  <si>
    <t>209.65.225.18</t>
  </si>
  <si>
    <t>Okmulgee</t>
  </si>
  <si>
    <t>I005</t>
  </si>
  <si>
    <t>Preston</t>
  </si>
  <si>
    <t>Mark Hudson</t>
  </si>
  <si>
    <t>Pamela Snowden</t>
  </si>
  <si>
    <t>psnowden@preston.k12.ok.us</t>
  </si>
  <si>
    <t>918-756-8636</t>
  </si>
  <si>
    <t>36 will graduate and 36 have met all ACE requirements</t>
  </si>
  <si>
    <t>156.110.119.66</t>
  </si>
  <si>
    <t>Payne</t>
  </si>
  <si>
    <t>I056</t>
  </si>
  <si>
    <t>Perkins-Tryon</t>
  </si>
  <si>
    <t>James Ramsey</t>
  </si>
  <si>
    <t>Jeff Colclasure</t>
  </si>
  <si>
    <t>H S Principal</t>
  </si>
  <si>
    <t>jcolclasure@p-t.k12.ok.us</t>
  </si>
  <si>
    <t>405-547-5724</t>
  </si>
  <si>
    <t>67.142.168.21</t>
  </si>
  <si>
    <t>Seminole</t>
  </si>
  <si>
    <t>I014</t>
  </si>
  <si>
    <t>Strother</t>
  </si>
  <si>
    <t>Bob Gragg</t>
  </si>
  <si>
    <t>Michael James</t>
  </si>
  <si>
    <t>m.james@strother.k12.ok.us</t>
  </si>
  <si>
    <t>405.382-0982 (ext 102)</t>
  </si>
  <si>
    <t>156.110.39.157</t>
  </si>
  <si>
    <t>Jackson</t>
  </si>
  <si>
    <t>I054</t>
  </si>
  <si>
    <t>Blair</t>
  </si>
  <si>
    <t>Jimmy Smith</t>
  </si>
  <si>
    <t>jsmith@blairschool.org</t>
  </si>
  <si>
    <t>580-563-2632</t>
  </si>
  <si>
    <t>65.255.82.216</t>
  </si>
  <si>
    <t>Major</t>
  </si>
  <si>
    <t>I092</t>
  </si>
  <si>
    <t>Cimarron</t>
  </si>
  <si>
    <t>Steve Walker</t>
  </si>
  <si>
    <t>Francine Novosad</t>
  </si>
  <si>
    <t>Guidance Counselor</t>
  </si>
  <si>
    <t>fnovosad@cimarron.k12.ok.us</t>
  </si>
  <si>
    <t>580/796-2204</t>
  </si>
  <si>
    <t>All of our seniors have met the ACE testing requirement to graduate based on their EOI scores solely.</t>
  </si>
  <si>
    <t>164.58.173.210</t>
  </si>
  <si>
    <t>I004</t>
  </si>
  <si>
    <t>Colbert Public School</t>
  </si>
  <si>
    <t>Jarvis Dobbs</t>
  </si>
  <si>
    <t>Andy Goodson</t>
  </si>
  <si>
    <t>goodsona@colbert.k12.ok.us</t>
  </si>
  <si>
    <t>580-296-2590</t>
  </si>
  <si>
    <t>All students are enrolled in college prep classes.  We have several remedial classes in place to help our students.</t>
  </si>
  <si>
    <t>69.27.128.17</t>
  </si>
  <si>
    <t>Craig</t>
  </si>
  <si>
    <t>I006</t>
  </si>
  <si>
    <t>Ketchum</t>
  </si>
  <si>
    <t>Rick Pool</t>
  </si>
  <si>
    <t>Melanie Sanders</t>
  </si>
  <si>
    <t>msanders@ketchumwarriors.com</t>
  </si>
  <si>
    <t>918-782-4481</t>
  </si>
  <si>
    <t>We have 12 seniors that haven't received a proficient score in one or more areas because they haven't taken the EOI test yet.  We have one senior in alternative education who chose to attend vo-tech and may not be able to graduate on time due to lack of credits and lack of proficiency on EOI tests.</t>
  </si>
  <si>
    <t>156.110.139.122</t>
  </si>
  <si>
    <t>Latimer</t>
  </si>
  <si>
    <t>Red Oak</t>
  </si>
  <si>
    <t>Bryan Deatherage</t>
  </si>
  <si>
    <t>Mrs. Terrie Ober</t>
  </si>
  <si>
    <t>tober@redoak.k12.ok.us</t>
  </si>
  <si>
    <t>918-754-2426 x14</t>
  </si>
  <si>
    <t>Red Oak Public Schools has only thirteen seniors, twelve are on track for graduation.  We have one that will be testing this spring as a second time tester for the third time in two areas.  She will also be taking a OMAAP test this spring.  Since she has an IEP she just needs to increase her score in one of the previous tests.</t>
  </si>
  <si>
    <t>65.255.81.224</t>
  </si>
  <si>
    <t>Blaine</t>
  </si>
  <si>
    <t>I009</t>
  </si>
  <si>
    <t>Okeene Public School</t>
  </si>
  <si>
    <t>Ron Pittman</t>
  </si>
  <si>
    <t>rwpitt@okeene. k12.ok.us</t>
  </si>
  <si>
    <t>580-822-3268</t>
  </si>
  <si>
    <t>All will graduate = 28</t>
  </si>
  <si>
    <t>184.180.1.2</t>
  </si>
  <si>
    <t>Fort Gibson</t>
  </si>
  <si>
    <t>Derald Glover</t>
  </si>
  <si>
    <t>Gary Sparks</t>
  </si>
  <si>
    <t>H.S. Principal</t>
  </si>
  <si>
    <t>g_sparks@ftgibson.k12.ok.us</t>
  </si>
  <si>
    <t>918-478-2452</t>
  </si>
  <si>
    <t>our 2 students are as follows:  one alternative school student.  She is also in danger of not finishing course requirements.   The other student is a special education student.</t>
  </si>
  <si>
    <t>69.27.146.46</t>
  </si>
  <si>
    <t>Rogers</t>
  </si>
  <si>
    <t>Chelsea</t>
  </si>
  <si>
    <t>Rich McSpadden</t>
  </si>
  <si>
    <t>Howard Hill</t>
  </si>
  <si>
    <t>H.S.Prin.</t>
  </si>
  <si>
    <t>Hhill@chelseadragons.net</t>
  </si>
  <si>
    <t>918-789-2533</t>
  </si>
  <si>
    <t>164.58.206.166</t>
  </si>
  <si>
    <t>Pontotoc County</t>
  </si>
  <si>
    <t>Vanoss</t>
  </si>
  <si>
    <t>Janet Blocker</t>
  </si>
  <si>
    <t>Gary Johnson</t>
  </si>
  <si>
    <t>gjohnson@vanoss.k12.ok.us</t>
  </si>
  <si>
    <t>580-759-2506  ext. 105</t>
  </si>
  <si>
    <t>Increase the number of alternate tests and make it more convenient to give those tests.</t>
  </si>
  <si>
    <t>164.58.25.250</t>
  </si>
  <si>
    <t>Garvub</t>
  </si>
  <si>
    <t>Lindsay Schools</t>
  </si>
  <si>
    <t>Richard Brownen</t>
  </si>
  <si>
    <t>Tom Herrin</t>
  </si>
  <si>
    <t>therrin@lindsay.k12.ok.us</t>
  </si>
  <si>
    <t>405-756-3132</t>
  </si>
  <si>
    <t>Assistant Superintendent</t>
  </si>
  <si>
    <t>70.184.205.158</t>
  </si>
  <si>
    <t>Henryetta</t>
  </si>
  <si>
    <t>John Walker</t>
  </si>
  <si>
    <t>Karla James</t>
  </si>
  <si>
    <t>karlajames@henryetta.k12.ok.us</t>
  </si>
  <si>
    <t>164.58.3.10</t>
  </si>
  <si>
    <t>PITTSBURG</t>
  </si>
  <si>
    <t>I030</t>
  </si>
  <si>
    <t>SAVANNA</t>
  </si>
  <si>
    <t>GARY REEDER</t>
  </si>
  <si>
    <t>CHAD GRAHAM</t>
  </si>
  <si>
    <t>PRINCIPAL</t>
  </si>
  <si>
    <t>cgraham2222@yahoo.com</t>
  </si>
  <si>
    <t>918-548-3777</t>
  </si>
  <si>
    <t>Pontotoc</t>
  </si>
  <si>
    <t>174.78.158.107</t>
  </si>
  <si>
    <t>Sequoyah</t>
  </si>
  <si>
    <t>Terry Saul</t>
  </si>
  <si>
    <t>PAMELA SELF</t>
  </si>
  <si>
    <t>COUNSELOR 9-12</t>
  </si>
  <si>
    <t>pam.self@sequoyaheagles.net</t>
  </si>
  <si>
    <t>105 out of 106 are on track to graduate.  One student, who is on an IEP, did improve his score on his English 3 , but this can only be counted as an alternate for English 2 per Ms. White 04-09-12</t>
  </si>
  <si>
    <t>164.58.25.122</t>
  </si>
  <si>
    <t>Murray</t>
  </si>
  <si>
    <t>I010</t>
  </si>
  <si>
    <t>Davis</t>
  </si>
  <si>
    <t>Mike Martin</t>
  </si>
  <si>
    <t>Rodney Maynard</t>
  </si>
  <si>
    <t>rodmaynard@davis.k12.ok.us</t>
  </si>
  <si>
    <t>580-369-5541</t>
  </si>
  <si>
    <t>69.8.0.118</t>
  </si>
  <si>
    <t>Johnston</t>
  </si>
  <si>
    <t>Mill Creek</t>
  </si>
  <si>
    <t>Lorinda Chancellor</t>
  </si>
  <si>
    <t>lorindac@millcreek.k12.ok.us</t>
  </si>
  <si>
    <t>580-384-5514   EXT. 13</t>
  </si>
  <si>
    <t>One of my students is IEP and has recently taken the one lacking test via OMAAP.  The other student is in alternative education and at this point is not on track because of lack of credit recovery and lack of not passing tests.</t>
  </si>
  <si>
    <t>184.180.2.18</t>
  </si>
  <si>
    <t>I-008</t>
  </si>
  <si>
    <t>Dewar</t>
  </si>
  <si>
    <t>Todd Been</t>
  </si>
  <si>
    <t>tpbeen@dewar.k12.ok.us</t>
  </si>
  <si>
    <t>918-652-1329</t>
  </si>
  <si>
    <t>The six students that have not met the requirements are also being retested and are scheduled to complete class projects to related courses in order to meet the ACE requirements.</t>
  </si>
  <si>
    <t>69.170.228.2</t>
  </si>
  <si>
    <t>I033</t>
  </si>
  <si>
    <t>Carnegie</t>
  </si>
  <si>
    <t>Kathy Carroll</t>
  </si>
  <si>
    <t>Lana Nix</t>
  </si>
  <si>
    <t>lnix@carnegie.k12.ok.us</t>
  </si>
  <si>
    <t>580-654-2255</t>
  </si>
  <si>
    <t>72.9.85.161</t>
  </si>
  <si>
    <t>Hydro-Eakly</t>
  </si>
  <si>
    <t>Bill Derryberry</t>
  </si>
  <si>
    <t>Jeremy Bussey</t>
  </si>
  <si>
    <t>jbussey@hydroeakly.k12.ok.us</t>
  </si>
  <si>
    <t>405-663-2246</t>
  </si>
  <si>
    <t>65.255.81.64</t>
  </si>
  <si>
    <t>I042</t>
  </si>
  <si>
    <t>Watonga</t>
  </si>
  <si>
    <t>Marcy Roof</t>
  </si>
  <si>
    <t>Shannon Grimes</t>
  </si>
  <si>
    <t>sgrimes@watonga.k12.ok.us</t>
  </si>
  <si>
    <t>156.110.231.98</t>
  </si>
  <si>
    <t>Haskell</t>
  </si>
  <si>
    <t>I043</t>
  </si>
  <si>
    <t>Keota</t>
  </si>
  <si>
    <t>Rita Echelle</t>
  </si>
  <si>
    <t>Stacey Henderson</t>
  </si>
  <si>
    <t>shenderson@keota.k12.ok.us</t>
  </si>
  <si>
    <t>918-966-3950</t>
  </si>
  <si>
    <t>Most of our students are on track to graduate</t>
  </si>
  <si>
    <t>Pittsburg</t>
  </si>
  <si>
    <t>I001</t>
  </si>
  <si>
    <t>164.58.27.5</t>
  </si>
  <si>
    <t>Garvin</t>
  </si>
  <si>
    <t>0I18</t>
  </si>
  <si>
    <t>Pauls Valley</t>
  </si>
  <si>
    <t>Darsha Huckabaa</t>
  </si>
  <si>
    <t>Chris Caldwell</t>
  </si>
  <si>
    <t>ccaldwell@paulsvalley.k12.0k.us</t>
  </si>
  <si>
    <t>405/238/6497</t>
  </si>
  <si>
    <t>Several of the students lacked some tests and will take them in the spring. Several are doing an EOI project. We feel that they wil all pass their tests in order to graduate.</t>
  </si>
  <si>
    <t>164.58.180.67</t>
  </si>
  <si>
    <t>Boise City</t>
  </si>
  <si>
    <t>Dr. Ira Harris</t>
  </si>
  <si>
    <t>ira.harris@bcpsd.org</t>
  </si>
  <si>
    <t>One of the seniors moved into the district in January from California and is expected to have passed the EOI's. There should be an appeal process for such students. The hardship placed upon district staff and resourses in exorbiant.    Rule makers need to use some common sense.</t>
  </si>
  <si>
    <t>69.8.1.37</t>
  </si>
  <si>
    <t>Carter</t>
  </si>
  <si>
    <t>I032</t>
  </si>
  <si>
    <t>Lone Grove Public Schools</t>
  </si>
  <si>
    <t>Todd Garrison</t>
  </si>
  <si>
    <t>Angela Wade</t>
  </si>
  <si>
    <t>awade@lonegrove.k12.ok.us</t>
  </si>
  <si>
    <t>580-657-3133</t>
  </si>
  <si>
    <t>173.185.234.3</t>
  </si>
  <si>
    <t>Morris Independent School</t>
  </si>
  <si>
    <t>James Lyons</t>
  </si>
  <si>
    <t>Shelley Hurd</t>
  </si>
  <si>
    <t>shurd@morris.k12.ok.us</t>
  </si>
  <si>
    <t>These two students are credit deficient and will not receive a diploma this year.  Both are from out of state and are 5th year seniors.  They will take all 7 EOI areas in the spring.</t>
  </si>
  <si>
    <t>72.9.85.163</t>
  </si>
  <si>
    <t>I161</t>
  </si>
  <si>
    <t>Hinton Public Schools</t>
  </si>
  <si>
    <t>Patrick Duffy</t>
  </si>
  <si>
    <t>Chad Broughton</t>
  </si>
  <si>
    <t>chad.broughton@hintonschools.org</t>
  </si>
  <si>
    <t>405-542-3235</t>
  </si>
  <si>
    <t>164.58.63.132</t>
  </si>
  <si>
    <t>I019</t>
  </si>
  <si>
    <t>Ardmore City Schools</t>
  </si>
  <si>
    <t>Sonny Bates</t>
  </si>
  <si>
    <t>Shirley Morgan</t>
  </si>
  <si>
    <t>Director of Curriculum</t>
  </si>
  <si>
    <t>smorgan@ardmore.k12.ok.us</t>
  </si>
  <si>
    <t>580-221-3001</t>
  </si>
  <si>
    <t>156.110.99.99</t>
  </si>
  <si>
    <t>Cleveland</t>
  </si>
  <si>
    <t>I057</t>
  </si>
  <si>
    <t>Lexington</t>
  </si>
  <si>
    <t>Denny Prince</t>
  </si>
  <si>
    <t>Terri Helvey</t>
  </si>
  <si>
    <t>thelvey@lexington.k12.ok.us</t>
  </si>
  <si>
    <t>405-527-3810</t>
  </si>
  <si>
    <t>By utilizing remediation and re-test/alternate tests, we only have one student who has not met the ACE requirements for graduation.  This student is being remediated now and will re-test in May.</t>
  </si>
  <si>
    <t>209.65.210.38</t>
  </si>
  <si>
    <t>I020</t>
  </si>
  <si>
    <t>Bluejacket</t>
  </si>
  <si>
    <t>Almeda Carroll</t>
  </si>
  <si>
    <t>acarroll@bluejacket.k12.ok.us</t>
  </si>
  <si>
    <t>918-784-2365</t>
  </si>
  <si>
    <t>70.184.205.166</t>
  </si>
  <si>
    <t>I070</t>
  </si>
  <si>
    <t>Little Axe</t>
  </si>
  <si>
    <t>Tony Smith</t>
  </si>
  <si>
    <t>tsmith@littleaxe.k12.ok.us</t>
  </si>
  <si>
    <t>405-329-7691</t>
  </si>
  <si>
    <t>68.15.199.241</t>
  </si>
  <si>
    <t>Tulsa</t>
  </si>
  <si>
    <t>g003</t>
  </si>
  <si>
    <t>Discovery</t>
  </si>
  <si>
    <t>Kaan Camuz</t>
  </si>
  <si>
    <t>OZGUR TOYCU</t>
  </si>
  <si>
    <t>Vice PRINCIPAL</t>
  </si>
  <si>
    <t>toycu@dsatulsa.org</t>
  </si>
  <si>
    <t>I008</t>
  </si>
  <si>
    <t>Collinsville</t>
  </si>
  <si>
    <t>164.58.144.21</t>
  </si>
  <si>
    <t>Deer Creek</t>
  </si>
  <si>
    <t>Sean McDaniel</t>
  </si>
  <si>
    <t>Cindy McCachern</t>
  </si>
  <si>
    <t>mccachernc@deercreek.k12.ok.us</t>
  </si>
  <si>
    <t>405-348-5720 x2152</t>
  </si>
  <si>
    <t>209.65.225.226</t>
  </si>
  <si>
    <t>Stephens</t>
  </si>
  <si>
    <t>I-001</t>
  </si>
  <si>
    <t>Duncan High School</t>
  </si>
  <si>
    <t>Sherry Labyer</t>
  </si>
  <si>
    <t>Justin Smith</t>
  </si>
  <si>
    <t>Assistant Principal</t>
  </si>
  <si>
    <t>justin.smith@duncanps.org</t>
  </si>
  <si>
    <t>580-255-0700</t>
  </si>
  <si>
    <t>174.78.159.3</t>
  </si>
  <si>
    <t>Creek</t>
  </si>
  <si>
    <t>Sapulpa</t>
  </si>
  <si>
    <t>Mary Webb</t>
  </si>
  <si>
    <t>Richard Rosenberger</t>
  </si>
  <si>
    <t>rrosenberger@sapulpaps.org</t>
  </si>
  <si>
    <t>918-224-3400</t>
  </si>
  <si>
    <t>At least 9 students got behind on their credits and will not graduate</t>
  </si>
  <si>
    <t>All 23 students have had opportunities for all alternate assessments. Unfortunately, only about 2 are interested in even attempting project.  The rest are simply counting on a passing grade in their Spring EOI.  About 75% will pass their last test. Predict about 5-7 students will still not graduate because of EOI requirement</t>
  </si>
  <si>
    <t>156.110.207.78</t>
  </si>
  <si>
    <t>Wagoner</t>
  </si>
  <si>
    <t>I017</t>
  </si>
  <si>
    <t>Coweta Public Schools</t>
  </si>
  <si>
    <t>Jeff Holmes</t>
  </si>
  <si>
    <t>Max Myers</t>
  </si>
  <si>
    <t>max.myers@cowetaps.org</t>
  </si>
  <si>
    <t>918-486-6506</t>
  </si>
  <si>
    <t>173.219.111.130</t>
  </si>
  <si>
    <t>I067</t>
  </si>
  <si>
    <t>Cushing</t>
  </si>
  <si>
    <t>Koln Knight</t>
  </si>
  <si>
    <t>Katy Lauerman</t>
  </si>
  <si>
    <t>Testing Coordinator</t>
  </si>
  <si>
    <t>katy.arthur@cushing.k12.ok.us</t>
  </si>
  <si>
    <t>918-225-6622</t>
  </si>
  <si>
    <t>69.40.136.69</t>
  </si>
  <si>
    <t>Hughes</t>
  </si>
  <si>
    <t>Moss</t>
  </si>
  <si>
    <t>John Long</t>
  </si>
  <si>
    <t>Linda Meyer</t>
  </si>
  <si>
    <t>lmeyer@moss.k12.ok.us</t>
  </si>
  <si>
    <t>405-379-7252</t>
  </si>
  <si>
    <t>64.250.196.209</t>
  </si>
  <si>
    <t>Marlow Public Schools</t>
  </si>
  <si>
    <t>George E. Coffman Jr.</t>
  </si>
  <si>
    <t>Bryan Brantley</t>
  </si>
  <si>
    <t>Marlow High School Principal</t>
  </si>
  <si>
    <t>bbrantley@marlow.k12.ok.us</t>
  </si>
  <si>
    <t>580-658-1518</t>
  </si>
  <si>
    <t>77 of our 78 seniors have met all ACE requirements for graduation.  We have 1 student who has been in and out of our school district several times throught his high school career.  We have given him opportunities for alternate assessments and end of course projects.  He has one end of course project remaining, and should finish that before the end of April.</t>
  </si>
  <si>
    <t>164.58.151.20</t>
  </si>
  <si>
    <t>Roger Mills</t>
  </si>
  <si>
    <t>Leedey</t>
  </si>
  <si>
    <t>Rusty Puffinbarger</t>
  </si>
  <si>
    <t>rpuffinbarger@leedey.k12.ok.us</t>
  </si>
  <si>
    <t>580-488-3424</t>
  </si>
  <si>
    <t>208.114.41.62</t>
  </si>
  <si>
    <t>GARFIELD</t>
  </si>
  <si>
    <t>PIONEER-PLEASANT VALE</t>
  </si>
  <si>
    <t>BRENT KOONTZ</t>
  </si>
  <si>
    <t>KATHY GOLAY</t>
  </si>
  <si>
    <t>SCHOOL COUNSELOR</t>
  </si>
  <si>
    <t>KGOLAY@PPV.K12.OK.US</t>
  </si>
  <si>
    <t>580-864-7901</t>
  </si>
  <si>
    <t>69.27.135.86</t>
  </si>
  <si>
    <t>Ottawa</t>
  </si>
  <si>
    <t>Wyandotte</t>
  </si>
  <si>
    <t>Troy Gray</t>
  </si>
  <si>
    <t>Marcia Kruse</t>
  </si>
  <si>
    <t>mkruse@wyandotte.k12.ok.us</t>
  </si>
  <si>
    <t>918-678-2222  ext 228</t>
  </si>
  <si>
    <t>Students who still need to pass tests are :  3 Special Needs students,  2 Alternative Education students (returning drop-outs from other districts/states) who struggle in school and it has been quite a while since they took those core subjects.</t>
  </si>
  <si>
    <t>184.61.18.2</t>
  </si>
  <si>
    <t>OKLAHOMA</t>
  </si>
  <si>
    <t>I0009</t>
  </si>
  <si>
    <t>JONES</t>
  </si>
  <si>
    <t>MIKE STEELE</t>
  </si>
  <si>
    <t>CURTIS MOSES</t>
  </si>
  <si>
    <t>COUNSELOR</t>
  </si>
  <si>
    <t>CMOSES@JONESHS.K12.OK.US</t>
  </si>
  <si>
    <t>(405)399-9122</t>
  </si>
  <si>
    <t>164.58.0.118</t>
  </si>
  <si>
    <t>I025</t>
  </si>
  <si>
    <t>Indianola</t>
  </si>
  <si>
    <t>Mark Baumann</t>
  </si>
  <si>
    <t>Gina Hernandez</t>
  </si>
  <si>
    <t>ghernandez@indianola.k12.ok.us</t>
  </si>
  <si>
    <t>918-823-4231</t>
  </si>
  <si>
    <t>156.110.204.18</t>
  </si>
  <si>
    <t>PAYNE</t>
  </si>
  <si>
    <t>I103</t>
  </si>
  <si>
    <t>YALE</t>
  </si>
  <si>
    <t>STEVE SHANKS</t>
  </si>
  <si>
    <t>SUPERINTENDENT</t>
  </si>
  <si>
    <t>sshanks@yale.k12.ok.us</t>
  </si>
  <si>
    <t>918-387-2118</t>
  </si>
  <si>
    <t>69.8.0.138</t>
  </si>
  <si>
    <t>Sulphur</t>
  </si>
  <si>
    <t>Gary Jones</t>
  </si>
  <si>
    <t>Clete Cole</t>
  </si>
  <si>
    <t>clete.cole@sulphurk12.org</t>
  </si>
  <si>
    <t>164.58.225.34</t>
  </si>
  <si>
    <t>Custer</t>
  </si>
  <si>
    <t>Weatherford</t>
  </si>
  <si>
    <t>Bill Seitter</t>
  </si>
  <si>
    <t>Mark Shadid</t>
  </si>
  <si>
    <t>mshadid@wpsok.org</t>
  </si>
  <si>
    <t>580-772-3385</t>
  </si>
  <si>
    <t>n/a</t>
  </si>
  <si>
    <t>156.110.28.2</t>
  </si>
  <si>
    <t>Washington</t>
  </si>
  <si>
    <t>A.J. Brewer</t>
  </si>
  <si>
    <t>ajbrewer@washington.k12.ok.us</t>
  </si>
  <si>
    <t>405 288-6190</t>
  </si>
  <si>
    <t>Garfield</t>
  </si>
  <si>
    <t>70.184.205.142</t>
  </si>
  <si>
    <t>Terry Due</t>
  </si>
  <si>
    <t>Lisa Rader</t>
  </si>
  <si>
    <t>Curriculum and Assessment Director</t>
  </si>
  <si>
    <t>Lrader@collinsville.k12.ok.us</t>
  </si>
  <si>
    <t>918-371-2006</t>
  </si>
  <si>
    <t>With the availability to use alternate testing, we have been able to help our students meet the ACE requirements. Of the 2 students that still need to meet one requirement, they are working on alternate testing now and should be complete soon.</t>
  </si>
  <si>
    <t>65.255.81.184</t>
  </si>
  <si>
    <t>77I005</t>
  </si>
  <si>
    <t>Fort Supply</t>
  </si>
  <si>
    <t>Pat Howell</t>
  </si>
  <si>
    <t>phowell@fortsupply.k12.ok.us</t>
  </si>
  <si>
    <t>580-334-2611</t>
  </si>
  <si>
    <t>13 of 14 are ready to go.  One IEP student who moved in this past August from another Oklahoma district lacks 1 test and is scheduled to complete the requirements before the end of the year.  Next year's class is already  eligible to graduate (unless we get a move in )</t>
  </si>
  <si>
    <t>69.129.248.66</t>
  </si>
  <si>
    <t>I031</t>
  </si>
  <si>
    <t>Kellyville</t>
  </si>
  <si>
    <t>Joe Pierce</t>
  </si>
  <si>
    <t>Superintendent of Schools</t>
  </si>
  <si>
    <t>jpierce@kellyvilleschools.org</t>
  </si>
  <si>
    <t>918-247-6133</t>
  </si>
  <si>
    <t>12.133.105.129</t>
  </si>
  <si>
    <t>Nowata</t>
  </si>
  <si>
    <t>I051</t>
  </si>
  <si>
    <t>South Coffeyville</t>
  </si>
  <si>
    <t>Colt Shaw</t>
  </si>
  <si>
    <t>cshaw@scps.k12.ok.us</t>
  </si>
  <si>
    <t>918-255-6202</t>
  </si>
  <si>
    <t>All students have met requirements for graduation.</t>
  </si>
  <si>
    <t>164.58.72.26</t>
  </si>
  <si>
    <t>Luther</t>
  </si>
  <si>
    <t>Paul Blessington</t>
  </si>
  <si>
    <t>Angie Cox</t>
  </si>
  <si>
    <t>Counselor/DTC</t>
  </si>
  <si>
    <t>acox@lutherlions.org</t>
  </si>
  <si>
    <t>164.58.207.210</t>
  </si>
  <si>
    <t>McCurtain</t>
  </si>
  <si>
    <t>I039</t>
  </si>
  <si>
    <t>Wright City</t>
  </si>
  <si>
    <t>David Hawkins</t>
  </si>
  <si>
    <t>dhawkins@wcisd.org</t>
  </si>
  <si>
    <t>580-981-2824</t>
  </si>
  <si>
    <t>164.58.17.94</t>
  </si>
  <si>
    <t>I037</t>
  </si>
  <si>
    <t>McCurtain Public School</t>
  </si>
  <si>
    <t>Darthur W. Drummonds</t>
  </si>
  <si>
    <t>ddrummonds@mccurtain.k12.ok.us</t>
  </si>
  <si>
    <t>918/945/7237</t>
  </si>
  <si>
    <t>184.180.1.18</t>
  </si>
  <si>
    <t>Sallisaw</t>
  </si>
  <si>
    <t>Scott Farmer</t>
  </si>
  <si>
    <t>Ernie Martens</t>
  </si>
  <si>
    <t>emartens@sallisaw.k12.ok.us</t>
  </si>
  <si>
    <t>918-775-7761</t>
  </si>
  <si>
    <t>We have 2 students who will be returning next year.</t>
  </si>
  <si>
    <t>The nineteen students that are lacking mastery are scheduled for Spring testing, currently working on a project, and/or in ACE Remediation class/es.</t>
  </si>
  <si>
    <t>64.250.195.16</t>
  </si>
  <si>
    <t>Kingfisher</t>
  </si>
  <si>
    <t>Dover</t>
  </si>
  <si>
    <t>Floyd Kirk</t>
  </si>
  <si>
    <t>Darci Lingle</t>
  </si>
  <si>
    <t>principal</t>
  </si>
  <si>
    <t>dlingle@dover.k12.ok.us</t>
  </si>
  <si>
    <t>405-828-4204</t>
  </si>
  <si>
    <t>184.180.2.67</t>
  </si>
  <si>
    <t>Grady</t>
  </si>
  <si>
    <t>Ninnekah</t>
  </si>
  <si>
    <t>Todd Bunch</t>
  </si>
  <si>
    <t>tbunch@ninnekah.k12.ok.us</t>
  </si>
  <si>
    <t>405-224-4092</t>
  </si>
  <si>
    <t>76.225.41.227</t>
  </si>
  <si>
    <t>Stigler</t>
  </si>
  <si>
    <t>Clayton Edwards</t>
  </si>
  <si>
    <t>David Morgan</t>
  </si>
  <si>
    <t>dmorgan@stigler.k12.ok.us</t>
  </si>
  <si>
    <t>918-967-8834</t>
  </si>
  <si>
    <t>The six students that have not completed requirements are in the process of completing EOI projects at this time.</t>
  </si>
  <si>
    <t>156.110.46.26</t>
  </si>
  <si>
    <t>I015</t>
  </si>
  <si>
    <t>Jerry Garrett</t>
  </si>
  <si>
    <t>580-444-3356</t>
  </si>
  <si>
    <t>209.65.210.146</t>
  </si>
  <si>
    <t>Olive</t>
  </si>
  <si>
    <t>Loren Tackett</t>
  </si>
  <si>
    <t>Stephanie Hines</t>
  </si>
  <si>
    <t>shines@olive.k12.ok.us</t>
  </si>
  <si>
    <t>(918) 352-9568</t>
  </si>
  <si>
    <t>164.58.98.53</t>
  </si>
  <si>
    <t>OSAGE</t>
  </si>
  <si>
    <t>I038</t>
  </si>
  <si>
    <t>HOMINY</t>
  </si>
  <si>
    <t>RUSSELL  HULL</t>
  </si>
  <si>
    <t>KATHRYN SMITH</t>
  </si>
  <si>
    <t>ks@hominy.k12.ok.us</t>
  </si>
  <si>
    <t>918-885-2141</t>
  </si>
  <si>
    <t>We have 4 older students who began school prior to 2008/2009 and do not have to meet the new requirements.</t>
  </si>
  <si>
    <t>We have 1 senior who needs ONE proficient score and she is remediating in 3 subjects that she can test in.</t>
  </si>
  <si>
    <t>69.8.1.74</t>
  </si>
  <si>
    <t>I 077</t>
  </si>
  <si>
    <t>Dickson</t>
  </si>
  <si>
    <t>Sherry Howe</t>
  </si>
  <si>
    <t>Larry Case</t>
  </si>
  <si>
    <t>HS Principal</t>
  </si>
  <si>
    <t>lcase@dickson.k12.ok.us</t>
  </si>
  <si>
    <t>580-504-7422</t>
  </si>
  <si>
    <t>We are working on projects with the 2 that lack one EOI successful completion.</t>
  </si>
  <si>
    <t>65.255.81.96</t>
  </si>
  <si>
    <t>I080</t>
  </si>
  <si>
    <t>DTC</t>
  </si>
  <si>
    <t>Geary</t>
  </si>
  <si>
    <t>Jerry Burch</t>
  </si>
  <si>
    <t>Donna Epperly</t>
  </si>
  <si>
    <t>depperly@geary.k12.ok.us</t>
  </si>
  <si>
    <t>405-884-2289</t>
  </si>
  <si>
    <t>173.187.251.190</t>
  </si>
  <si>
    <t>Pottawatomie</t>
  </si>
  <si>
    <t>I112</t>
  </si>
  <si>
    <t>Asher</t>
  </si>
  <si>
    <t>Terry Grissom</t>
  </si>
  <si>
    <t>Jami Chambers</t>
  </si>
  <si>
    <t>cjamichambers@aol.com</t>
  </si>
  <si>
    <t>405-784-2331</t>
  </si>
  <si>
    <t>164.58.28.20</t>
  </si>
  <si>
    <t>I099</t>
  </si>
  <si>
    <t>Verden</t>
  </si>
  <si>
    <t>David Davidson</t>
  </si>
  <si>
    <t>Clint Shirley</t>
  </si>
  <si>
    <t>cshirley@verdenschools.org</t>
  </si>
  <si>
    <t>405-453-7836</t>
  </si>
  <si>
    <t>The only senior that we have that is not on track is a student that has changed schools repeatedly through his high school years.  I have confidence that he will pass the tests this spring.  Our other classes are a different story.  In a high school of about 90 students, we have at least half a dozen that are not on track to complete the ACE requirements in the given time.  We have tested some of these students as many as three times already with very little improvement.  I feel like these students are putting forth their best effort, but some lack the ability to pass the exams.  In one case, a young lady had to take the Algebra I exam repeatedly and this caused a huge amount of stress within her home life.    I fully support holding kids accountable for their efforts on these exams, but I also believe that some really good, hard working kids, just aren't good at Algebra or English, even when they put a huge amount of effort into it.  I also feel that a student that has worked hard, and done everything asked of them, should not be deprived of the honor that is a high school diploma.</t>
  </si>
  <si>
    <t>156.110.143.27</t>
  </si>
  <si>
    <t>Dewey</t>
  </si>
  <si>
    <t>Taloga</t>
  </si>
  <si>
    <t>Kellner</t>
  </si>
  <si>
    <t>Angela Gore</t>
  </si>
  <si>
    <t>agore@taloga.k12.ok.us</t>
  </si>
  <si>
    <t>580-328-5586</t>
  </si>
  <si>
    <t>Muldrow</t>
  </si>
  <si>
    <t>Roger Sharp</t>
  </si>
  <si>
    <t>98.172.7.210</t>
  </si>
  <si>
    <t>roger.sharp@staff.muldrowps.org</t>
  </si>
  <si>
    <t>156.110.211.106</t>
  </si>
  <si>
    <t>Oklahoma Union</t>
  </si>
  <si>
    <t>Robert Jobe</t>
  </si>
  <si>
    <t>rjobe@okunion.k12.ok.us</t>
  </si>
  <si>
    <t>918-255-6550</t>
  </si>
  <si>
    <t>All Will Make ACE graduation Requirements</t>
  </si>
  <si>
    <t>70.240.138.58</t>
  </si>
  <si>
    <t>Greer</t>
  </si>
  <si>
    <t>Mangum</t>
  </si>
  <si>
    <t>Lively</t>
  </si>
  <si>
    <t>Travis Reese</t>
  </si>
  <si>
    <t>treese@mangum.k12.ok.us</t>
  </si>
  <si>
    <t>69.21.47.14</t>
  </si>
  <si>
    <t>CADDO</t>
  </si>
  <si>
    <t>IO64</t>
  </si>
  <si>
    <t>CYRIL</t>
  </si>
  <si>
    <t>JAMIE MITCHELL</t>
  </si>
  <si>
    <t>AMBER WILSON</t>
  </si>
  <si>
    <t>GUIDANCE COUNSELOR</t>
  </si>
  <si>
    <t>awilson@cyril.k12.ok.us</t>
  </si>
  <si>
    <t>580-464-2272</t>
  </si>
  <si>
    <t>Most of my students have achieved this requirement.  I have one student that is on an IEP that received a modified score on 1 of the 4 tests.  The only senior that I have still in jeopardy is completing end of course projects for the areas he is still lacking.  It has been a difficult task to help this 1 student achieve this requirement.  I cannot imagine what a very large district goes through to try and help their students in this situation.  The one senior that I am still working with is a very good student and does work very hard. Even with that and an excellent supportive family, he has struggled to achieve this requirement.  He has shown improvement in several areas, however, it was never enough on the EOI's to achieve a Proficient score.  He also attempted the ACT, which did not help him either.  The end of course projects too are helpful, yet still very difficult and time consuming along with ALL the other tests and requirements that we are responsible for with all the other students.</t>
  </si>
  <si>
    <t>70.184.205.174</t>
  </si>
  <si>
    <t>I048</t>
  </si>
  <si>
    <t>Calera</t>
  </si>
  <si>
    <t>Aaron Newcomb</t>
  </si>
  <si>
    <t>Kevin Robinson</t>
  </si>
  <si>
    <t>krobinson1@caleraisd.k12.ok.us</t>
  </si>
  <si>
    <t>580-434-5158</t>
  </si>
  <si>
    <t>156.110.142.46</t>
  </si>
  <si>
    <t>LEFLORE</t>
  </si>
  <si>
    <t>I016</t>
  </si>
  <si>
    <t>CORY WOOD</t>
  </si>
  <si>
    <t>ANGIE WARREN</t>
  </si>
  <si>
    <t>ELEMENTARY SECRETARY</t>
  </si>
  <si>
    <t>AWARREN@LEFLOREPS.K12.OK.US</t>
  </si>
  <si>
    <t>918-753-2345</t>
  </si>
  <si>
    <t>We have one student that is graduating this year, that was a freshman before it became required to pass the 4 EOI's.</t>
  </si>
  <si>
    <t>164.58.109.194</t>
  </si>
  <si>
    <t>I-004</t>
  </si>
  <si>
    <t>Copan</t>
  </si>
  <si>
    <t>Rick Ruckman</t>
  </si>
  <si>
    <t>rruckman@copan.k12.ok.us</t>
  </si>
  <si>
    <t>918-532-4344</t>
  </si>
  <si>
    <t>All will graduate</t>
  </si>
  <si>
    <t>164.58.23.228</t>
  </si>
  <si>
    <t>I101</t>
  </si>
  <si>
    <t>Glencoe</t>
  </si>
  <si>
    <t>John Lazenby</t>
  </si>
  <si>
    <t>Supt</t>
  </si>
  <si>
    <t>jlazenby@glencoe.k12.ok.us</t>
  </si>
  <si>
    <t>173.184.186.154</t>
  </si>
  <si>
    <t>I-002</t>
  </si>
  <si>
    <t>Dr. Landon Berry</t>
  </si>
  <si>
    <t>Bruce French</t>
  </si>
  <si>
    <t>mrfrench@haskell.k12.ok.us</t>
  </si>
  <si>
    <t>918-482-5221</t>
  </si>
  <si>
    <t>We think at least 3 more kids will passed.</t>
  </si>
  <si>
    <t>164.58.161.54</t>
  </si>
  <si>
    <t>Springer</t>
  </si>
  <si>
    <t>Matt Holder</t>
  </si>
  <si>
    <t>mholder@springer.k12.ok.us</t>
  </si>
  <si>
    <t>580-653-2656</t>
  </si>
  <si>
    <t>72.198.84.5</t>
  </si>
  <si>
    <t>E004</t>
  </si>
  <si>
    <t>ASTEC Charter Schools</t>
  </si>
  <si>
    <t>Dr. Freda Deskin</t>
  </si>
  <si>
    <t>Kimberly King</t>
  </si>
  <si>
    <t>Counselor/Graduation Coach</t>
  </si>
  <si>
    <t>kking@asteccharterschools.com</t>
  </si>
  <si>
    <t>405-947-6274</t>
  </si>
  <si>
    <t>12.69.180.70</t>
  </si>
  <si>
    <t>Gans</t>
  </si>
  <si>
    <t>Brenda Taylor</t>
  </si>
  <si>
    <t>btaylorsupt@gans.k12.ok.us</t>
  </si>
  <si>
    <t>918-775-2236</t>
  </si>
  <si>
    <t>Two foreign exchange students</t>
  </si>
  <si>
    <t>164.58.153.178</t>
  </si>
  <si>
    <t>I088</t>
  </si>
  <si>
    <t>Porum</t>
  </si>
  <si>
    <t>Rick Antle</t>
  </si>
  <si>
    <t>rantle@porum.k12.ok.us</t>
  </si>
  <si>
    <t>918-484-5122</t>
  </si>
  <si>
    <t>All students have met minumum requirements but four students have not passed test.</t>
  </si>
  <si>
    <t>164.58.176.46</t>
  </si>
  <si>
    <t>Schulter High School</t>
  </si>
  <si>
    <t>Allen Callahan</t>
  </si>
  <si>
    <t>acallahan@schulter.k12.ok.us</t>
  </si>
  <si>
    <t>918-652-8219</t>
  </si>
  <si>
    <t>All students have met the requirements and will graduate this year.</t>
  </si>
  <si>
    <t>65.70.71.126</t>
  </si>
  <si>
    <t>Bartlesville</t>
  </si>
  <si>
    <t>Dr. Gary Quinn</t>
  </si>
  <si>
    <t>Sam Herriman</t>
  </si>
  <si>
    <t>Executive Director Secondary Schools</t>
  </si>
  <si>
    <t>Herrimansm@bps-ok.org</t>
  </si>
  <si>
    <t>918 336-8600</t>
  </si>
  <si>
    <t>We feel we can get 6-7 more of our students to pass the required tests or projects.  This would represent 98.5%  of our senior class.</t>
  </si>
  <si>
    <t>164.58.7.13</t>
  </si>
  <si>
    <t>I069</t>
  </si>
  <si>
    <t>Mustang</t>
  </si>
  <si>
    <t>Bonnie Lightfoot</t>
  </si>
  <si>
    <t>Charles Bradley</t>
  </si>
  <si>
    <t>District Academic Officer</t>
  </si>
  <si>
    <t>bradleych@mustangps.org</t>
  </si>
  <si>
    <t>(405) 376-7392</t>
  </si>
  <si>
    <t>69.8.45.178</t>
  </si>
  <si>
    <t>DELAWARE</t>
  </si>
  <si>
    <t>21I005</t>
  </si>
  <si>
    <t>OAKS MISSION PUBLIC SCHOOL</t>
  </si>
  <si>
    <t>WYMAN THOMPSON</t>
  </si>
  <si>
    <t>BARBARA TUCKER</t>
  </si>
  <si>
    <t>COUNSLEOR</t>
  </si>
  <si>
    <t>BTUCKER@OAKSSCHOOLS.COM</t>
  </si>
  <si>
    <t>918-868-2499</t>
  </si>
  <si>
    <t>164.58.187.233</t>
  </si>
  <si>
    <t>Wilson</t>
  </si>
  <si>
    <t>Kevin Stinson</t>
  </si>
  <si>
    <t>Gary Scott Labeth</t>
  </si>
  <si>
    <t>glabeth@wilson.k12.ok.us</t>
  </si>
  <si>
    <t>580-668-2317</t>
  </si>
  <si>
    <t>184.180.1.178</t>
  </si>
  <si>
    <t>Richard Thomas</t>
  </si>
  <si>
    <t>Supt.</t>
  </si>
  <si>
    <t>rthomas@caddoisd.org</t>
  </si>
  <si>
    <t>164.58.29.138</t>
  </si>
  <si>
    <t>MILLWOOD</t>
  </si>
  <si>
    <t>GLORIA GRIFFIN</t>
  </si>
  <si>
    <t>RICHARD SMITH</t>
  </si>
  <si>
    <t>COUNSELOR/DISTRICT TEST COORDINATOR</t>
  </si>
  <si>
    <t>rsmith@millwood.k12.ok.us</t>
  </si>
  <si>
    <t>405.478.0540</t>
  </si>
  <si>
    <t>64.250.219.102</t>
  </si>
  <si>
    <t>I084</t>
  </si>
  <si>
    <t>Fairview</t>
  </si>
  <si>
    <t>Rocky Burchfield</t>
  </si>
  <si>
    <t>rburchfield@auroraok.org</t>
  </si>
  <si>
    <t>580-227-3531</t>
  </si>
  <si>
    <t>209.65.224.194</t>
  </si>
  <si>
    <t>I-117</t>
  </si>
  <si>
    <t>Potowatomie</t>
  </si>
  <si>
    <t>Maud Public Schools</t>
  </si>
  <si>
    <t>JE Pryor</t>
  </si>
  <si>
    <t>Trae Koch</t>
  </si>
  <si>
    <t>Tkoch@maud.k12.ok.us</t>
  </si>
  <si>
    <t>405-374-2425</t>
  </si>
  <si>
    <t>We have 70% on track and 30% with a chance to complete those at the end of semester with EOI's.</t>
  </si>
  <si>
    <t>65.255.81.48</t>
  </si>
  <si>
    <t>Lomega</t>
  </si>
  <si>
    <t>Steve Mendell</t>
  </si>
  <si>
    <t>Karen Castonguay</t>
  </si>
  <si>
    <t>Lomega High School Principal</t>
  </si>
  <si>
    <t>lomegahs@lomega.k12.ok.us</t>
  </si>
  <si>
    <t>405-729-4281</t>
  </si>
  <si>
    <t>67.217.153.131</t>
  </si>
  <si>
    <t>Broken Arrow Public Schools</t>
  </si>
  <si>
    <t>Dr. Jarod Mendenhall</t>
  </si>
  <si>
    <t>Dr. Janet Dunlop</t>
  </si>
  <si>
    <t>Chief Academic Officer</t>
  </si>
  <si>
    <t>jcdunlop@baschools.org</t>
  </si>
  <si>
    <t>918-259-5761</t>
  </si>
  <si>
    <t>We have students who have enough credits to be classified as "seniors" but who have not earned enough credits to graduate this year.</t>
  </si>
  <si>
    <t> 34 of 1073 BAPS seniors (3%) have not yet met ACE graduation requirements   These 34 represent over 500 entrances and exits from BAPS (frequent mobility)   1 student represents 31 entrances and exits   3 arrived in the United States this year with no English speaking ability   9 arrived from other states, requiring all ACE testing in one year   3 of these students alone have taken 36 testing retakes in the last two years   1 moved in this semester, and must take all the tests this semester   1 is homeless   1 is Gifted and Talented, yet only recently proficient in English   19 need only one test to graduate</t>
  </si>
  <si>
    <t>68.89.253.250</t>
  </si>
  <si>
    <t>Enid</t>
  </si>
  <si>
    <t>Shawn Hime</t>
  </si>
  <si>
    <t>Kitrena Hime</t>
  </si>
  <si>
    <t>Testing Coordinator/Counselor</t>
  </si>
  <si>
    <t>kshime@enidk12.org</t>
  </si>
  <si>
    <t>580-366-8300</t>
  </si>
  <si>
    <t>There are 31 other students that are returning from the previous year and do not fall under ACE requirements; they entered prior to 08-09</t>
  </si>
  <si>
    <t>173.185.234.26</t>
  </si>
  <si>
    <t>Lincoln</t>
  </si>
  <si>
    <t>Prague</t>
  </si>
  <si>
    <t>Rick Martin</t>
  </si>
  <si>
    <t>rmartin@prague.k12.ok.us</t>
  </si>
  <si>
    <t>405-567-4455</t>
  </si>
  <si>
    <t>173.184.186.142</t>
  </si>
  <si>
    <t>Osage</t>
  </si>
  <si>
    <t>Barnsdall</t>
  </si>
  <si>
    <t>Rick Loggins</t>
  </si>
  <si>
    <t>Tonya Nash</t>
  </si>
  <si>
    <t>School Counselor</t>
  </si>
  <si>
    <t>tnash@barnsdall.k12.ok.us</t>
  </si>
  <si>
    <t>918/847-2721 x 117</t>
  </si>
  <si>
    <t>We have one student who has never attended high school with us, but is a member of a Tech Works Academy in which we are the sending school. (He had a transfer his freshmen year and the other high school enrolled him in the Tech Works Academy so when the transfer was not renewed he became our student since he lived in the district.) We are still responsible for him even though he has never received instruction for from our school. He met three of the requirements by alternative tests, but has yet to meet the English II requirement.</t>
  </si>
  <si>
    <t>Velma-Alma</t>
  </si>
  <si>
    <t>Deanne Garrett</t>
  </si>
  <si>
    <t>dgarrett@velma-alma.k12.ok.us</t>
  </si>
  <si>
    <t>Of the four students I have listed as not meeting the requirements, two have only one test to pass, and their preliminary scores from the Winter Testing Admin. indicate that they have passed the needed tests.  That leaves us with two students who must pass two tests this spring.</t>
  </si>
  <si>
    <t>164.58.149.106</t>
  </si>
  <si>
    <t>Adair</t>
  </si>
  <si>
    <t>Cave Springs</t>
  </si>
  <si>
    <t>Terry Mays</t>
  </si>
  <si>
    <t>Amanda Chandler</t>
  </si>
  <si>
    <t>achandler@cavesprings.k12.ok.us</t>
  </si>
  <si>
    <t>918-775-2364</t>
  </si>
  <si>
    <t>66.76.188.203</t>
  </si>
  <si>
    <t>Chickasha</t>
  </si>
  <si>
    <t>Jim Glaze</t>
  </si>
  <si>
    <t>Beth Edwards</t>
  </si>
  <si>
    <t>breigh@chickasha.k12.ok.us</t>
  </si>
  <si>
    <t>405-222-6550</t>
  </si>
  <si>
    <t>Some are early graduates so they have been dropped</t>
  </si>
  <si>
    <t>24.116.132.26</t>
  </si>
  <si>
    <t>Buddy Wood</t>
  </si>
  <si>
    <t>156.110.38.14</t>
  </si>
  <si>
    <t>I035</t>
  </si>
  <si>
    <t>Olustee Public Schools</t>
  </si>
  <si>
    <t>Gaylene Freeman</t>
  </si>
  <si>
    <t>Brent Drury</t>
  </si>
  <si>
    <t>brentdrury@olustee.k12.ok.us</t>
  </si>
  <si>
    <t>580-648-2243</t>
  </si>
  <si>
    <t>One senior graduated after first semester.</t>
  </si>
  <si>
    <t>N/A</t>
  </si>
  <si>
    <t>Out of 9 seniors, all have met the ACE requirements for graduation as of the Winter 2011-2012 EOI.  Out of 15 juniors, 6 have not met the ACE requirements for graduation. 2 of those lack 2 tests meeting the requirement, and 1 of them lacks 3 after two or three attempts and remediation.  Out of 17 sophomores, 1 has not passed the Algebra I EOI.  Knowing the abilities of some of these students, I am concerned that some of our special education students may never pass four EOI tests, even using the OMAAP. What if they don't show improvement over their first attempt? I also have several in the freshman class and one or two others in upper grades who seem to take pride in not doing well in their classes or on tests. Some do not work at all or try on tests. Remediation, tutoring, talking with parents, etc. seems to have little or no effect on these students. Of course, these students are not passing those courses, but our school has much riding on their scores.</t>
  </si>
  <si>
    <t>209.65.225.34</t>
  </si>
  <si>
    <t>I-056</t>
  </si>
  <si>
    <t>Alex</t>
  </si>
  <si>
    <t>Jim Washburn</t>
  </si>
  <si>
    <t>jameslwashburn@hotmail.com</t>
  </si>
  <si>
    <t>405-785-2605</t>
  </si>
  <si>
    <t>164.58.184.229</t>
  </si>
  <si>
    <t>ROGER MILLS</t>
  </si>
  <si>
    <t>I-066</t>
  </si>
  <si>
    <t>HAMMON</t>
  </si>
  <si>
    <t>RANDY STICKNEY</t>
  </si>
  <si>
    <t>RICHARD MEGLI</t>
  </si>
  <si>
    <t>HS PRINCIPAL</t>
  </si>
  <si>
    <t>rmegli@hammon.k12.ok.us</t>
  </si>
  <si>
    <t>580-473-2737</t>
  </si>
  <si>
    <t>15 of 17 students have passed at least the minimum number of EOI's or more fro graduation.  2 studnts still lack 1 EOI and are both on IEP's.  We fill confident that they can and will score high enough to get credit for the EOI they need to qualify for the minimum number.</t>
  </si>
  <si>
    <t>64.250.195.208</t>
  </si>
  <si>
    <t>MAJOR</t>
  </si>
  <si>
    <t>ALINE-CLEO</t>
  </si>
  <si>
    <t>PATRICIA COX</t>
  </si>
  <si>
    <t>NINA RICKE</t>
  </si>
  <si>
    <t>ADMINISTRATIVE ASSISTANT</t>
  </si>
  <si>
    <t>nricke@alinecleo.k12.ok.us</t>
  </si>
  <si>
    <t>580-463-2255</t>
  </si>
  <si>
    <t>Foreign Exchange Student that will not receive a diploma of graduation</t>
  </si>
  <si>
    <t>156.110.235.90</t>
  </si>
  <si>
    <t>ADAIR</t>
  </si>
  <si>
    <t>WATTS</t>
  </si>
  <si>
    <t>J. DAVID SMITH</t>
  </si>
  <si>
    <t>LISA WEAVER</t>
  </si>
  <si>
    <t>lweaver@wattsschool.com</t>
  </si>
  <si>
    <t>918-422-5132</t>
  </si>
  <si>
    <t>Thirty-four students are currently qualified for graduation based on ACE requirements.  One student has yet to pass the English II EOI or an alternate for English II.  He is scheduled to re-test and to take an alternative test later this month.  Another students has passed the Algebra I and English II tests, but has yet to pass any others.  The final student not qualified yet has passed two but still hasn't passed Algebra I or English II tests.  This student is scheduled to test again and is scheduled to take an alternate test as well.</t>
  </si>
  <si>
    <t>156.110.107.98</t>
  </si>
  <si>
    <t>Okfuskee</t>
  </si>
  <si>
    <t>I026</t>
  </si>
  <si>
    <t>Okemah</t>
  </si>
  <si>
    <t>Tony Dean</t>
  </si>
  <si>
    <t>Connie Haberman</t>
  </si>
  <si>
    <t>chaberman@okemah.k12.ok.us</t>
  </si>
  <si>
    <t>918/623-1274</t>
  </si>
  <si>
    <t>64.250.195.33</t>
  </si>
  <si>
    <t>Logan</t>
  </si>
  <si>
    <t>Crescent Public Schools</t>
  </si>
  <si>
    <t>H.T. Gee</t>
  </si>
  <si>
    <t>Bart Watkins</t>
  </si>
  <si>
    <t>bwatkins@crescentok.com</t>
  </si>
  <si>
    <t>405-969-2545</t>
  </si>
  <si>
    <t>70.184.205.206</t>
  </si>
  <si>
    <t>Kay</t>
  </si>
  <si>
    <t>I045</t>
  </si>
  <si>
    <t>Blackwell</t>
  </si>
  <si>
    <t>Dr. Keithly</t>
  </si>
  <si>
    <t>Eric Webb</t>
  </si>
  <si>
    <t>Asst. Superintendent</t>
  </si>
  <si>
    <t>ewebb@blackwell.k12.ok.us</t>
  </si>
  <si>
    <t>580-363-2570</t>
  </si>
  <si>
    <t>184.180.0.227</t>
  </si>
  <si>
    <t>Pawnee</t>
  </si>
  <si>
    <t>John Weaver</t>
  </si>
  <si>
    <t>johnweaver@clevelandtigers.com</t>
  </si>
  <si>
    <t>918-358-2210</t>
  </si>
  <si>
    <t>we have one senior who has not passed the test nor have enough credits to graduate.</t>
  </si>
  <si>
    <t>94% of our senior class has meet the local and state requirements for graduation.</t>
  </si>
  <si>
    <t>69.8.35.198</t>
  </si>
  <si>
    <t>IO74</t>
  </si>
  <si>
    <t>Broken Bow</t>
  </si>
  <si>
    <t>Carla Ellisor</t>
  </si>
  <si>
    <t>Rod Davis</t>
  </si>
  <si>
    <t>Principal of Instruction</t>
  </si>
  <si>
    <t>grdavis@bbisd.org</t>
  </si>
  <si>
    <t>580-584-3365</t>
  </si>
  <si>
    <t>all except 3.  One of those is a Marshalleise student who speaks no English.  The other is a move in from Texas and the last one is a suspended Senior.  He will test though according to his alternate placement this spring.</t>
  </si>
  <si>
    <t>164.58.206.242</t>
  </si>
  <si>
    <t>atoka</t>
  </si>
  <si>
    <t>ioo7</t>
  </si>
  <si>
    <t>stringtown</t>
  </si>
  <si>
    <t>tony potts</t>
  </si>
  <si>
    <t>paul morgan</t>
  </si>
  <si>
    <t>counselor</t>
  </si>
  <si>
    <t>pmorgan@stringtown.k12.ok.us</t>
  </si>
  <si>
    <t>580-346-7741   ex131</t>
  </si>
  <si>
    <t>the one student that lacks 3 test is an alternate school student that  did not show up for testing at home school  the studen.  the student that  lacks 1 test doesnt seem to take testing seriously. dont try very hard.</t>
  </si>
  <si>
    <t>164.58.14.146</t>
  </si>
  <si>
    <t>Bristow</t>
  </si>
  <si>
    <t>Dr. Jeanene Barnett</t>
  </si>
  <si>
    <t>Shelley Plum</t>
  </si>
  <si>
    <t>splum@bristow.k12.ok.us</t>
  </si>
  <si>
    <t>918.367.2241</t>
  </si>
  <si>
    <t>4 were to be 2011 graduates but are exempt from ACE requirements.</t>
  </si>
  <si>
    <t>209.65.225.164</t>
  </si>
  <si>
    <t>Atoka</t>
  </si>
  <si>
    <t>Caney</t>
  </si>
  <si>
    <t>Lori Boehme</t>
  </si>
  <si>
    <t>Debbie Crites</t>
  </si>
  <si>
    <t>d.crites@caneyisd.org</t>
  </si>
  <si>
    <t>156.110.28.235</t>
  </si>
  <si>
    <t>Sayre</t>
  </si>
  <si>
    <t>Todd Winn</t>
  </si>
  <si>
    <t>twinn@sayre.k12.ok.us</t>
  </si>
  <si>
    <t>580-928-5531</t>
  </si>
  <si>
    <t>70.234.180.47</t>
  </si>
  <si>
    <t>I046</t>
  </si>
  <si>
    <t>Braggs</t>
  </si>
  <si>
    <t>Michael Broyles</t>
  </si>
  <si>
    <t>mbroyles@braggs.k12.ok.us</t>
  </si>
  <si>
    <t>918-487-5265</t>
  </si>
  <si>
    <t>Comanche</t>
  </si>
  <si>
    <t>Elgin Public Schools</t>
  </si>
  <si>
    <t>Tom Crimmins</t>
  </si>
  <si>
    <t>Terra Thomas</t>
  </si>
  <si>
    <t>tthomas@elginps.org</t>
  </si>
  <si>
    <t>164.58.167.178</t>
  </si>
  <si>
    <t>Tecumseh</t>
  </si>
  <si>
    <t>Tom Wilsie</t>
  </si>
  <si>
    <t>wilsiet@tecumseh.k12.ok.us</t>
  </si>
  <si>
    <t>(405) 598-3739</t>
  </si>
  <si>
    <t>We currently have six students that have not met the ACE requirements for the End of Instruction (EOI) tests required for graduation.  All six of these students are students who are served in special education classes with an Individualized Education Plan (IEP).  We are currently working with each student to assist them in meeting these requirements for graduation.</t>
  </si>
  <si>
    <t>69.27.135.110</t>
  </si>
  <si>
    <t>Pawhuska</t>
  </si>
  <si>
    <t>Ben West</t>
  </si>
  <si>
    <t>bwest@ppshuskies.org</t>
  </si>
  <si>
    <t>9182871265 x5001</t>
  </si>
  <si>
    <t>According to our preliminary winter test results 6 of our students will met ACE graduation requirements leaving 2 students that need at least one more test to pass.  Those students are receiving remediation in the subjects needed for the spring testing window.</t>
  </si>
  <si>
    <t>64.250.196.34</t>
  </si>
  <si>
    <t>Fletcher</t>
  </si>
  <si>
    <t>Dr. Kristy Ehlers</t>
  </si>
  <si>
    <t>Laura Campbell</t>
  </si>
  <si>
    <t>lcampbell@fletcherschools.org</t>
  </si>
  <si>
    <t>580-549-3021</t>
  </si>
  <si>
    <t>The students that are struggling with these tests are those that have never tested on standardized tests well. They have passed all of their classes and deserve to graduate based on their hard work in the classroom not based on their ability to take one test.</t>
  </si>
  <si>
    <t>69.8.45.210</t>
  </si>
  <si>
    <t>Mayes</t>
  </si>
  <si>
    <t>Locust Grove</t>
  </si>
  <si>
    <t>David Cash</t>
  </si>
  <si>
    <t>Joel Green</t>
  </si>
  <si>
    <t>jgreen1@lg.k12.ok.us</t>
  </si>
  <si>
    <t>918-479-5247</t>
  </si>
  <si>
    <t>CHOCTAW</t>
  </si>
  <si>
    <t>164.58.29.210</t>
  </si>
  <si>
    <t>I115</t>
  </si>
  <si>
    <t>Wanette</t>
  </si>
  <si>
    <t>Rick Riggs</t>
  </si>
  <si>
    <t>LeGay Riggs</t>
  </si>
  <si>
    <t>Elementary Principal/Counselor</t>
  </si>
  <si>
    <t>lriggs@wanette.k12.ok.us</t>
  </si>
  <si>
    <t>405-383-2222</t>
  </si>
  <si>
    <t>173.185.234.102</t>
  </si>
  <si>
    <t>Geri Gilstrap</t>
  </si>
  <si>
    <t>ggilstrap@stilwellk12.org</t>
  </si>
  <si>
    <t>164.58.176.170</t>
  </si>
  <si>
    <t>I011</t>
  </si>
  <si>
    <t>Valliant</t>
  </si>
  <si>
    <t>Craig Wall</t>
  </si>
  <si>
    <t>Glen Williamson</t>
  </si>
  <si>
    <t>gwilliamson@vpsd.org</t>
  </si>
  <si>
    <t>(580)933-7292</t>
  </si>
  <si>
    <t>Two students are currently working on end of course projects to finish their requirements.  One student is recieving special education services and remediation and is on track to complete requirements during spring testing window.  One student is recieving remediation and participating in alternative education classes in order to complete requirements during spring testing window.  When these four students have completed projects and remediation we should have all seniors eligible for graduation by May 19.</t>
  </si>
  <si>
    <t>65.255.80.208</t>
  </si>
  <si>
    <t>I132</t>
  </si>
  <si>
    <t>Chattanooga Public School</t>
  </si>
  <si>
    <t>Jerry Brown</t>
  </si>
  <si>
    <t>jbrown@chatty.k12.ok.us</t>
  </si>
  <si>
    <t>580-597-3347</t>
  </si>
  <si>
    <t>156.110.135.50</t>
  </si>
  <si>
    <t>Vici</t>
  </si>
  <si>
    <t>Coby Nelson</t>
  </si>
  <si>
    <t>Rita Henderson</t>
  </si>
  <si>
    <t>Principal/Counselor</t>
  </si>
  <si>
    <t>rhenderson@vicischools.k12.ok.us</t>
  </si>
  <si>
    <t>580-995-4251  X 203</t>
  </si>
  <si>
    <t>We have a small senior class.  12 students.  10 are qualified for graduation today.  I am testing the last 2 AGAIN.  One was home schooled until 11th grade.  The other is a hispanic student who has a baby, attended Alt ed part of a year and will THE FIRST ONE IN HER FAMILY TO GRADUATE!!!  We have worked very hard to get her to this point.    We had a student who moved in after Christmas from out of state.  Thankfully he had met requirements from out of state scores.        We need more tracking resources, testing resources (ones that don't require a lot of paperwork).</t>
  </si>
  <si>
    <t>65.255.80.240</t>
  </si>
  <si>
    <t>Dibble</t>
  </si>
  <si>
    <t>Chad Clanton</t>
  </si>
  <si>
    <t>Jerime Parker</t>
  </si>
  <si>
    <t>parker@dibble.k12.ok.us</t>
  </si>
  <si>
    <t>(405) 344-6380</t>
  </si>
  <si>
    <t>We have one foreign exchange student enrolled that will graduate this spring.</t>
  </si>
  <si>
    <t>65.255.80.120</t>
  </si>
  <si>
    <t>Boone-Apache School District</t>
  </si>
  <si>
    <t>Paula Squires</t>
  </si>
  <si>
    <t>Jennie Nunn</t>
  </si>
  <si>
    <t>jnunn@apache.k12.ok.us</t>
  </si>
  <si>
    <t>580-588-3358 xt 5207</t>
  </si>
  <si>
    <t>4 students entered their freshman year prior to 2008-2009 school year, therefore they are not required to demonstrate mastery in the testing subjects.  We have a total of 40 senior students.</t>
  </si>
  <si>
    <t>We have a total of 40 students graduating in May 2012.  Out of the 40 students, 4 students enrolled prior to 2008-2009 school year and are not under the ACT graduation requirements.  We have 36 total students who are under the ACE graduation requirements, and 6 have not met the requirements needed to receive their diploma.  Out of the 6 remaining students, 5 need to show proficient in one other subject area.  One student transferred into our district from Colorado 2nd semester of her senior year and will need to show proficient in three subject areas because we were able to use an alternate proficiency score for one testing area.    We have 30 total senior students who have met the ACT graduation requirements at this time.</t>
  </si>
  <si>
    <t>173.186.243.102</t>
  </si>
  <si>
    <t>Leflore</t>
  </si>
  <si>
    <t>Heavener</t>
  </si>
  <si>
    <t>Ed Wilson</t>
  </si>
  <si>
    <t>Anna Duncan</t>
  </si>
  <si>
    <t>aduncan@heavenerschools.org</t>
  </si>
  <si>
    <t>918-653-4307</t>
  </si>
  <si>
    <t>205.237.130.69</t>
  </si>
  <si>
    <t>Alfalfa</t>
  </si>
  <si>
    <t>Cherokee</t>
  </si>
  <si>
    <t>Cory Ellis</t>
  </si>
  <si>
    <t>ellisc@cherokee.k12.ok.us</t>
  </si>
  <si>
    <t>580-596-3391</t>
  </si>
  <si>
    <t>All students are identified as able to graduate based on ACE requirements.</t>
  </si>
  <si>
    <t>173.187.251.241</t>
  </si>
  <si>
    <t>Washita</t>
  </si>
  <si>
    <t>I-011</t>
  </si>
  <si>
    <t>Canute</t>
  </si>
  <si>
    <t>Mike Maddox</t>
  </si>
  <si>
    <t>maddoxm@canute.k12.ok.us</t>
  </si>
  <si>
    <t>580-472-3295  ext 1</t>
  </si>
  <si>
    <t>209.65.210.30</t>
  </si>
  <si>
    <t>lincoln</t>
  </si>
  <si>
    <t>i004</t>
  </si>
  <si>
    <t>wellston</t>
  </si>
  <si>
    <t>Dwayne Danker</t>
  </si>
  <si>
    <t>Jill Bashorun</t>
  </si>
  <si>
    <t>jbashorun@wellston.k12.ok.us</t>
  </si>
  <si>
    <t>Without adding that they show improvement to the IEP for 10 of our students, they would not have passed the EOI tests.</t>
  </si>
  <si>
    <t>166.181.3.234</t>
  </si>
  <si>
    <t>Tillman</t>
  </si>
  <si>
    <t>I249</t>
  </si>
  <si>
    <t>Grandfield p.s.</t>
  </si>
  <si>
    <t>Eva Spaulding</t>
  </si>
  <si>
    <t>Amy Waldroop</t>
  </si>
  <si>
    <t>Awaldroop@grandfield.k12.ok.us</t>
  </si>
  <si>
    <t>580-479-3140</t>
  </si>
  <si>
    <t>65.255.82.8</t>
  </si>
  <si>
    <t>I047</t>
  </si>
  <si>
    <t>Garber Public School</t>
  </si>
  <si>
    <t>Jim Lamer</t>
  </si>
  <si>
    <t>jlamer@pldi.net</t>
  </si>
  <si>
    <t>580 863-2220</t>
  </si>
  <si>
    <t>71.146.244.10</t>
  </si>
  <si>
    <t>Jefferson</t>
  </si>
  <si>
    <t>I023</t>
  </si>
  <si>
    <t>Waurika</t>
  </si>
  <si>
    <t>Mr. Roxie D. Terry</t>
  </si>
  <si>
    <t>Mr. Dale Spradlin</t>
  </si>
  <si>
    <t>dspradlin@waurikaschools.org</t>
  </si>
  <si>
    <t>580-228-2341</t>
  </si>
  <si>
    <t>156.110.91.98</t>
  </si>
  <si>
    <t>McIntosh</t>
  </si>
  <si>
    <t>Eufaula</t>
  </si>
  <si>
    <t>Rita Ford</t>
  </si>
  <si>
    <t>Martha Asher</t>
  </si>
  <si>
    <t>mjasher@eufaula.k12.ok.us</t>
  </si>
  <si>
    <t>When Winter EOI test results are available, I am hopeful the graduating seniors with testing deficiences will have passed the necessary EOI tests.</t>
  </si>
  <si>
    <t>164.58.17.1</t>
  </si>
  <si>
    <t>McAlester</t>
  </si>
  <si>
    <t>Mr. Tom Condict</t>
  </si>
  <si>
    <t>Mia Smith</t>
  </si>
  <si>
    <t>Senior Counselor</t>
  </si>
  <si>
    <t>miasmith@mcalester.k12.ok.us</t>
  </si>
  <si>
    <t>918-423-4776</t>
  </si>
  <si>
    <t>Four of our students at the alternative education school will not meet graduation credit requirements this year.  One of our regular education students has an IEP and will not finish until next year.</t>
  </si>
  <si>
    <t>I find it frustrating to get these requirements completed in a year for students who where in private schools or out of state schools prior to their senior year.  The two students who will not have met the requirements were not at our school for the entire four years of high school.  It is stressful for these students.  However, all things considered, I believe that our teachers and students have done an excellent job of getting almost all of our students to pass four of seven.</t>
  </si>
  <si>
    <t>164.58.14.246</t>
  </si>
  <si>
    <t>I074</t>
  </si>
  <si>
    <t>Fox</t>
  </si>
  <si>
    <t>Brent Phelps</t>
  </si>
  <si>
    <t>Jason Wright</t>
  </si>
  <si>
    <t>Ass. Principal</t>
  </si>
  <si>
    <t>jwright@foxps.k12.ok.us</t>
  </si>
  <si>
    <t>580-673-2081</t>
  </si>
  <si>
    <t>156.110.39.26</t>
  </si>
  <si>
    <t>Kiowa</t>
  </si>
  <si>
    <t>Hobart</t>
  </si>
  <si>
    <t>Roger Hill</t>
  </si>
  <si>
    <t>209.65.224.36</t>
  </si>
  <si>
    <t>I013</t>
  </si>
  <si>
    <t>Dwayne Noble</t>
  </si>
  <si>
    <t>Ronny Potts</t>
  </si>
  <si>
    <t>H.S. Counselor</t>
  </si>
  <si>
    <t>rpotts@atoka.org</t>
  </si>
  <si>
    <t>580-889-3361</t>
  </si>
  <si>
    <t>164.58.224.62</t>
  </si>
  <si>
    <t>Howe</t>
  </si>
  <si>
    <t>Scott Parks</t>
  </si>
  <si>
    <t>Susan Powell</t>
  </si>
  <si>
    <t>susanpowell@howe.k12.ok.us</t>
  </si>
  <si>
    <t>918-658-3368</t>
  </si>
  <si>
    <t>Out of our 31 seniors;    1. Is on portfolio  2. Student moved in from Texas  3. Student should have graduated last year, not enough credits.  4. Needs to pass one test in Biology</t>
  </si>
  <si>
    <t>164.58.209.131</t>
  </si>
  <si>
    <t>I-30</t>
  </si>
  <si>
    <t>Stonewall</t>
  </si>
  <si>
    <t>Kevin Flowers</t>
  </si>
  <si>
    <t>kflowers@stonewall.k12.ok.us</t>
  </si>
  <si>
    <t>580-265-4241</t>
  </si>
  <si>
    <t>69.27.147.226</t>
  </si>
  <si>
    <t>Colcord</t>
  </si>
  <si>
    <t>J.D. Parkerson</t>
  </si>
  <si>
    <t>Sarah Wheeler</t>
  </si>
  <si>
    <t>swheeler@colcordschools.com</t>
  </si>
  <si>
    <t>918-326-4107</t>
  </si>
  <si>
    <t>164.58.87.146</t>
  </si>
  <si>
    <t>Texas</t>
  </si>
  <si>
    <t>Hardesty</t>
  </si>
  <si>
    <t>Wade Stafford</t>
  </si>
  <si>
    <t>wstafford@hardesty.k12.ok.us</t>
  </si>
  <si>
    <t>580-888-4258</t>
  </si>
  <si>
    <t>164.58.19.234</t>
  </si>
  <si>
    <t>sequoyah</t>
  </si>
  <si>
    <t>Roland</t>
  </si>
  <si>
    <t>Randy Wood</t>
  </si>
  <si>
    <t>Charity Loggains</t>
  </si>
  <si>
    <t>cloggains@rolandschools.org</t>
  </si>
  <si>
    <t>918-427-6937</t>
  </si>
  <si>
    <t>208.180.239.157</t>
  </si>
  <si>
    <t>I20</t>
  </si>
  <si>
    <t>Muskogee Public Schools</t>
  </si>
  <si>
    <t>Mike Garde</t>
  </si>
  <si>
    <t>Dewayne Pemberton</t>
  </si>
  <si>
    <t>dewayne-pemberton@mpsi20.org</t>
  </si>
  <si>
    <t>918-684-3750 x 1712</t>
  </si>
  <si>
    <t>252 seniors have met the ACE graduation requirements.  221 seniors have met the graduation requirements using only EOI tests.  31 seniors have used alternate tests.  There are 26 seniors who  will be retesting in April/May and/or completing projects to meet the ACE graduation requirements.</t>
  </si>
  <si>
    <t>156.110.135.76</t>
  </si>
  <si>
    <t>I-012</t>
  </si>
  <si>
    <t>Lookeba - Sickles</t>
  </si>
  <si>
    <t>Chuck Hood</t>
  </si>
  <si>
    <t>chood@lookebahs.k12.ok.us</t>
  </si>
  <si>
    <t>(450) 457-6623</t>
  </si>
  <si>
    <t>70.234.120.194</t>
  </si>
  <si>
    <t>I-65</t>
  </si>
  <si>
    <t>Vinita</t>
  </si>
  <si>
    <t>Jim Palmer</t>
  </si>
  <si>
    <t>Rusty Rankin</t>
  </si>
  <si>
    <t>rankinrj@vinitahornets.com</t>
  </si>
  <si>
    <t>918-256-6777</t>
  </si>
  <si>
    <t>We are a trimeter school and we tested in February. We have several special ed. students who we feel did well on their EOI tests, which will remove them from the list of students who have not met requirements.  (FYI: 6 of our 14 are new to the district and 6 are special ed. students)</t>
  </si>
  <si>
    <t>24.248.250.170</t>
  </si>
  <si>
    <t>Sand Springs</t>
  </si>
  <si>
    <t>lloyd.snow@sandites.org</t>
  </si>
  <si>
    <t>918-246-1406</t>
  </si>
  <si>
    <t>65.255.82.152</t>
  </si>
  <si>
    <t>I-93</t>
  </si>
  <si>
    <t>Timberlake</t>
  </si>
  <si>
    <t>Brent Rousey</t>
  </si>
  <si>
    <t>Charlie Berg</t>
  </si>
  <si>
    <t>cberg@tlake.k12.ok.us</t>
  </si>
  <si>
    <t>580-852-3281</t>
  </si>
  <si>
    <t>Numerous students utitlize the scores from the ACT Plan test to meet the requirements of ACE.</t>
  </si>
  <si>
    <t>199.15.192.73</t>
  </si>
  <si>
    <t>Panama</t>
  </si>
  <si>
    <t>Grant Ralls</t>
  </si>
  <si>
    <t>Janet Hopson</t>
  </si>
  <si>
    <t>Counselor/District Test Coordinator</t>
  </si>
  <si>
    <t>janethopson@panama.k12.ok.us</t>
  </si>
  <si>
    <t>918 963-2415</t>
  </si>
  <si>
    <t>164.58.165.100</t>
  </si>
  <si>
    <t>New Lima</t>
  </si>
  <si>
    <t>Gil Turpin</t>
  </si>
  <si>
    <t>gturpin@newlima.k12.ok.us</t>
  </si>
  <si>
    <t>405-257-5771</t>
  </si>
  <si>
    <t>All have met the requirements.</t>
  </si>
  <si>
    <t>174.78.158.182</t>
  </si>
  <si>
    <t>Tishomingo</t>
  </si>
  <si>
    <t>Kevin Duncan</t>
  </si>
  <si>
    <t>kduncan@tishomingo.k12.ok.us</t>
  </si>
  <si>
    <t>580-371-9190</t>
  </si>
  <si>
    <t>156.110.107.92</t>
  </si>
  <si>
    <t>Mounds</t>
  </si>
  <si>
    <t>Alfred Gaches</t>
  </si>
  <si>
    <t>Stephen Sturgeon</t>
  </si>
  <si>
    <t>ssturgeon@mounds.k12.ok.us</t>
  </si>
  <si>
    <t>918.827.6100</t>
  </si>
  <si>
    <t>3 of 4 students who are in jeopardy of graduating are special education students.  We are currently using work keys as another form of testing to get our kids through.</t>
  </si>
  <si>
    <t>164.58.28.114</t>
  </si>
  <si>
    <t>Bokoshe</t>
  </si>
  <si>
    <t>Dennis Shoup</t>
  </si>
  <si>
    <t>Celia Abernathy</t>
  </si>
  <si>
    <t>cabernathy@bokoshe.k12.ok.us</t>
  </si>
  <si>
    <t>184.179.123.247</t>
  </si>
  <si>
    <t>Keith Ballard</t>
  </si>
  <si>
    <t>Sharolyn Sorrels</t>
  </si>
  <si>
    <t>Director of Educational Indicators</t>
  </si>
  <si>
    <t>sorresh@tulsaschools.org</t>
  </si>
  <si>
    <t>918-746-6503</t>
  </si>
  <si>
    <t>NA</t>
  </si>
  <si>
    <t>na</t>
  </si>
  <si>
    <t>We have not received the CD from Pearson with the Winter EOIs, which is due April 2. There are 107 separate PDF reports posted on Pearson Access with multiple pages of student scores that would need to be checked without using the CD. At this time, we have 57 students that haven't passed any of the tests or we have not received test results from their prior school district. Most of the remaining 243 were retested in Winter and will be retested in Spring or are in the process of preparing for WorkKeys.</t>
  </si>
  <si>
    <t>Our number of students that are on track to graduate could increase when we receive offcial results from winter testing.  Some of our students who took winter tests passed based on the preliminary results, but we did our survey without including those preliminary scores.  Also some of our seniors are first time test takers in EOI's that they lack passing. We expect all of our seniors to qualifiy to graduate by passing their EOI Tests.</t>
  </si>
  <si>
    <t>65.255.82.239</t>
  </si>
  <si>
    <t>I094</t>
  </si>
  <si>
    <t>Covington-Douglas</t>
  </si>
  <si>
    <t>Darren Sharp</t>
  </si>
  <si>
    <t>dsharp@c-d.k12.ok.us</t>
  </si>
  <si>
    <t>580-864-7481</t>
  </si>
  <si>
    <t>23 of our 24 seniors are on track.</t>
  </si>
  <si>
    <t>70.184.205.198</t>
  </si>
  <si>
    <t>I-23</t>
  </si>
  <si>
    <t>Miami</t>
  </si>
  <si>
    <t>Loretta Robinson</t>
  </si>
  <si>
    <t>Leslie Sexson</t>
  </si>
  <si>
    <t>lsexson@miami.k12.ok.us</t>
  </si>
  <si>
    <t>918-542-4421</t>
  </si>
  <si>
    <t>We have one ELL student who has NOT passed the English Proficiency test yet for ELL, and is still being requird to pass English II for graduation.  It is NOT a realistic goal for a student that is NOT proficient in the English language pass an EOI English test.  The ELL accomodations do not address these limitations.  Here is an example:  A student enters our school system in the 6th grade and speaks no English.  This student speaks another language, but has very limited reading and writing skills in their native language.  In other words, we are teaching them to learn a whole new language, and we can not compare that to their native language, because they can't read or write it at the 6th grade level.  Services are provided to learn English for years.  With these services, the student learns to speak and write in English.  then by the 10th grade, the state is asking them to be proficient at English when they have only had 4 years of English, as compared to the 16 years of language development of their peers.  This is an impossible task.  The state has recognized this, so the accommodations include a word to word dictionary, or interpretor.  However, this is NOT an appropriate accommodation.  Remember, this student does not know their native language at the 10th grade level either!!!  Therefore - it is my recommendation that a student not be required to take the English II test if they have not passed the ELL proficiency test.  Then - if they can't pass the ELL test by their senior year, then maybe we can look at a modified proficiency score for the ELL test, as we do in special education.</t>
  </si>
  <si>
    <t>164.58.1.226</t>
  </si>
  <si>
    <t>Paoli</t>
  </si>
  <si>
    <t>Rick Worden</t>
  </si>
  <si>
    <t>rworden@paoli.k12.ok.us</t>
  </si>
  <si>
    <t>405-484-7336</t>
  </si>
  <si>
    <t>ALL 18 SENIORS AT PAOLI PUBLIC SCHOOLS HAVE MET THE ACE REQUIREMENTS FOR GRADUATION IN MAY 2012.</t>
  </si>
  <si>
    <t>24.112.2.130</t>
  </si>
  <si>
    <t>Kingston Public Schools</t>
  </si>
  <si>
    <t>Jay McAdams</t>
  </si>
  <si>
    <t>Kenni Lane</t>
  </si>
  <si>
    <t>klane@kingston.k12.ok.us</t>
  </si>
  <si>
    <t>(580) 564-2384</t>
  </si>
  <si>
    <t>24.248.253.139</t>
  </si>
  <si>
    <t>I024</t>
  </si>
  <si>
    <t>Latta</t>
  </si>
  <si>
    <t>Cliff Johnson</t>
  </si>
  <si>
    <t>supt@latta.k12.ok.us</t>
  </si>
  <si>
    <t>164.58.13.200</t>
  </si>
  <si>
    <t>Tonkawa</t>
  </si>
  <si>
    <t>Rod Reese</t>
  </si>
  <si>
    <t>Kyle Simpson</t>
  </si>
  <si>
    <t>HS/MH Principal</t>
  </si>
  <si>
    <t>ksimpson@tonkawa.k12.ok.us</t>
  </si>
  <si>
    <t>580-628-2566</t>
  </si>
  <si>
    <t>164.58.168.26</t>
  </si>
  <si>
    <t>COmanche</t>
  </si>
  <si>
    <t>Lawton Public Schools</t>
  </si>
  <si>
    <t>Barry Beauchamp</t>
  </si>
  <si>
    <t>Kyle Smith</t>
  </si>
  <si>
    <t>Executive Director of Secondary Education</t>
  </si>
  <si>
    <t>ksmith@lawtonps.org</t>
  </si>
  <si>
    <t>580 357-6900</t>
  </si>
  <si>
    <t>69.161.186.82</t>
  </si>
  <si>
    <t>Beaver</t>
  </si>
  <si>
    <t>I 075</t>
  </si>
  <si>
    <t>Balko</t>
  </si>
  <si>
    <t>Larry Mills</t>
  </si>
  <si>
    <t>lmills@balko.k12.ok.us</t>
  </si>
  <si>
    <t>580 461-7179</t>
  </si>
  <si>
    <t>superintendent</t>
  </si>
  <si>
    <t>164.58.222.2</t>
  </si>
  <si>
    <t>Tim Merchant</t>
  </si>
  <si>
    <t>Kirk Warnick</t>
  </si>
  <si>
    <t>warnick@woodwardps.net</t>
  </si>
  <si>
    <t>580-256-5329</t>
  </si>
  <si>
    <t>The numbers do not reflect the number of students who have dropped out or elected to "home school" due to the pressures of the ACE requirements for all seniors and future seniors.</t>
  </si>
  <si>
    <t>164.58.72.2</t>
  </si>
  <si>
    <t>Owasso</t>
  </si>
  <si>
    <t>Dr. Clark Ogilvie</t>
  </si>
  <si>
    <t>Matt T. Roberts</t>
  </si>
  <si>
    <t>Owasso High School Principal</t>
  </si>
  <si>
    <t>matt.roberts@owasso.k12.ok.us</t>
  </si>
  <si>
    <t>918-272-5334</t>
  </si>
  <si>
    <t>164.58.163.154</t>
  </si>
  <si>
    <t>I0028</t>
  </si>
  <si>
    <t>Crowder</t>
  </si>
  <si>
    <t>Jeff Funk</t>
  </si>
  <si>
    <t>Robert Florenzano</t>
  </si>
  <si>
    <t>rflorenzano@crowder.k12.ok.us</t>
  </si>
  <si>
    <t>918-334-3204</t>
  </si>
  <si>
    <t>Student’s who do not make a satisfactory or above on their State test in 7th and 8th grade Reading and Math or End of Year Instruction (EOI) tests in Algebra I &amp; II, Biology I, English II &amp; III, Geometry and U.S. History are required to choose between 3 options. Option 1) Attend a remediation class in that specific subject for an elective. Option 2) Tutoring after school and/or Saturday. Option 3) Opt out of either above and retest with no additional review.   The remediation will be provided daily for those students who chose option 1 and Tutoring is offered Monday- Thursday every day after school from 3:00pm – 4:00 pm and during lunch at 12:15pm – 12:55pm.    The instruction will be delivered through computer based programs and teacher instruction.  The instruction will be provided by Jaclyn Ward and Patti Brannon in the area of Math. Rebecca Davis in the area of Reading and English. Sherry Leamy and Charles Durrence in the area of History. Carrie Scrivner for Biology. All teachers are highly qualified.</t>
  </si>
  <si>
    <t>164.58.11.114</t>
  </si>
  <si>
    <t>I091</t>
  </si>
  <si>
    <t>Arkoma</t>
  </si>
  <si>
    <t>John Turner</t>
  </si>
  <si>
    <t>Cyla Walden</t>
  </si>
  <si>
    <t>cwalden@arkoma.k12.ok.us</t>
  </si>
  <si>
    <t>918-875-3353</t>
  </si>
  <si>
    <t>65.255.81.12</t>
  </si>
  <si>
    <t>harper</t>
  </si>
  <si>
    <t>buffalo</t>
  </si>
  <si>
    <t>martin adams</t>
  </si>
  <si>
    <t>madams@buffalo.k12.ok.us</t>
  </si>
  <si>
    <t>580-735-2448</t>
  </si>
  <si>
    <t>I am in favor of a rollback of this requirement until we start the new common core assessments in two years.</t>
  </si>
  <si>
    <t>164.58.155.58</t>
  </si>
  <si>
    <t>leflore</t>
  </si>
  <si>
    <t>i029</t>
  </si>
  <si>
    <t>poteau</t>
  </si>
  <si>
    <t>sjoberg</t>
  </si>
  <si>
    <t>monty guthrie</t>
  </si>
  <si>
    <t>guthriem@phs.poteau.k12.ok.us</t>
  </si>
  <si>
    <t>918-647-7716</t>
  </si>
  <si>
    <t>209.65.224.222</t>
  </si>
  <si>
    <t>Silo</t>
  </si>
  <si>
    <t>Dr. Bill Caruthers</t>
  </si>
  <si>
    <t>Kate McDonald</t>
  </si>
  <si>
    <t>k.mcdonald@siloisd.org</t>
  </si>
  <si>
    <t>580-924-7000</t>
  </si>
  <si>
    <t>68.15.207.155</t>
  </si>
  <si>
    <t>I001-974</t>
  </si>
  <si>
    <t>(Charter in TPS) Tulsa School of Arts and Sciences</t>
  </si>
  <si>
    <t>Eric Doss, Director TSAS</t>
  </si>
  <si>
    <t>Liesa Smith</t>
  </si>
  <si>
    <t>lsmith@tsas.org</t>
  </si>
  <si>
    <t>918-828-7727</t>
  </si>
  <si>
    <t>69.21.47.234</t>
  </si>
  <si>
    <t>580-512-0955</t>
  </si>
  <si>
    <t>Our students that have not passed their test have been given projects and they are finishing those up within the next couple weeks.</t>
  </si>
  <si>
    <t>173.187.251.122</t>
  </si>
  <si>
    <t>Wayne</t>
  </si>
  <si>
    <t>David S. Powell</t>
  </si>
  <si>
    <t>Amy Tolle</t>
  </si>
  <si>
    <t>amytolle@wayne.k12.ok.us</t>
  </si>
  <si>
    <t>405-449-3317</t>
  </si>
  <si>
    <t>184.180.1.166</t>
  </si>
  <si>
    <t>I021</t>
  </si>
  <si>
    <t>Empire</t>
  </si>
  <si>
    <t>Vicki Davison</t>
  </si>
  <si>
    <t>Deanna Williams</t>
  </si>
  <si>
    <t>dwilliams@empireschools.org</t>
  </si>
  <si>
    <t>580-255-7515</t>
  </si>
  <si>
    <t>Two seniors are Foreign Exchange Students and will be returning back to their respective countries to finish their high school educations after being classified as a senior at our high school.</t>
  </si>
  <si>
    <t>The two students not yet meeting requirements will be participating in Work Keys testing this week; one of these students has already made a 7 on Key Train and should pass Work Keys.</t>
  </si>
  <si>
    <t>69.27.146.174</t>
  </si>
  <si>
    <t>Oologah-Talala</t>
  </si>
  <si>
    <t>Rob Armstrong</t>
  </si>
  <si>
    <t>Robert Schornick</t>
  </si>
  <si>
    <t>robert.schornick@oologah.k12.ok.us</t>
  </si>
  <si>
    <t>918-443-6211</t>
  </si>
  <si>
    <t>The one student that has not successfully completed 4/7 EOI exams came to us as a senior from a private christian academy. This institution did not administer EOI exams. He has passed 3/7 while at Oologah High School. He is enrolled to take the required English II exam this spring.</t>
  </si>
  <si>
    <t>156.110.227.162</t>
  </si>
  <si>
    <t>Cameron</t>
  </si>
  <si>
    <t>Carolyn White</t>
  </si>
  <si>
    <t>Sherry Steelman</t>
  </si>
  <si>
    <t>ssteelman@cameron.k12.ok.us</t>
  </si>
  <si>
    <t>918-654-3412</t>
  </si>
  <si>
    <t>164.58.74.129</t>
  </si>
  <si>
    <t>I022</t>
  </si>
  <si>
    <t>Piedmont</t>
  </si>
  <si>
    <t>James White</t>
  </si>
  <si>
    <t>Angela Mills</t>
  </si>
  <si>
    <t>angela.mills@piedmontschools.org</t>
  </si>
  <si>
    <t>405-373-5136</t>
  </si>
  <si>
    <t>It is the out-of-state students that had the most difficulty.  We had two move here their senior year.  It has been awful for them.</t>
  </si>
  <si>
    <t>64.250.195.130</t>
  </si>
  <si>
    <t>Mooreland</t>
  </si>
  <si>
    <t>Terry Kellner</t>
  </si>
  <si>
    <t>Ron Wilson</t>
  </si>
  <si>
    <t>wilson@mooreland.k12.ok.us</t>
  </si>
  <si>
    <t>(580) 994-5426</t>
  </si>
  <si>
    <t>I have an outstanding counselor that has monitored it closely.  Also, I have an outstanding and conscientious faculty that has worked very diligently in preparing the students.  We also have developed a high level of communication with our parents and student body of the value of the  educational and assessment requirements for student and community success.</t>
  </si>
  <si>
    <t>68.92.224.100</t>
  </si>
  <si>
    <t>SEMINOLE</t>
  </si>
  <si>
    <t>SASAKWA</t>
  </si>
  <si>
    <t>JAMES MAYHEWS</t>
  </si>
  <si>
    <t>DEBRA CARROLL</t>
  </si>
  <si>
    <t>dcarroll@sasakwaschools.org</t>
  </si>
  <si>
    <t>ALL  SENIORS  WILL  GRADUATE</t>
  </si>
  <si>
    <t>184.180.0.122</t>
  </si>
  <si>
    <t>I-020</t>
  </si>
  <si>
    <t>Oilton</t>
  </si>
  <si>
    <t>Matt Posey</t>
  </si>
  <si>
    <t>mposey@oilton.k12.ok.us</t>
  </si>
  <si>
    <t>918-862-3954, ext. 1202</t>
  </si>
  <si>
    <t>209.65.210.18</t>
  </si>
  <si>
    <t>Panola</t>
  </si>
  <si>
    <t>Alan Lumpkins</t>
  </si>
  <si>
    <t>Linda Albright</t>
  </si>
  <si>
    <t>linda.albright@panolabearcats.org</t>
  </si>
  <si>
    <t>918-465-3813</t>
  </si>
  <si>
    <t>Panola School has provided students with tutoring from 7:00 a.m. until 5:00 p.m. daily.  Before each test we offer two days of remediation to help students refresh information.</t>
  </si>
  <si>
    <t>68.97.185.51</t>
  </si>
  <si>
    <t>IO52</t>
  </si>
  <si>
    <t>Midwest City - Del City Schools</t>
  </si>
  <si>
    <t>Dr. Pam Deering</t>
  </si>
  <si>
    <t>Kathy Dunn</t>
  </si>
  <si>
    <t>kdunn@mid-del.net</t>
  </si>
  <si>
    <t>405-737-4461</t>
  </si>
  <si>
    <t>We have proven once again that it is more difficult to reach academic goals in schools with high poverty. It is taking us longer to reach the ACE Graduation goals with all Del City High School Seniors. Building a culture of high expectation for all Del City High School students continues to be a goal as we work through the challenges our students face.    Carl Albert High School - &lt;1%  Del City High School - 11%  Midwest City High School - 5%    Total Midwest City-Del City Schools - 6%    We have quite a few projects working at this time, and many of our students have escalated their interest in completing the ACE requirements on WorkKeys, ACT, and other alternate exams. We hope to pare this number down much more during the final quarter.</t>
  </si>
  <si>
    <t>173.185.234.74</t>
  </si>
  <si>
    <t>Paden</t>
  </si>
  <si>
    <t>Lee Northcutt</t>
  </si>
  <si>
    <t>lnorthcutt@paden.k12.ok.us</t>
  </si>
  <si>
    <t>405-932-5053</t>
  </si>
  <si>
    <t>10 out of the 12 seniors have meet the requiremnts of ACE.  The two that have not meet the requirements have one test to take.</t>
  </si>
  <si>
    <t>69.27.135.50</t>
  </si>
  <si>
    <t>I018</t>
  </si>
  <si>
    <t>Commerce</t>
  </si>
  <si>
    <t>Jim Haynes</t>
  </si>
  <si>
    <t>Jennifer Buttram</t>
  </si>
  <si>
    <t>HS Counselor; District Test Coordinator</t>
  </si>
  <si>
    <t>jennifer.buttram@commercetigers.net</t>
  </si>
  <si>
    <t>(918)675-4343</t>
  </si>
  <si>
    <t>one student is an ELL student on an IEP; the other is a transfer into our district this year and did not complete the coursework in our district</t>
  </si>
  <si>
    <t>164.58.243.194</t>
  </si>
  <si>
    <t>Bethany</t>
  </si>
  <si>
    <t>Kent Shellenberger</t>
  </si>
  <si>
    <t>Carlann Miller</t>
  </si>
  <si>
    <t>cmiller@bps.k12.ok.us</t>
  </si>
  <si>
    <t>405 789-6370</t>
  </si>
  <si>
    <t>I have 2 students who moved in from out of state in the spring of 2011.  They have not passed EOI's.</t>
  </si>
  <si>
    <t>118 of our students are on track to graduate in May of 2012.</t>
  </si>
  <si>
    <t>65.255.81.176</t>
  </si>
  <si>
    <t>I007</t>
  </si>
  <si>
    <t>Jason Sternberger</t>
  </si>
  <si>
    <t>Sammy Jackson</t>
  </si>
  <si>
    <t>sjackson@kingfisher.k12.ok.us</t>
  </si>
  <si>
    <t>405-375-4191</t>
  </si>
  <si>
    <t>Two of the three students that have not meet requirements are move-ins from out of state and one of them just moved in this last nine weeks.</t>
  </si>
  <si>
    <t>164.58.187.194</t>
  </si>
  <si>
    <t>Rock Creek</t>
  </si>
  <si>
    <t>Preston Burns</t>
  </si>
  <si>
    <t>Jan Frederick</t>
  </si>
  <si>
    <t>jfrederick@rockcreekisd.net</t>
  </si>
  <si>
    <t>580-295-3761</t>
  </si>
  <si>
    <t>173.219.108.98</t>
  </si>
  <si>
    <t>Chisholm</t>
  </si>
  <si>
    <t>Roydon Tilley</t>
  </si>
  <si>
    <t>Jaymie Morley</t>
  </si>
  <si>
    <t>jmorley@chisholm.k12.ok.us</t>
  </si>
  <si>
    <t>580-237-5512 ext. 414</t>
  </si>
  <si>
    <t>164.58.4.202</t>
  </si>
  <si>
    <t>I-014</t>
  </si>
  <si>
    <t>Ringling Public Schools</t>
  </si>
  <si>
    <t>Rick Hatfield</t>
  </si>
  <si>
    <t>rhatfield@ringling.k12.ok.us</t>
  </si>
  <si>
    <t>(580) 662-2385</t>
  </si>
  <si>
    <t>66.210.134.30</t>
  </si>
  <si>
    <t>Moore</t>
  </si>
  <si>
    <t>Susie Pierce</t>
  </si>
  <si>
    <t>Rick Cobb</t>
  </si>
  <si>
    <t>richardcobb@mooreschools.com</t>
  </si>
  <si>
    <t>174.77.124.5</t>
  </si>
  <si>
    <t>Glenpool Public Schools</t>
  </si>
  <si>
    <t>Kathy Coley</t>
  </si>
  <si>
    <t>Kim Coody</t>
  </si>
  <si>
    <t>kdcoody@glenpool.k12.ok.us</t>
  </si>
  <si>
    <t>918-322-9500</t>
  </si>
  <si>
    <t>1 student has not completed US History, he is special education and will take the US History OMAAP test during the Spring testing window.    1 student substituted English 3 for English 2 OCCT score.  2 students substituted PLAN scores in Biology for OCCT score.  1 student substituted PLAN score in Algebra for OCCT score.    All other students passed the OCCT EOI test with a score of proficient or better on their 1st attempt or after remediation as 2nd time testers.</t>
  </si>
  <si>
    <t>209.65.225.68</t>
  </si>
  <si>
    <t>LINCOLN</t>
  </si>
  <si>
    <t>I105</t>
  </si>
  <si>
    <t>CARNEY</t>
  </si>
  <si>
    <t>BO OSBORN</t>
  </si>
  <si>
    <t>SAME</t>
  </si>
  <si>
    <t>bosborn@carney.k12.ok.us</t>
  </si>
  <si>
    <t>65.255.81.16</t>
  </si>
  <si>
    <t>I-105</t>
  </si>
  <si>
    <t>Canton</t>
  </si>
  <si>
    <t>Carl Baker</t>
  </si>
  <si>
    <t>Linda Rauh</t>
  </si>
  <si>
    <t>rauhl;@canton.k12.ok.us</t>
  </si>
  <si>
    <t>Three students have exited with completed requirements.  These students were served through the Alternative School.</t>
  </si>
  <si>
    <t>All students have met the curriculum course work requirements. (24 credits +) One student has not met the English II or English III Prroficiency   Student is being remediated and will retake tests in the Spring  Student is Native American</t>
  </si>
  <si>
    <t>156.110.39.131</t>
  </si>
  <si>
    <t>Eldorado</t>
  </si>
  <si>
    <t>Dr. Harold Hayes</t>
  </si>
  <si>
    <t>Ms. Chrystal Bryant</t>
  </si>
  <si>
    <t>cbryant@eldorado.k12.ok.us</t>
  </si>
  <si>
    <t>580-633-2219 Ext 102</t>
  </si>
  <si>
    <t>Student came to us from Texas the end of her sophomore year and has to finish up the curriculmn for the testing areas. She lacks one test for the qualification of the four of seven test areas.</t>
  </si>
  <si>
    <t>64.19.123.67</t>
  </si>
  <si>
    <t>Clinton</t>
  </si>
  <si>
    <t>Kevin Hime</t>
  </si>
  <si>
    <t>kevin.hime@clintonokschools.org</t>
  </si>
  <si>
    <t>164.58.165.206</t>
  </si>
  <si>
    <t>SEQUOYAH</t>
  </si>
  <si>
    <t>I-006</t>
  </si>
  <si>
    <t>GORE</t>
  </si>
  <si>
    <t>LUCKY MCCRARY</t>
  </si>
  <si>
    <t>SUPT</t>
  </si>
  <si>
    <t>lmccrary@gore.k12.ok.us</t>
  </si>
  <si>
    <t>918-489-5587</t>
  </si>
  <si>
    <t>All students are on track to graduate with only two that are finishing the requirements to meet the ACE graduation requirements.</t>
  </si>
  <si>
    <t>70.184.205.2</t>
  </si>
  <si>
    <t>Claremore</t>
  </si>
  <si>
    <t>J Michael McClaren</t>
  </si>
  <si>
    <t>Michael McClaren</t>
  </si>
  <si>
    <t>mmcclaren@claremore.k12.ok.us</t>
  </si>
  <si>
    <t>918 699 7300</t>
  </si>
  <si>
    <t>2 Students that have not met the ACE requirements are IEP students.  The other is a recent transfer student from out-of-state.</t>
  </si>
  <si>
    <t>164.58.139.130</t>
  </si>
  <si>
    <t>Pawnee Public Schools</t>
  </si>
  <si>
    <t>Ned Williams</t>
  </si>
  <si>
    <t>Tiffany Elerick</t>
  </si>
  <si>
    <t>tiffanyelerick@pawnee.k12.ok.us</t>
  </si>
  <si>
    <t>918-762-3676</t>
  </si>
  <si>
    <t>All seniors show proficiency in Algebra 1, English II and 2 other tests either by EOI tests or an alternative test.  I do have 4 students who have not meet the requirements of being tested in every course that they have completed.  Three students are enrolled in Algebra II this semester and will be taking the test this spring.  One of the three students will need to take a test he was absent for last year.  One student has cancer and she has not taken 3 of tests.  All of these students have shown proficience in 4 tests either by EOI scores for by an alternative test.  I plan to test all of these students in the spring.</t>
  </si>
  <si>
    <t>164.58.83.193</t>
  </si>
  <si>
    <t>Terry Davidson</t>
  </si>
  <si>
    <t>Kim Justus</t>
  </si>
  <si>
    <t>kjustus@comanche.k12.ok.us</t>
  </si>
  <si>
    <t>580-439-2941</t>
  </si>
  <si>
    <t>164.58.25.35</t>
  </si>
  <si>
    <t>I068</t>
  </si>
  <si>
    <t>Rush Springs</t>
  </si>
  <si>
    <t>Mike Zurline</t>
  </si>
  <si>
    <t>mzurline@rushSprings.k12.ok.us</t>
  </si>
  <si>
    <t>30 out of 32 seniors will graduate with all requirements and the other 2, one a move in from Georgia lacks one test and the other student would not graduate even if they had the ACE requirements do to the lack of credits.</t>
  </si>
  <si>
    <t>65.255.82.240</t>
  </si>
  <si>
    <t>Woods</t>
  </si>
  <si>
    <t>Waynoka</t>
  </si>
  <si>
    <t>Peggy Constien</t>
  </si>
  <si>
    <t>Michael Meriwether</t>
  </si>
  <si>
    <t>mmeriwetm@waynoka.k12.ok.us</t>
  </si>
  <si>
    <t>580-824-4341</t>
  </si>
  <si>
    <t>156.110.231.12</t>
  </si>
  <si>
    <t>Beggs</t>
  </si>
  <si>
    <t>Cindy Swearingen</t>
  </si>
  <si>
    <t>Gary McElroy</t>
  </si>
  <si>
    <t>gmcelroy@beggs.k12.ok.us</t>
  </si>
  <si>
    <t>918-267-3625</t>
  </si>
  <si>
    <t>The two students that we have that are in jeopardy the most are also the ones that have actually worked the hardest to meet the requirement.  They both have worked hard in maintaining their credit requirements, but simply do not test well.  This is verified from all of their EOI scores, PLAN tests, and ACT tests.  We have started them on the end-of-instruction projects, but feel the massive requirements of these projects are not even close to a good option for these students.  There needs to be something better for this type student.</t>
  </si>
  <si>
    <t>156.110.92.154</t>
  </si>
  <si>
    <t>Mannford</t>
  </si>
  <si>
    <t>Dr. Steve Waldvogel</t>
  </si>
  <si>
    <t>Josh Pierce</t>
  </si>
  <si>
    <t>Asst. Principal</t>
  </si>
  <si>
    <t>piercej@mannford.k12.ok.us</t>
  </si>
  <si>
    <t>918-865-4978</t>
  </si>
  <si>
    <t>156.110.83.66</t>
  </si>
  <si>
    <t>I071</t>
  </si>
  <si>
    <t>Battiest</t>
  </si>
  <si>
    <t>Lendall Martin</t>
  </si>
  <si>
    <t>lmartin@battiest.k12.ok.us</t>
  </si>
  <si>
    <t>580-241-7810</t>
  </si>
  <si>
    <t>164.58.218.66</t>
  </si>
  <si>
    <t>Ponca City Public Schools</t>
  </si>
  <si>
    <t>Dr. David Pennington</t>
  </si>
  <si>
    <t>Barbara Cusick</t>
  </si>
  <si>
    <t>Secondary Curriculum and Assessment Coordinator</t>
  </si>
  <si>
    <t>cusicb@pcps.us</t>
  </si>
  <si>
    <t>580-767-8000</t>
  </si>
  <si>
    <t>Some students have not met the credit requirement</t>
  </si>
  <si>
    <t>Three students are seniors and new to Oklahoma  One student is a senior, new to Oklahoma and is on an IEP    Seven of these students are preparing to take the Work Keys assessment.</t>
  </si>
  <si>
    <t>69.8.45.139</t>
  </si>
  <si>
    <t>Salina</t>
  </si>
  <si>
    <t>Tony Thomas</t>
  </si>
  <si>
    <t>tthomas@salina.k12.ok.us</t>
  </si>
  <si>
    <t>918-434-5348</t>
  </si>
  <si>
    <t>184.180.0.243</t>
  </si>
  <si>
    <t>I39</t>
  </si>
  <si>
    <t>HUGO</t>
  </si>
  <si>
    <t>KAREN LYLES</t>
  </si>
  <si>
    <t>SUSAN STEPP</t>
  </si>
  <si>
    <t>sstepp@hugoschools.com</t>
  </si>
  <si>
    <t>580-326-9648</t>
  </si>
  <si>
    <t>The vaast majority of our students are passing their classes.  Only a small number are still needing EOI success.  Several of our students that need the EOI success are from out of state or not originally form our high school.  Most of our stsudents have taken the tests seriously and pass when they try.</t>
  </si>
  <si>
    <t>156.110.47.19</t>
  </si>
  <si>
    <t>Love</t>
  </si>
  <si>
    <t>Marietta</t>
  </si>
  <si>
    <t>Joe Neely</t>
  </si>
  <si>
    <t>Jack Kapella</t>
  </si>
  <si>
    <t>jkapella@marietta.k12.ok.us</t>
  </si>
  <si>
    <t>(580) 276-1200</t>
  </si>
  <si>
    <t>We have two seniors that have not completed the course work that is required to graduate based on (ACE).</t>
  </si>
  <si>
    <t>209.65.224.2</t>
  </si>
  <si>
    <t>I078</t>
  </si>
  <si>
    <t>Cordell</t>
  </si>
  <si>
    <t>Brad Overton</t>
  </si>
  <si>
    <t>brad.overton@cordell.k12.ok.us</t>
  </si>
  <si>
    <t>580-832-1000</t>
  </si>
  <si>
    <t>Forty four students have met the ACE Graduation requirements.  The two students who have not met the requirements are currently working on end of course projects and will also be retested this spring.</t>
  </si>
  <si>
    <t>65.255.81.152</t>
  </si>
  <si>
    <t>Okarche</t>
  </si>
  <si>
    <t>David Glover</t>
  </si>
  <si>
    <t>Superintendent/Principal</t>
  </si>
  <si>
    <t>gloverd@okarche.k12.ok.us</t>
  </si>
  <si>
    <t>405-263-7300</t>
  </si>
  <si>
    <t>164.58.74.2</t>
  </si>
  <si>
    <t>I12</t>
  </si>
  <si>
    <t>Edmond</t>
  </si>
  <si>
    <t>Dr. David Goin</t>
  </si>
  <si>
    <t>Dr. Linda DeSpain</t>
  </si>
  <si>
    <t>Associate Superintendent</t>
  </si>
  <si>
    <t>linda.despain@edmondschools.net</t>
  </si>
  <si>
    <t>405.340.2276</t>
  </si>
  <si>
    <t>We have 5th year seniors that are not included in the count.</t>
  </si>
  <si>
    <t>Students are continuing to work toward graduation requirements.</t>
  </si>
  <si>
    <t>65.255.80.176</t>
  </si>
  <si>
    <t>Tipton</t>
  </si>
  <si>
    <t>Shane Boothe</t>
  </si>
  <si>
    <t>sboothe@tiptontigers.net</t>
  </si>
  <si>
    <t>580-667-5268</t>
  </si>
  <si>
    <t>The one student who has not met the requirement transfered into our school during Christmas break.  The student came from Texas and had passed all 4 tests there; however, only two apply to the four requried in Oklahoma.  We will have to do alternates for this student to graduate.</t>
  </si>
  <si>
    <t>184.180.2.98</t>
  </si>
  <si>
    <t>Cache Public Schools</t>
  </si>
  <si>
    <t>Randy batt</t>
  </si>
  <si>
    <t>Nathaniel Meraz</t>
  </si>
  <si>
    <t>nmeraz@cache.k12.ok.us</t>
  </si>
  <si>
    <t>580-429-3214</t>
  </si>
  <si>
    <t>Foreign exchange students not included.</t>
  </si>
  <si>
    <t>The two students who need 3 or 4 tests have moved in to the district within the last 6 months.    4 of the 6 who are not on track are Special Education students.    The other 2 are in our alternative education academy.</t>
  </si>
  <si>
    <t>164.58.218.34</t>
  </si>
  <si>
    <t>COTTON</t>
  </si>
  <si>
    <t>WALTERS HIGH SCHOOL</t>
  </si>
  <si>
    <t>JIMMIE DEDMON</t>
  </si>
  <si>
    <t>EUGENIA ANDERSON</t>
  </si>
  <si>
    <t>EKANDERSON@WALTERSPS.ORG</t>
  </si>
  <si>
    <t>580-875-2658</t>
  </si>
  <si>
    <t>164.58.68.201</t>
  </si>
  <si>
    <t>14I029</t>
  </si>
  <si>
    <t>Norman Public Schools</t>
  </si>
  <si>
    <t>Dr. Joe Siano</t>
  </si>
  <si>
    <t>Dr. Nick Migliorino</t>
  </si>
  <si>
    <t>Director of Secondary Education</t>
  </si>
  <si>
    <t>nicholasm@norman.k12.ok.us</t>
  </si>
  <si>
    <t>405-573-3501</t>
  </si>
  <si>
    <t>We track each of our students individually.  The mass majority of our 10 students listed that do not currently meet the criteria have already taken the needed assessments and are waiting on results.  For the others, over half are move ins during the 2011-12 school year.  We feel very confident that our current students are on track to complete the required assessments.</t>
  </si>
  <si>
    <t>65.64.67.135</t>
  </si>
  <si>
    <t>I040</t>
  </si>
  <si>
    <t>Noble</t>
  </si>
  <si>
    <t>Ronda Bass</t>
  </si>
  <si>
    <t>Jamie Evans</t>
  </si>
  <si>
    <t>jevans@nobleps.com</t>
  </si>
  <si>
    <t>405-872-3441</t>
  </si>
  <si>
    <t>Our students who will not recieve their diploma due to the testing regulation are students who are currently on IEP's -- these students have worked to achieve their high school education accroding to their IEP by do work on their level.</t>
  </si>
  <si>
    <t>65.255.81.88</t>
  </si>
  <si>
    <t>Ellis</t>
  </si>
  <si>
    <t>Shattuck</t>
  </si>
  <si>
    <t>Randy Holley</t>
  </si>
  <si>
    <t>Braden Naylor</t>
  </si>
  <si>
    <t>bnaylor@shattuck.k12.ok.us</t>
  </si>
  <si>
    <t>580-938-2586</t>
  </si>
  <si>
    <t>164.58.40.74</t>
  </si>
  <si>
    <t>Wewoka Public Schools</t>
  </si>
  <si>
    <t>Sam McElvany</t>
  </si>
  <si>
    <t>Steve Couch</t>
  </si>
  <si>
    <t>scouch@wps.k12.ok.us</t>
  </si>
  <si>
    <t>(405)257-5473</t>
  </si>
  <si>
    <t>164.58.145.60</t>
  </si>
  <si>
    <t>I089</t>
  </si>
  <si>
    <t>Oklahoma City Public Schools</t>
  </si>
  <si>
    <t>Mr. Karl Springer</t>
  </si>
  <si>
    <t>George Kimball</t>
  </si>
  <si>
    <t>CIO</t>
  </si>
  <si>
    <t>ghkimball@okcps.org</t>
  </si>
  <si>
    <t>405-297-6811</t>
  </si>
  <si>
    <t>Sum of Seniors as of March 2012 who meet the rules.  Not included are 5th year seniors and Charter School Students.</t>
  </si>
  <si>
    <t>65.255.81.160</t>
  </si>
  <si>
    <t>Fargo</t>
  </si>
  <si>
    <t>Terry Stevens</t>
  </si>
  <si>
    <t>Sherri Tune</t>
  </si>
  <si>
    <t>stune@fargo.k12.ok.us</t>
  </si>
  <si>
    <t>580-698-2298</t>
  </si>
  <si>
    <t>Cotton</t>
  </si>
  <si>
    <t>184.179.120.245</t>
  </si>
  <si>
    <t>Jenks</t>
  </si>
  <si>
    <t>Dr. Kirby Lehman</t>
  </si>
  <si>
    <t>Debbie Burchfield</t>
  </si>
  <si>
    <t>debbie.burchfield@jenksps.org</t>
  </si>
  <si>
    <t>918-299-4415 x-2464</t>
  </si>
  <si>
    <t>Those who are not on track have extremely diverse and individual circumstances as to why. Those include students that have moved in since January from states that do not have reciprocating state tests, to delays in getting testing information from outside of the state. Others are immigrants who have language barriers that do not allow reasonable academic language acquisition in order to perform well on standardized tests. We have special education students who, are in borderline categories that the State Department rules do not allow appropriate test selection for the students. Finally, our largest portion are students who due to life circumstances beyond their control have moved educational settings multiple time before entering high school. We have nearly 20 students who entered our district in the 9th grade or later. These disruptions to education, creates multiple transition issues that make education difficult. In addition, many times other major life events; divorce, loss of parents job, unsteady employment, family dynamic shifts, have a great effect on those students that are migrant in nature. All of these issues create difficulty in passing standardized test.</t>
  </si>
  <si>
    <t>164.58.192.10</t>
  </si>
  <si>
    <t>Frontier</t>
  </si>
  <si>
    <t>Terri Taflinger</t>
  </si>
  <si>
    <t>Randy Robinson</t>
  </si>
  <si>
    <t>robinsonr@frontierok.com</t>
  </si>
  <si>
    <t>580-723-4360</t>
  </si>
  <si>
    <t>209.65.210.134</t>
  </si>
  <si>
    <t>I- 027</t>
  </si>
  <si>
    <t>Midway</t>
  </si>
  <si>
    <t>John Truesdell</t>
  </si>
  <si>
    <t>jtruesdell@midway.k12.ok.us</t>
  </si>
  <si>
    <t>918-474-3434</t>
  </si>
  <si>
    <t>None</t>
  </si>
  <si>
    <t>164.58.17.56</t>
  </si>
  <si>
    <t>Kinta</t>
  </si>
  <si>
    <t>Patricia Deville</t>
  </si>
  <si>
    <t>Brenda Edwards</t>
  </si>
  <si>
    <t>Test coordinator</t>
  </si>
  <si>
    <t>bedwards@kinta.k12.ok.us</t>
  </si>
  <si>
    <t>918-768-5764</t>
  </si>
  <si>
    <t>The majority of our students are on track in regards to achieving classroom excellence act graduation requirements the two students that are still working towards these requirements are only lacking in one test area and have been out of school for a significant time period during their high school career.</t>
  </si>
  <si>
    <t>164.58.75.210</t>
  </si>
  <si>
    <t>Harrah</t>
  </si>
  <si>
    <t>Dean Hughes</t>
  </si>
  <si>
    <t>Kenneth Riddle</t>
  </si>
  <si>
    <t>kriddle@harrahschools.com</t>
  </si>
  <si>
    <t>405-347-2100</t>
  </si>
  <si>
    <t>64.250.195.72</t>
  </si>
  <si>
    <t>Ringwood</t>
  </si>
  <si>
    <t>Tom Deighan</t>
  </si>
  <si>
    <t>tdeighan@ringwood.k12.ok.us</t>
  </si>
  <si>
    <t>580-883-2201</t>
  </si>
  <si>
    <t>156.110.211.156</t>
  </si>
  <si>
    <t>Wynnewood</t>
  </si>
  <si>
    <t>Raymond Cole</t>
  </si>
  <si>
    <t>Donna Maples</t>
  </si>
  <si>
    <t>dmaples@wynnewood.k12.ok.us</t>
  </si>
  <si>
    <t>405-665-2045, ext. 1104</t>
  </si>
  <si>
    <t>We have one student who has passed four of six but has yet to pass one of the English tests and another who has passed three yet not one of those is an English test.  Both will be taking the WorkKeys assessments as alternatives.  Two of those yet to pass 4 of 7 are on IEPs and we are waiting for the Winter OMAAP EOI scores to see if their scores have shown an improvement.  One of the remaining two is also on an IEP and is just now enrolled in Algebra I so we are indicating in her IEP that she simply has to take the Algebra I EOI in order to graduate.  Finally, the last student will be given an opportunity to take the WorkKeys assessment in one of the areas she has yet to pass.    When looking over the projects allowed for each EOI, we decided the students still needing a satisfactory score would be more likely to achieve success on the WorkKeys than on any of the other options.  In addition, the WorkKeys score has the additional function of being necessary for some employment areas.</t>
  </si>
  <si>
    <t>65.255.81.113</t>
  </si>
  <si>
    <t>Gage</t>
  </si>
  <si>
    <t>Greg Gregory</t>
  </si>
  <si>
    <t>ggregory@gage.k12.ok.us</t>
  </si>
  <si>
    <t>580-923-7909</t>
  </si>
  <si>
    <t>The one student that is lacking is scheduled to retest in the spring.  We are confident that the requirments will be met!</t>
  </si>
  <si>
    <t>164.58.225.51</t>
  </si>
  <si>
    <t>Graham</t>
  </si>
  <si>
    <t>Dusty Chancey</t>
  </si>
  <si>
    <t>Wanda Mankin</t>
  </si>
  <si>
    <t>graham1@graham.k12.ok.us</t>
  </si>
  <si>
    <t>918-652-8935</t>
  </si>
  <si>
    <t>I have 4 seniors that cannot graduate due to credit shortages.</t>
  </si>
  <si>
    <t>Scores are difficult to track down from school to school.  Especially since many time the scores are not yet available at the time of record transfer.      Some of the students I have listed may have actually taken and passed tests but I cannot obtain the records.</t>
  </si>
  <si>
    <t>156.110.39.163</t>
  </si>
  <si>
    <t>Granite</t>
  </si>
  <si>
    <t>Rickey Webb</t>
  </si>
  <si>
    <t>rickeydwebb@yahoo.com</t>
  </si>
  <si>
    <t>(580) 535-2104</t>
  </si>
  <si>
    <t>24 out of 25 are on track to graduate and the last student should be on track shortly.</t>
  </si>
  <si>
    <t>173.184.186.146</t>
  </si>
  <si>
    <t>I-365</t>
  </si>
  <si>
    <t>Porter Consolidated</t>
  </si>
  <si>
    <t>Mark Fenton</t>
  </si>
  <si>
    <t>Larry Shackelford</t>
  </si>
  <si>
    <t>lshackelford@porter.k12.ok.us</t>
  </si>
  <si>
    <t>918 483-7011</t>
  </si>
  <si>
    <t>Our students have all met the ACE requirements.</t>
  </si>
  <si>
    <t>156.110.67.90</t>
  </si>
  <si>
    <t>Union City</t>
  </si>
  <si>
    <t>Todd Carel</t>
  </si>
  <si>
    <t>tcarel@unioncity.k12.ok.us</t>
  </si>
  <si>
    <t>405-483-3531</t>
  </si>
  <si>
    <t>156.110.78.118</t>
  </si>
  <si>
    <t>I060</t>
  </si>
  <si>
    <t>Goodwell</t>
  </si>
  <si>
    <t>Freida Burgess</t>
  </si>
  <si>
    <t>Superintendenat</t>
  </si>
  <si>
    <t>fburgess@ptsi.net</t>
  </si>
  <si>
    <t>580-349-2271</t>
  </si>
  <si>
    <t>All seniors are on track to graduate this may.  However, some of the students have had to retake different tests and some students had modifications provided through Special Education.</t>
  </si>
  <si>
    <t>209.65.210.86</t>
  </si>
  <si>
    <t>Chandler</t>
  </si>
  <si>
    <t>Don Gray</t>
  </si>
  <si>
    <t>Christon Cummings</t>
  </si>
  <si>
    <t>ccummings@chandler.k12.ok.us</t>
  </si>
  <si>
    <t>405-258-1018</t>
  </si>
  <si>
    <t>69.27.146.222</t>
  </si>
  <si>
    <t>Welch</t>
  </si>
  <si>
    <t>R. C. McKeon</t>
  </si>
  <si>
    <t>cmckeon@welchwildcats.net</t>
  </si>
  <si>
    <t>Recent out-of-state move ins</t>
  </si>
  <si>
    <t>156.110.87.27</t>
  </si>
  <si>
    <t>I-333</t>
  </si>
  <si>
    <t>Big Pasture</t>
  </si>
  <si>
    <t>Ernest Copus</t>
  </si>
  <si>
    <t>ecopus@bigpastureps.k12.ok.us</t>
  </si>
  <si>
    <t>580-281-3831</t>
  </si>
  <si>
    <t>184.180.1.114</t>
  </si>
  <si>
    <t>I-7</t>
  </si>
  <si>
    <t>Central Public Schools</t>
  </si>
  <si>
    <t>Max Tanner</t>
  </si>
  <si>
    <t>mtanner@centralps.k12.ok.us</t>
  </si>
  <si>
    <t>918 775 5525 ext. 102</t>
  </si>
  <si>
    <t>We have a fifth year senior who does not need to meet requirements</t>
  </si>
  <si>
    <t>173.243.240.186</t>
  </si>
  <si>
    <t>I-035</t>
  </si>
  <si>
    <t>Coleman Schools</t>
  </si>
  <si>
    <t>Steve Evans</t>
  </si>
  <si>
    <t>Dede Stephens</t>
  </si>
  <si>
    <t>Counsoler</t>
  </si>
  <si>
    <t>dstephens@colemanschools.org</t>
  </si>
  <si>
    <t>580 937-4418</t>
  </si>
  <si>
    <t>164.58.172.157</t>
  </si>
  <si>
    <t>Putnam City Schools</t>
  </si>
  <si>
    <t>Paul Hurst</t>
  </si>
  <si>
    <t>Melani Mouse</t>
  </si>
  <si>
    <t>mmouse@putnamcityschools.org</t>
  </si>
  <si>
    <t>4405-495-5200</t>
  </si>
  <si>
    <t>69.27.135.30</t>
  </si>
  <si>
    <t>Fairland</t>
  </si>
  <si>
    <t>Mark Alexander</t>
  </si>
  <si>
    <t>malexander@fairlandowls.com</t>
  </si>
  <si>
    <t>164.58.28.74</t>
  </si>
  <si>
    <t>Ada</t>
  </si>
  <si>
    <t>Pat Harrison</t>
  </si>
  <si>
    <t>Mike Anderson</t>
  </si>
  <si>
    <t>andersonm@adapss.com</t>
  </si>
  <si>
    <t>(580) 310-7200</t>
  </si>
  <si>
    <t>164.58.243.146</t>
  </si>
  <si>
    <t>JOHNSTON</t>
  </si>
  <si>
    <t>WAPANUCKA</t>
  </si>
  <si>
    <t>STANLEY WILLIAMS</t>
  </si>
  <si>
    <t>MAX ROWLAND</t>
  </si>
  <si>
    <t>mrowland@wpss.k12.ok,us</t>
  </si>
  <si>
    <t>580-937-4288</t>
  </si>
  <si>
    <t>All are on track to graduate. 5 out of 17 had to take alternate to accomplish the requirements.</t>
  </si>
  <si>
    <t>64.250.196.218</t>
  </si>
  <si>
    <t>Cashion Public Schools</t>
  </si>
  <si>
    <t>Marva Oard</t>
  </si>
  <si>
    <t>moard@cashion.k12.ok.us</t>
  </si>
  <si>
    <t>405-433-2741</t>
  </si>
  <si>
    <t>69.27.128.1</t>
  </si>
  <si>
    <t>Afton</t>
  </si>
  <si>
    <t>Randy Gardner</t>
  </si>
  <si>
    <t>Amanda Shouse</t>
  </si>
  <si>
    <t>ashouse@aftonschools.net</t>
  </si>
  <si>
    <t>918-257-8305</t>
  </si>
  <si>
    <t>164.58.6.102</t>
  </si>
  <si>
    <t>Pryor</t>
  </si>
  <si>
    <t>Don Raleigh</t>
  </si>
  <si>
    <t>Brad Bates</t>
  </si>
  <si>
    <t>batesb@pryor.k12.ok.us</t>
  </si>
  <si>
    <t>918-825-3900</t>
  </si>
  <si>
    <t>65.64.34.151</t>
  </si>
  <si>
    <t>Mason Public Schools</t>
  </si>
  <si>
    <t>Jerry W Bogle</t>
  </si>
  <si>
    <t>Jerry</t>
  </si>
  <si>
    <t>masonsupt@masonsupt@mason.k12.ok.us</t>
  </si>
  <si>
    <t>918-623-0231</t>
  </si>
  <si>
    <t>156.110.119.19</t>
  </si>
  <si>
    <t>Morrison</t>
  </si>
  <si>
    <t>Jay Vernon</t>
  </si>
  <si>
    <t>David Cartmell</t>
  </si>
  <si>
    <t>davidcartmell@morrisonps.com</t>
  </si>
  <si>
    <t>(580) 724-3307</t>
  </si>
  <si>
    <t>69.27.147.242</t>
  </si>
  <si>
    <t>Westville</t>
  </si>
  <si>
    <t>Terry Heustis</t>
  </si>
  <si>
    <t>Gail Collins</t>
  </si>
  <si>
    <t>gcollins@westville.k12.ok.us</t>
  </si>
  <si>
    <t>918-723-4521</t>
  </si>
  <si>
    <t>includes 2 seniors who graduated early and are no longer enrolled, 1 foreign exchange student</t>
  </si>
  <si>
    <t>69.8.15.9</t>
  </si>
  <si>
    <t>Stroud</t>
  </si>
  <si>
    <t>Joe Van Tuyl</t>
  </si>
  <si>
    <t>Keri Elerick</t>
  </si>
  <si>
    <t>kelerick@stroud.k12.ok.us</t>
  </si>
  <si>
    <t>918-987-1206</t>
  </si>
  <si>
    <t>216.198.172.211</t>
  </si>
  <si>
    <t>Dale</t>
  </si>
  <si>
    <t>Charles Dickinson</t>
  </si>
  <si>
    <t>Ky Wilkins</t>
  </si>
  <si>
    <t>kwilkins@dale.k12.ok.us</t>
  </si>
  <si>
    <t>(405) 964-5556</t>
  </si>
  <si>
    <t>205.162.239.134</t>
  </si>
  <si>
    <t>Stillwater</t>
  </si>
  <si>
    <t>Dr. Ann Caine</t>
  </si>
  <si>
    <t>209.65.224.146</t>
  </si>
  <si>
    <t>Calvin</t>
  </si>
  <si>
    <t>Chris Karch</t>
  </si>
  <si>
    <t>ckarch@calvin.k12.ok.us</t>
  </si>
  <si>
    <t>405-645-2411</t>
  </si>
  <si>
    <t>64.250.196.194</t>
  </si>
  <si>
    <t>I034</t>
  </si>
  <si>
    <t>Central High</t>
  </si>
  <si>
    <t>Bennie Newton</t>
  </si>
  <si>
    <t>Mark Perry</t>
  </si>
  <si>
    <t>mperry@central.k12.ok.us</t>
  </si>
  <si>
    <t>580-658-2929</t>
  </si>
  <si>
    <t>One student is a foreign exchange student. We will not be giving him an Oklahoma High School Diploma.</t>
  </si>
  <si>
    <t>Students in the graduating class of 2012 who had not passed EOI tests had been given multiple opportunities to do so every year prior to this school year. Even students in grades 9, 10 and 11 have been given multiple opportunities to pass EOI tests. Some of the students were given multiple opportunities to pass EOI even though they had passed four of the seven in an effort to improve their final transcript information. Out of 26 students we have two who have not passed the required four EOIs. We have found that if a student is unable to pass an EOI  they are also unable to have scores on the Explore and Plan that are high enough to replace an EOI score. We have one student who is a foreign exchange student. He will not be receiving a high school diploma and therefore, is not required to follow the ACE guidelines.</t>
  </si>
  <si>
    <t>164.58.18.238</t>
  </si>
  <si>
    <t>Billings</t>
  </si>
  <si>
    <t>Rodney Vollmer</t>
  </si>
  <si>
    <t>rvollmer@billings.k12.ok.us</t>
  </si>
  <si>
    <t>580-725-3271</t>
  </si>
  <si>
    <t>164.58.98.199</t>
  </si>
  <si>
    <t>Milburn</t>
  </si>
  <si>
    <t>Bobby Waitman</t>
  </si>
  <si>
    <t>Joey McBride</t>
  </si>
  <si>
    <t>jmcbride@milburnps.org</t>
  </si>
  <si>
    <t>(580)443-5522</t>
  </si>
  <si>
    <t>We currently have the students that are lacking four proficient EOI scores on the Keytrain computer self-paced program and will offer these student the Work Key alternative test soon.</t>
  </si>
  <si>
    <t>68.109.251.202</t>
  </si>
  <si>
    <t>Bennington</t>
  </si>
  <si>
    <t>Donna Anderson</t>
  </si>
  <si>
    <t>danderson@benningtonisd.org</t>
  </si>
  <si>
    <t>580-847-2737</t>
  </si>
  <si>
    <t>173.187.251.42</t>
  </si>
  <si>
    <t>I95</t>
  </si>
  <si>
    <t>Meeker</t>
  </si>
  <si>
    <t>Rita Palmer</t>
  </si>
  <si>
    <t>rpalmer@meeker.k12.ok.us</t>
  </si>
  <si>
    <t>405-279-3511</t>
  </si>
  <si>
    <t>69.27.135.142</t>
  </si>
  <si>
    <t>Grove Public Schools</t>
  </si>
  <si>
    <t>Ms. Sandy Harper</t>
  </si>
  <si>
    <t>Renae Dozier</t>
  </si>
  <si>
    <t>GHS Principal</t>
  </si>
  <si>
    <t>rdozier@ridgerunners.net</t>
  </si>
  <si>
    <t>918-786-2207 ext 1001</t>
  </si>
  <si>
    <t>Seven of our nine students who have not met ACE requirements are on an IEP or 504 plan.</t>
  </si>
  <si>
    <t>65.255.82.192</t>
  </si>
  <si>
    <t>Freedom</t>
  </si>
  <si>
    <t>Richard Gleave</t>
  </si>
  <si>
    <t>rgleave@freedom.k12.ok.us</t>
  </si>
  <si>
    <t>580-621-3271</t>
  </si>
  <si>
    <t>We have foreign exchange students that are in the senior class that will go back to their home countries at the end of this year.  They will graduate from their home countries.</t>
  </si>
  <si>
    <t>66.76.149.4</t>
  </si>
  <si>
    <t>Tod Williams</t>
  </si>
  <si>
    <t>Jeremy Ramsey</t>
  </si>
  <si>
    <t>jramsey@okmulgeeps.com</t>
  </si>
  <si>
    <t>918-758-2075 X. 3120</t>
  </si>
  <si>
    <t>We have 73 Seniors with 59 graduating with the required 4 out of 7 EOI tests.  We have 14 Seniors that have taken the ACT, PLAN, and are working on End of Instruction projects.</t>
  </si>
  <si>
    <t>i-006</t>
  </si>
  <si>
    <t>Elk City</t>
  </si>
  <si>
    <t>Lauren Shelton</t>
  </si>
  <si>
    <t>shelton.lauren@elkcityschools.com</t>
  </si>
  <si>
    <t>Does not include senior at alternative education</t>
  </si>
  <si>
    <t>209.65.210.166</t>
  </si>
  <si>
    <t>Thackerville</t>
  </si>
  <si>
    <t>Armstrong</t>
  </si>
  <si>
    <t>Ginger Mitchell</t>
  </si>
  <si>
    <t>gmitchell@thackervilleschools.org</t>
  </si>
  <si>
    <t>70.184.205.130</t>
  </si>
  <si>
    <t>Catoosa</t>
  </si>
  <si>
    <t>Rick Kibbe</t>
  </si>
  <si>
    <t>Jim Gilmartin</t>
  </si>
  <si>
    <t>jgilmartin@catoosa.k12.ok.us</t>
  </si>
  <si>
    <t>(918)266-8603 ext. 1504</t>
  </si>
  <si>
    <t>164.58.184.149</t>
  </si>
  <si>
    <t>Sterling</t>
  </si>
  <si>
    <t>Julie Poteete</t>
  </si>
  <si>
    <t>Katie Burk</t>
  </si>
  <si>
    <t>kburk@sterling.k12.ok.us</t>
  </si>
  <si>
    <t>580-365-4303</t>
  </si>
  <si>
    <t>206.248.1.157</t>
  </si>
  <si>
    <t>Burlington</t>
  </si>
  <si>
    <t>Elliott</t>
  </si>
  <si>
    <t>Stephanie Marteney</t>
  </si>
  <si>
    <t>smarteney@burlingtonschool.com</t>
  </si>
  <si>
    <t>580-431-2222</t>
  </si>
  <si>
    <t>65.255.80.160</t>
  </si>
  <si>
    <t>Newcastle</t>
  </si>
  <si>
    <t>Dr. Robert Everett</t>
  </si>
  <si>
    <t>Jason Brunk</t>
  </si>
  <si>
    <t>brunkjason@hotmail.com</t>
  </si>
  <si>
    <t>405-387-4304</t>
  </si>
  <si>
    <t>156.110.25.102</t>
  </si>
  <si>
    <t>Scott Kinsey</t>
  </si>
  <si>
    <t>Shanna Weber</t>
  </si>
  <si>
    <t>sweber@beaver.k12.ok.us</t>
  </si>
  <si>
    <t>580-625-3444</t>
  </si>
  <si>
    <t>164.58.209.150</t>
  </si>
  <si>
    <t>Pushmataha</t>
  </si>
  <si>
    <t>Moyers</t>
  </si>
  <si>
    <t>Donna Dudley</t>
  </si>
  <si>
    <t>Lawanda Vaughan</t>
  </si>
  <si>
    <t>lavaughan@moyers.k12.ok.us</t>
  </si>
  <si>
    <t>580-298-5547</t>
  </si>
  <si>
    <t>I have two students who have retaken a OMAAP test during the winter sessio for completion of test requirements, however, the results have still not been returned for me to include them for completion of graduation requirements</t>
  </si>
  <si>
    <t>164.58.5.22</t>
  </si>
  <si>
    <t>Butner</t>
  </si>
  <si>
    <t>Bobbette Hamilton</t>
  </si>
  <si>
    <t>Rae Lyn Hightower</t>
  </si>
  <si>
    <t>rhightower@butner.k12.ok.us</t>
  </si>
  <si>
    <t>405-944-5545</t>
  </si>
  <si>
    <t>All students are on track to graduate per ACE graduation requirements.</t>
  </si>
  <si>
    <t>156.110.90.34</t>
  </si>
  <si>
    <t>Davenport</t>
  </si>
  <si>
    <t>Danny Acord</t>
  </si>
  <si>
    <t>dacord@davenport.k12.ok.us</t>
  </si>
  <si>
    <t>918-377-2278</t>
  </si>
  <si>
    <t>Through remediation enrichment classes instruction is focused on the test(s) the student(s) are lacking in order to graduate.</t>
  </si>
  <si>
    <t>64.250.195.96</t>
  </si>
  <si>
    <t>I-016</t>
  </si>
  <si>
    <t>Hennessey</t>
  </si>
  <si>
    <t>Joe McCulley</t>
  </si>
  <si>
    <t>Brady Barnes</t>
  </si>
  <si>
    <t>bbarnes@hps.k12.ok.us</t>
  </si>
  <si>
    <t>405 853 4394</t>
  </si>
  <si>
    <t>156.110.87.115</t>
  </si>
  <si>
    <t>Geronimo</t>
  </si>
  <si>
    <t>Danny McCuiston</t>
  </si>
  <si>
    <t>dmccuiston@geronimo.k12.ok.us</t>
  </si>
  <si>
    <t>580.355.3801</t>
  </si>
  <si>
    <t>All students have completed the Explore, PLAN, and ACT which test all areas required, are nationally normed, and test common core objectives...at a savings of millions of dollars!</t>
  </si>
  <si>
    <t>156.110.67.20</t>
  </si>
  <si>
    <t>Minco Public Schools</t>
  </si>
  <si>
    <t>Kevin Sims</t>
  </si>
  <si>
    <t>ksims@minco.k12.ok.us</t>
  </si>
  <si>
    <t>405-353-4377</t>
  </si>
  <si>
    <t>216.150.97.23</t>
  </si>
  <si>
    <t>osage</t>
  </si>
  <si>
    <t>shidler</t>
  </si>
  <si>
    <t>john herzig</t>
  </si>
  <si>
    <t>matt holland</t>
  </si>
  <si>
    <t>mholland@shidlerps.org</t>
  </si>
  <si>
    <t>65.255.80.113</t>
  </si>
  <si>
    <t>I-009</t>
  </si>
  <si>
    <t>Davidson</t>
  </si>
  <si>
    <t>Phillip Ratcliff</t>
  </si>
  <si>
    <t>Sheila Cope</t>
  </si>
  <si>
    <t>scope@davidson.k12.ok.us</t>
  </si>
  <si>
    <t>580-568-2261</t>
  </si>
  <si>
    <t>Our one senior who is not on track to graduate will continue to retake the EOI tests in the spring and  in the summer if necessary.  Additionally this student is working on alternate assessments such as  Work Keys, Keytrain, etc.</t>
  </si>
  <si>
    <t>12.25.117.186</t>
  </si>
  <si>
    <t>Alva Public Schools</t>
  </si>
  <si>
    <t>Vickie Johnson</t>
  </si>
  <si>
    <t>Duania J Major</t>
  </si>
  <si>
    <t>dmajor@alvaschools.net</t>
  </si>
  <si>
    <t>(580)327-3682</t>
  </si>
  <si>
    <t>2 seniors are 5th year who are exempt</t>
  </si>
  <si>
    <t>We are remediating students.  One student has not had an opportunity to test in enough areas to meet proficiency.  Two students have tested multiple times in different alterntive tests and have not passed.</t>
  </si>
  <si>
    <t>209.65.210.66</t>
  </si>
  <si>
    <t>Wetumka</t>
  </si>
  <si>
    <t>Michael O. Jaggars</t>
  </si>
  <si>
    <t>Donna McGee</t>
  </si>
  <si>
    <t>dmcgee@wetumka.k12.ok.us</t>
  </si>
  <si>
    <t>405-452-3291</t>
  </si>
  <si>
    <t>One senior was enrolled as a freshman before the 2008-2009 academic year.</t>
  </si>
  <si>
    <t>4.28.153.226</t>
  </si>
  <si>
    <t>26I097</t>
  </si>
  <si>
    <t>Tuttle Public Schools</t>
  </si>
  <si>
    <t>Lee Coker</t>
  </si>
  <si>
    <t>Connie Traxler</t>
  </si>
  <si>
    <t>ctraxler@tuttleschools.info</t>
  </si>
  <si>
    <t>405-381-2396</t>
  </si>
  <si>
    <t>1 moved and 5 dropped out</t>
  </si>
  <si>
    <t>Of the 5 students who dropped out, I feel two of them dropped out due to the frustration they felt in meeting the End of Instruction tests.  This was not the only factor, but became frustrated and gave up. Of the two students still needing to meet graduation EOI requirements, one moved in on an IEP and the other has been in and out of the district during her high school career.  Alternate assessments have been helpful for those students who have moved in from out of state.</t>
  </si>
  <si>
    <t>156.110.35.125</t>
  </si>
  <si>
    <t>Coal</t>
  </si>
  <si>
    <t>Coalgate</t>
  </si>
  <si>
    <t>Jim Girten</t>
  </si>
  <si>
    <t>Amy Mauk</t>
  </si>
  <si>
    <t>District Test Coordinator/Curriculum Coordinator</t>
  </si>
  <si>
    <t>amauk@coalgateschools.org</t>
  </si>
  <si>
    <t>(580)927-2592</t>
  </si>
  <si>
    <t>164.58.23.250</t>
  </si>
  <si>
    <t>Checotah</t>
  </si>
  <si>
    <t>Mark Calavan</t>
  </si>
  <si>
    <t>Toni Brown</t>
  </si>
  <si>
    <t>tbrown@checotah.k12.ok.us</t>
  </si>
  <si>
    <t>918-473-5610</t>
  </si>
  <si>
    <t>All the students who are not on track to graduate are in our Alternative school. Five of these students have passed all but one of the required tests.  All of these students qualify for free/reduced lunches.  All of these students have had mobility throughout their school careers, either in and out of the district or moving from home to home within the district.  Seven of these students either live in a single parent home or with other family members (grandparents, aunts, uncles).  Four of these students have parents or immediate family members who are either currently incarcerated or who have been incarcerated at sometime during the student's lifetime.</t>
  </si>
  <si>
    <t>209.65.226.131</t>
  </si>
  <si>
    <t>I0-55</t>
  </si>
  <si>
    <t>Healdton</t>
  </si>
  <si>
    <t>Don Lewis</t>
  </si>
  <si>
    <t>dlewis@healdtonschools.org</t>
  </si>
  <si>
    <t>580-229-0566</t>
  </si>
  <si>
    <t>65.255.80.80</t>
  </si>
  <si>
    <t>I158</t>
  </si>
  <si>
    <t>Frederick Public Schools</t>
  </si>
  <si>
    <t>Tony OBrien</t>
  </si>
  <si>
    <t>Dana Norvell</t>
  </si>
  <si>
    <t>dnorvell@frederickbombers.net</t>
  </si>
  <si>
    <t>580-335-5521</t>
  </si>
  <si>
    <t>I have all the students who have not met the ACE requirements working on alternate areas of assessment, except for one student.  He is an exchange student and does not need a diploma to continue his education in his native country.</t>
  </si>
  <si>
    <t>209.65.210.70</t>
  </si>
  <si>
    <t>Arapaho-Butler</t>
  </si>
  <si>
    <t>Bob Haggard</t>
  </si>
  <si>
    <t>Kristen Shepherd</t>
  </si>
  <si>
    <t>kshepherd@arapaho.k12.ok.us</t>
  </si>
  <si>
    <t>(580) 323-3261</t>
  </si>
  <si>
    <t>184.180.2.130</t>
  </si>
  <si>
    <t>Sperry</t>
  </si>
  <si>
    <t>Dr. Brian Beagles</t>
  </si>
  <si>
    <t>Brent Core</t>
  </si>
  <si>
    <t>Director of Instruction</t>
  </si>
  <si>
    <t>bcore@sperry.k12.ok.us</t>
  </si>
  <si>
    <t>918-288-7213</t>
  </si>
  <si>
    <t>There are 4 students who do not have enough credits to graduate</t>
  </si>
  <si>
    <t>164.58.1.178</t>
  </si>
  <si>
    <t>Tupelo</t>
  </si>
  <si>
    <t>Tony Stevens</t>
  </si>
  <si>
    <t>awstevens@tupelo.k12.ok.us</t>
  </si>
  <si>
    <t>580-845-2460</t>
  </si>
  <si>
    <t>164.58.159.198</t>
  </si>
  <si>
    <t>pottawatomie</t>
  </si>
  <si>
    <t>i003</t>
  </si>
  <si>
    <t>Bethel</t>
  </si>
  <si>
    <t>Jerry Johnson</t>
  </si>
  <si>
    <t>susan miller</t>
  </si>
  <si>
    <t>school counselor</t>
  </si>
  <si>
    <t>millers@bethel.k12.ok.us</t>
  </si>
  <si>
    <t>405-273-3633</t>
  </si>
  <si>
    <t>209.65.210.170</t>
  </si>
  <si>
    <t>Tushka</t>
  </si>
  <si>
    <t>Bill Pingleton</t>
  </si>
  <si>
    <t>Matt Simpson</t>
  </si>
  <si>
    <t>msimpson@tushka.k12.ok.us</t>
  </si>
  <si>
    <t>580-889-7355</t>
  </si>
  <si>
    <t>All of the students in the 2011/2012 graduating class are on track to graduate based on the ACE Graduation Requirements.  No parents/guardians chose to have their child follow the basic graduation route, and all chose the college prep curriculum.  Any student that did not originally succeed in any area has since taken an ACE Remediation Class, and passed the corse and test.</t>
  </si>
  <si>
    <t>156.110.35.132</t>
  </si>
  <si>
    <t>Byng</t>
  </si>
  <si>
    <t>Todd Crabtree</t>
  </si>
  <si>
    <t>67.217.144.178</t>
  </si>
  <si>
    <t>Liberty</t>
  </si>
  <si>
    <t>Donna Campo</t>
  </si>
  <si>
    <t>Stephanie Lightle</t>
  </si>
  <si>
    <t>slightle@liberty.k12.ok.us</t>
  </si>
  <si>
    <t>(918) 366-4100</t>
  </si>
  <si>
    <t>We have been remediating our students that have not shown proficinecy in EOIs by re-offering the PLAN test, giving re-takes on the EOIs needed, and placing them in Keytrain.</t>
  </si>
  <si>
    <t>69.8.35.180</t>
  </si>
  <si>
    <t>Eagletown</t>
  </si>
  <si>
    <t>Kent Hendon</t>
  </si>
  <si>
    <t>Chris Maxwell</t>
  </si>
  <si>
    <t>cksmaxwell@hotmail.com</t>
  </si>
  <si>
    <t>The one student who is lacking 3 areas of proficiency is a move in his senior year from Arkansas.</t>
  </si>
  <si>
    <t>164.58.102.190</t>
  </si>
  <si>
    <t>Yarbrough</t>
  </si>
  <si>
    <t>Jim Wiggin</t>
  </si>
  <si>
    <t>jwiggin@yarbrough.k12.ok.us</t>
  </si>
  <si>
    <t>(580) 545-3327</t>
  </si>
  <si>
    <t>6 of our 7 seniors have passed requirements and are on track to graduate.  1 of our 7 seniors is doing a project and is projected to complete and be on track to graduate.</t>
  </si>
  <si>
    <t>173.219.108.218</t>
  </si>
  <si>
    <t>Drumright</t>
  </si>
  <si>
    <t>Joe W. Crowder</t>
  </si>
  <si>
    <t>Interim Superintendent</t>
  </si>
  <si>
    <t>jcrowder@drumright.k12.ok.us</t>
  </si>
  <si>
    <t>918-352-2492</t>
  </si>
  <si>
    <t>65.255.80.152</t>
  </si>
  <si>
    <t>HARMON</t>
  </si>
  <si>
    <t>I066</t>
  </si>
  <si>
    <t>HOLLIS</t>
  </si>
  <si>
    <t>JENNIFER MCQUEEN</t>
  </si>
  <si>
    <t>LISA DANIEL</t>
  </si>
  <si>
    <t>DISTRICT COUNSELOR</t>
  </si>
  <si>
    <t>LDANIEL@HOLLIS.K12.OK.US</t>
  </si>
  <si>
    <t>580-688-2707</t>
  </si>
  <si>
    <t>We have one special education student who has been unable to bring his score up a point on one more OMAAP test, nor his 3 OCCT tests.  He has scored satisfactory on three of his OMAAP tests, but is unable to pass the fourth.  We are in the process of doing the Biology I End of Course Project, which will be extremely hard for him, but he is willing to try his best.  I have signed him up to take his tests again in the spring, but will not have the results in time for the May graduation date.  Very frustrating.</t>
  </si>
  <si>
    <t>164.58.243.186</t>
  </si>
  <si>
    <t>Allen</t>
  </si>
  <si>
    <t>David Lassiter</t>
  </si>
  <si>
    <t>Lesli Costner</t>
  </si>
  <si>
    <t>lcostner@allen.k12.ok.us</t>
  </si>
  <si>
    <t>580-857-2416</t>
  </si>
  <si>
    <t>We are upholding all regulations for testing and our teachers are working extremely hard to prepare students to fulfiill these requirements.</t>
  </si>
  <si>
    <t>156.110.59.146</t>
  </si>
  <si>
    <t>Antlers</t>
  </si>
  <si>
    <t>Cary Ammons</t>
  </si>
  <si>
    <t>Melinda Martin</t>
  </si>
  <si>
    <t>memartin@antlers.k12.ok.us</t>
  </si>
  <si>
    <t>580-298-2141</t>
  </si>
  <si>
    <t>The only student who has not met ACE graduation requirement moved in to the state this year.</t>
  </si>
  <si>
    <t>65.255.80.96</t>
  </si>
  <si>
    <t>Sentinel</t>
  </si>
  <si>
    <t>Hal Holt</t>
  </si>
  <si>
    <t>Benny Barnett</t>
  </si>
  <si>
    <t>bbarnett@sentinel.k12.ok.us</t>
  </si>
  <si>
    <t>580-393-2112</t>
  </si>
  <si>
    <t>We have one exempt student, she is a foreign exchange student who will not receive a high school diploma.</t>
  </si>
  <si>
    <t>156.110.215.26</t>
  </si>
  <si>
    <t>Tom P. Linihan</t>
  </si>
  <si>
    <t>Michelle K Taylor Ed.D</t>
  </si>
  <si>
    <t>mtaylor@adairschools.org</t>
  </si>
  <si>
    <t>918-785-2424</t>
  </si>
  <si>
    <t>108.94.124.25</t>
  </si>
  <si>
    <t>Stratford</t>
  </si>
  <si>
    <t>Michael Blackburn</t>
  </si>
  <si>
    <t>Christi Wood</t>
  </si>
  <si>
    <t>cwood@stratford.k12.ok.us</t>
  </si>
  <si>
    <t>580-759-2381</t>
  </si>
  <si>
    <t>156.110.91.130</t>
  </si>
  <si>
    <t>Dustin</t>
  </si>
  <si>
    <t>Joe Cummings</t>
  </si>
  <si>
    <t>jcummings@dustin.k12.ok.us</t>
  </si>
  <si>
    <t>918-656-3230</t>
  </si>
  <si>
    <t>64.250.196.171</t>
  </si>
  <si>
    <t>Snyder</t>
  </si>
  <si>
    <t>Robert Trammell</t>
  </si>
  <si>
    <t>Tamra Phelan</t>
  </si>
  <si>
    <t>District Test Coordinator</t>
  </si>
  <si>
    <t>tphelan@snyder.k12.ok.us</t>
  </si>
  <si>
    <t>580-569-2516</t>
  </si>
  <si>
    <t>65.255.81.144</t>
  </si>
  <si>
    <t>Thomas-Fay-Custer</t>
  </si>
  <si>
    <t>Rob Royalty</t>
  </si>
  <si>
    <t>rob@thomas.k12.ok.us</t>
  </si>
  <si>
    <t>580-661-3527</t>
  </si>
  <si>
    <t>65.255.81.60</t>
  </si>
  <si>
    <t>I076</t>
  </si>
  <si>
    <t>Calumet</t>
  </si>
  <si>
    <t>Keith Weldon</t>
  </si>
  <si>
    <t>Mike Higgins</t>
  </si>
  <si>
    <t>higginsm@chs.k12.ok.us</t>
  </si>
  <si>
    <t>405-893-2222</t>
  </si>
  <si>
    <t>We have 14 that will meet all requirements, however there is 1 that will be short an E.O.I. test.</t>
  </si>
  <si>
    <t>164.58.8.46</t>
  </si>
  <si>
    <t>I128</t>
  </si>
  <si>
    <t>Turpin</t>
  </si>
  <si>
    <t>Bret Rider</t>
  </si>
  <si>
    <t>Valerie Rider</t>
  </si>
  <si>
    <t>vrider@turpinps.org</t>
  </si>
  <si>
    <t>580-778-3333</t>
  </si>
  <si>
    <t>We are waiting on December OMAAP US History score for one student.  The majority of our students have no problems in passing their tests, if education is a priority.</t>
  </si>
  <si>
    <t>156.110.28.186</t>
  </si>
  <si>
    <t>I123</t>
  </si>
  <si>
    <t>Forgan</t>
  </si>
  <si>
    <t>Travis Smalts</t>
  </si>
  <si>
    <t>tsmalts@forgan.k12.ok.us</t>
  </si>
  <si>
    <t>580-487-3366</t>
  </si>
  <si>
    <t>164.58.237.50</t>
  </si>
  <si>
    <t>Merritt</t>
  </si>
  <si>
    <t>Jeff Daugherty</t>
  </si>
  <si>
    <t>daughertyj@merritt.k12.ok.us</t>
  </si>
  <si>
    <t>580-225-5460</t>
  </si>
  <si>
    <t>Lindy Zamborsky</t>
  </si>
  <si>
    <t>lzamborsky@stillwaterschools.com</t>
  </si>
  <si>
    <t>405-707-5174</t>
  </si>
  <si>
    <t>We have four seniors who have been completing high school curriculum for 5+ years.</t>
  </si>
  <si>
    <t>Our students have done very well in meeting the testing requirements set forth by ACE. However, of the students who have not been successful, 10 have been highly mobile students who have moved around quite frequently. Many have come from other states that do not have the same testing requirements and did not have any tests passed when they moved to Stillwater over the past year. Others are special education students who, despite extensive extra help, cannot pass all four tests.</t>
  </si>
  <si>
    <t>65.255.81.104</t>
  </si>
  <si>
    <t>Arnett</t>
  </si>
  <si>
    <t>Tim Puett</t>
  </si>
  <si>
    <t>tpuett@arnett.k12.ok.us</t>
  </si>
  <si>
    <t>580-885-7811 ext 110</t>
  </si>
  <si>
    <t>173.185.235.102</t>
  </si>
  <si>
    <t>I-090</t>
  </si>
  <si>
    <t>Woodland</t>
  </si>
  <si>
    <t>Kenny Mason</t>
  </si>
  <si>
    <t>kmason@woodland.k12.ok.us</t>
  </si>
  <si>
    <t>918-642-3295</t>
  </si>
  <si>
    <t>While we currently have 100% of our students on target, we appreciate the difficulty of this goal for larger districts.</t>
  </si>
  <si>
    <t>156.110.83.35</t>
  </si>
  <si>
    <t>Haworth</t>
  </si>
  <si>
    <t>Ted Brewer</t>
  </si>
  <si>
    <t>tbrewer@haworth.k12.ok.us</t>
  </si>
  <si>
    <t>580-245-1406</t>
  </si>
  <si>
    <t>164.58.177.82</t>
  </si>
  <si>
    <t>I-31</t>
  </si>
  <si>
    <t>Weleetka</t>
  </si>
  <si>
    <t>Dan Parrish</t>
  </si>
  <si>
    <t>Chris Carter</t>
  </si>
  <si>
    <t>ccarter@weleetka.k12.ok.us</t>
  </si>
  <si>
    <t>405-786-2203</t>
  </si>
  <si>
    <t>69.151.19.178</t>
  </si>
  <si>
    <t>oo7</t>
  </si>
  <si>
    <t>Foyil</t>
  </si>
  <si>
    <t>Mike McGregor</t>
  </si>
  <si>
    <t>Benny Ballard</t>
  </si>
  <si>
    <t>bballard@foyil,k12,ok,us</t>
  </si>
  <si>
    <t>918-342-1782</t>
  </si>
  <si>
    <t>164.58.28.164</t>
  </si>
  <si>
    <t>Harper</t>
  </si>
  <si>
    <t>Laverne</t>
  </si>
  <si>
    <t>Ed Thomas</t>
  </si>
  <si>
    <t>thomas@laverne.k12.ok.us</t>
  </si>
  <si>
    <t>580-921-3362</t>
  </si>
  <si>
    <t>66.210.202.66</t>
  </si>
  <si>
    <t>Guthrie</t>
  </si>
  <si>
    <t>Terry Simpson</t>
  </si>
  <si>
    <t>Chad Wilson</t>
  </si>
  <si>
    <t>chad.wilson@guthrie.k12.ok.us</t>
  </si>
  <si>
    <t>405-282-5906</t>
  </si>
  <si>
    <t>Several student have moved in, out or dropped out to pursue GED.</t>
  </si>
  <si>
    <t>We have a total of 172 seniors enrolled in our school at this time.  Everyone with the exception of 3 students are on track to graduate.  Of these three student two of them moved in this year from out of state with unsatisfactory scores and the other moved in two years ago.  They are currently being remediated to take spring EOI's and are scheduled to take the Work Keys exam.</t>
  </si>
  <si>
    <t>98.188.55.4</t>
  </si>
  <si>
    <t>Pocola</t>
  </si>
  <si>
    <t>Mr. Ron Sherrell</t>
  </si>
  <si>
    <t>Joyce House</t>
  </si>
  <si>
    <t>jhouse@pocola.k12.ok.us</t>
  </si>
  <si>
    <t>918-436-2042</t>
  </si>
  <si>
    <t>Our students with IEPs seem to have the most difficulty receiving a passing score, even with modified scoring.  However, when we have new students come in from other states, there is always an issue of having to take EOI tests for subjects they may have taken several years ago.  I feel there should be a "grandfather" clause for students that move into our state during their junior or senior years.</t>
  </si>
  <si>
    <t>164.58.184.212</t>
  </si>
  <si>
    <t>Caney Valley</t>
  </si>
  <si>
    <t>Rick Peters</t>
  </si>
  <si>
    <t>Kelli Longan</t>
  </si>
  <si>
    <t>klongan@cvalley.k12.ok.us</t>
  </si>
  <si>
    <t>918.536.3425</t>
  </si>
  <si>
    <t>Of the 6 who will not graduate based on ACE graduation requirements, 3 of the students transferred to CV from other schools in Oklahoma. One additional student moved in from Minnesota. Three of the six  students are served on an IEP or a 504. Three of the 6 are only missing Algebra I.</t>
  </si>
  <si>
    <t>Lloyd W. Snow</t>
  </si>
  <si>
    <t>4 of the students not there yet are on IEP's  9 of the students are on free/reduced lunches  7 of the students are employed full time    Lake Alternative Principal is saying that some underclassmen are considering dropping out from this year high stakes environment at Lake    We make the case that an appeals process that would take into account student effort, life situation, and personal circumstance be available.</t>
  </si>
  <si>
    <t>173.184.186.242</t>
  </si>
  <si>
    <t>Burns Flat-Dill City</t>
  </si>
  <si>
    <t>Ron Hughes</t>
  </si>
  <si>
    <t>Cliff McCown</t>
  </si>
  <si>
    <t>mccownc@bfdc.k12.ok.us</t>
  </si>
  <si>
    <t>J. Scott Lowrance</t>
  </si>
  <si>
    <t>lowrance@byngschools.com</t>
  </si>
  <si>
    <t>(580) 310-6733</t>
  </si>
  <si>
    <t>We have provided in-school remediation. Students are allowed to retake the tests as the state allows and thus far, only one student lacks English II.</t>
  </si>
  <si>
    <t>184.180.2.35</t>
  </si>
  <si>
    <t>Rattan</t>
  </si>
  <si>
    <t>Shari Pillow</t>
  </si>
  <si>
    <t>spillow@rattan.k12.ok.us</t>
  </si>
  <si>
    <t>580-587-2546</t>
  </si>
  <si>
    <t>164.58.17.194</t>
  </si>
  <si>
    <t>Rodney Karch</t>
  </si>
  <si>
    <t>rkarch@canadian.k12.ok.us</t>
  </si>
  <si>
    <t>918-339-7251</t>
  </si>
  <si>
    <t>Have results uploaded to wave, so we do not have to track them individually.</t>
  </si>
  <si>
    <t>38I001</t>
  </si>
  <si>
    <t>Kiowa, Oklahoma</t>
  </si>
  <si>
    <t>Cathy Hunt</t>
  </si>
  <si>
    <t>huntc@hobart.k12.ok.us</t>
  </si>
  <si>
    <t>580-726-5611</t>
  </si>
  <si>
    <t>64.250.196.202</t>
  </si>
  <si>
    <t>I086</t>
  </si>
  <si>
    <t>Gracemont</t>
  </si>
  <si>
    <t>Mike Jones</t>
  </si>
  <si>
    <t>mjones@gracemont.k12.ok.us</t>
  </si>
  <si>
    <t>405-966-2233</t>
  </si>
  <si>
    <t>One of the 2 students that have not met requirements has been working on projects and is likely going to graduate. The other is likely not to make the necessary progress to graduate by completing the projects.</t>
  </si>
  <si>
    <t>69.27.135.146</t>
  </si>
  <si>
    <t>Fred Bailey</t>
  </si>
  <si>
    <t>fbailey@nowataps,k12.ok.us</t>
  </si>
  <si>
    <t>918-272-3425</t>
  </si>
  <si>
    <t>69.92.95.145</t>
  </si>
  <si>
    <t>I027</t>
  </si>
  <si>
    <t>Plainview</t>
  </si>
  <si>
    <t>Karl Stricker</t>
  </si>
  <si>
    <t>Wayne Moore</t>
  </si>
  <si>
    <t>wmoore@plainview.k12.ok.us</t>
  </si>
  <si>
    <t>580-490-3111</t>
  </si>
  <si>
    <t>The three students still lacking satisfactory scores are scheduled to retake those tests this spring.</t>
  </si>
  <si>
    <t>156.110.26.170</t>
  </si>
  <si>
    <t>Jeff Pritchard</t>
  </si>
  <si>
    <t>Mike Crawford</t>
  </si>
  <si>
    <t>mcrawford@sps.k12.ok.us</t>
  </si>
  <si>
    <t>405-382-1415</t>
  </si>
  <si>
    <t>We believe all of our students will graduate.  We are using Workkeys and projects to fulfill the requirements.  We cannot afford to wait on spring EOI tests, as we don't have definitive numbers for what would be a passing test score.  Waiting until EOI tests are given would not allow sufficient time for a project if a student didn't get a passing score.</t>
  </si>
  <si>
    <t>164.58.80.68</t>
  </si>
  <si>
    <t>Maysville</t>
  </si>
  <si>
    <t>William Martin</t>
  </si>
  <si>
    <t>Dr. Shelly Hildebrand</t>
  </si>
  <si>
    <t>shildebrand@maysville.k12.ok.us</t>
  </si>
  <si>
    <t>405-867-4410</t>
  </si>
  <si>
    <t>A couple of students are alternative education students who will graduate early if they meet the ACE requirements.</t>
  </si>
  <si>
    <t>Stilwell</t>
  </si>
  <si>
    <t>out of the 34 still trying to meet requirements- they all will be testing again and we are remediating on a daily basis as well- realistically we are hopeful that approximately 25 of the 34 will meet the requirements to graduate in May- which will still leave us with 9 students that will have to be counted as a dropout even though they will test again during the summer - but after that will have to seek a GED if unsuccessful because they will be unable to attend college or receive FAFSA or enter the military- again perhaps as many as nine students.....</t>
  </si>
  <si>
    <t>98.160.108.78</t>
  </si>
  <si>
    <t>Union</t>
  </si>
  <si>
    <t>Cathy Burden, Ph.D.</t>
  </si>
  <si>
    <t>Kathy Dodd, Ph.D.</t>
  </si>
  <si>
    <t>dodd.kathy@unionps.org</t>
  </si>
  <si>
    <t>918-357-6031</t>
  </si>
  <si>
    <t>Every senior that attended Union Public School from Kindergarten through 12th grade has met all of the ACE requirements for graduation.    95% of Union seniors currently meet all of the ACE requirements for graduation.    Of the 46 students not meeting ACE requirements, 87% (40 students) are on free and reduced lunch.  The most common shared attribute of students not meeting ACE is the pervasive effects of poverty.  High mobility, often resulting from low economic status, contributes to the students' lack of continuity in consistent, scaffolded instructional and intervention programs.  In fact, 89% of Union students not meeting ACE requirements moved to Union Public Schools in grades 9-12---many of which enrolled in the district during their senior year.    Other demographic data on students not meeting ACE:  - 28 are female; 18 are male  - 13 are Caucasian  - 13 are Hispanic  - 2 are Native American  - 2 are Asian  - 16 are African American    - 8 students are on an IEP  - 10 students are English Language Learners (ELL)  - 10 students are served enrolled at the Union Alternative School  - 3 students are on self-support    Some of the interventions, remediation and supports implemented by Union Public Schools include the following:    Realignment of resources:  “looping” grade level principals and counselors; selecting, placing and retaining the best teachers; increased levels of personalization and accountability_x000B_    Creation of one-of-a-kind database: knowing the numbers, personalizing the response to students_x000B_    Increased communication:  personal letters, parent forums, individual conferences with counselors and administrators_x000B_    Data mining with counselors, registrars, &amp; administrators (Currently, there is no database for schools to access EOI scores for new/transferring students.  We remain hopeful that the SDE will make this service available to schools soon as much time is lost looking for scores.)    Specialized remediation classes offered during the school day for Algebra I and English II._x000B_    Restricted privileges for students not meeting ACE:  forfeiture of elective for remediation classes; on-campus lunch with required 25 minute remediation period every Monday through Thursday._x000B_    Targeted enrollment for alternative tests:_x000B_(PLAN, PSAT, ACT, and AP subtests substitute for EOI scores)_x000B_    EOI Boot Camp:  4-day intensive summer remediation classes in each of the four content areas with the EOI given at the end of the session    Creation of “schools within a school”:  _x000B_Alternative  Ed, FOCUS, and Carrera_x000B_    Hand selecting teachers to teach courses where data show increased success on EOIs._x000B_    Hand scheduling students into classes where teachers have had the most success with particular student groups._x000B_    Student Support Time built into the schedule every day:  Redskin Academic Overtime (RAO) at all sites as both an intervention and remediation effort     Weekly “watch lists” sent by email so teams can monitor grades, absences, and discipline_x000B_ records    Regular Child Study meetings with community partners to coordinate wrap-around services for struggling students_x000B_    Creating additional before- and after-school tutoring opportunities to intervene prior to failure of an EOI_x000B_    Creating a “college and career ready” culture to encourage students to persevere</t>
  </si>
  <si>
    <t>166.147.78.117</t>
  </si>
  <si>
    <t>Michael W Kellogg</t>
  </si>
  <si>
    <t>Denise Kellogg</t>
  </si>
  <si>
    <t>Graduation Coach &amp; Science Inst.</t>
  </si>
  <si>
    <t>dkellogg@kiowa.k12.ok.us</t>
  </si>
  <si>
    <t>918-432-5641</t>
  </si>
  <si>
    <t>156.110.135.18</t>
  </si>
  <si>
    <t>I-003</t>
  </si>
  <si>
    <t>Mountain View-Gotebo</t>
  </si>
  <si>
    <t>Andy Evans</t>
  </si>
  <si>
    <t>aevans@mtnviewgotebo.k12.ok.us</t>
  </si>
  <si>
    <t>580-347-2211</t>
  </si>
  <si>
    <t>70.184.207.130</t>
  </si>
  <si>
    <t>Inola</t>
  </si>
  <si>
    <t>Dr. Kent Holbrook</t>
  </si>
  <si>
    <t>Paul Gruenberg</t>
  </si>
  <si>
    <t>pgruenberg@inola.k12.ok.us</t>
  </si>
  <si>
    <t>918-543-2404</t>
  </si>
  <si>
    <t>76.205.190.141</t>
  </si>
  <si>
    <t>I37</t>
  </si>
  <si>
    <t>Roff</t>
  </si>
  <si>
    <t>Craig McVay</t>
  </si>
  <si>
    <t>cmcvay@roff.k12.ok.us</t>
  </si>
  <si>
    <t>580-456-7663</t>
  </si>
  <si>
    <t>Our only remaining student just recieved testing information that he did not pass his most recent effort and is currently working on a project to achieve master in US History.</t>
  </si>
  <si>
    <t>164.58.173.52</t>
  </si>
  <si>
    <t>Reydon</t>
  </si>
  <si>
    <t>Phil Drouhard</t>
  </si>
  <si>
    <t>pdrouhard@reydonps.k12.ok.us</t>
  </si>
  <si>
    <t>580 655 4375</t>
  </si>
  <si>
    <t>65.255.82.215</t>
  </si>
  <si>
    <t>Grant</t>
  </si>
  <si>
    <t>I090</t>
  </si>
  <si>
    <t>Pond Creek-Hunter</t>
  </si>
  <si>
    <t>Joel Quinn</t>
  </si>
  <si>
    <t>jquinn@pondcreek-hunter.k12.ok.us</t>
  </si>
  <si>
    <t>580-532-4242</t>
  </si>
  <si>
    <t>70.184.29.191</t>
  </si>
  <si>
    <t>Bixby</t>
  </si>
  <si>
    <t>Dr. Kyle Wood</t>
  </si>
  <si>
    <t>kwood@bixbyps.org</t>
  </si>
  <si>
    <t>918-366-2212</t>
  </si>
  <si>
    <t>209.65.210.61</t>
  </si>
  <si>
    <t>Webbers Falls</t>
  </si>
  <si>
    <t>Dudley Hume</t>
  </si>
  <si>
    <t>dhume@webbersfalls.k12.ok.us</t>
  </si>
  <si>
    <t>918-464-2334</t>
  </si>
  <si>
    <t>Districts</t>
  </si>
  <si>
    <t xml:space="preserve">% of seniors that </t>
  </si>
  <si>
    <t>have met ACE</t>
  </si>
  <si>
    <t xml:space="preserve"> have NOT met ACE</t>
  </si>
  <si>
    <t xml:space="preserve"> NOT met ACE</t>
  </si>
  <si>
    <t>TOTALS=</t>
  </si>
  <si>
    <t>County</t>
  </si>
  <si>
    <t># who have</t>
  </si>
  <si>
    <t xml:space="preserve"># of </t>
  </si>
  <si>
    <t>Seniors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</si>
</sst>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36">
    <font>
      <sz val="10"/>
      <name val="Microsoft Sans Serif"/>
      <family val="0"/>
    </font>
    <font>
      <sz val="11"/>
      <color indexed="8"/>
      <name val="Calibri"/>
      <family val="2"/>
    </font>
    <font>
      <b/>
      <sz val="10"/>
      <name val="Microsoft Sans Serif"/>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9">
    <xf numFmtId="0" fontId="0" fillId="0" borderId="0" xfId="0" applyAlignment="1">
      <alignment/>
    </xf>
    <xf numFmtId="164" fontId="0" fillId="0" borderId="0" xfId="0" applyNumberFormat="1" applyAlignment="1">
      <alignment/>
    </xf>
    <xf numFmtId="10" fontId="0" fillId="0" borderId="0" xfId="0" applyNumberFormat="1" applyAlignment="1">
      <alignment/>
    </xf>
    <xf numFmtId="0" fontId="0" fillId="0" borderId="0" xfId="0" applyFont="1" applyAlignment="1">
      <alignment/>
    </xf>
    <xf numFmtId="0" fontId="2"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10" fontId="2" fillId="0" borderId="0" xfId="57" applyNumberFormat="1" applyFont="1" applyAlignment="1">
      <alignment horizontal="center"/>
    </xf>
    <xf numFmtId="10" fontId="0" fillId="0" borderId="0" xfId="57"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43"/>
  <sheetViews>
    <sheetView zoomScalePageLayoutView="0" workbookViewId="0" topLeftCell="A1">
      <selection activeCell="K4" sqref="K4:K339"/>
    </sheetView>
  </sheetViews>
  <sheetFormatPr defaultColWidth="8.8515625" defaultRowHeight="12.75"/>
  <cols>
    <col min="1" max="26" width="8.8515625" style="0" customWidth="1"/>
    <col min="27" max="27" width="9.140625" style="2" customWidth="1"/>
  </cols>
  <sheetData>
    <row r="1" spans="1:36" ht="12.75">
      <c r="A1" t="s">
        <v>0</v>
      </c>
      <c r="B1" t="s">
        <v>1</v>
      </c>
      <c r="C1" t="s">
        <v>2</v>
      </c>
      <c r="D1" t="s">
        <v>3</v>
      </c>
      <c r="E1" t="s">
        <v>4</v>
      </c>
      <c r="F1" t="s">
        <v>5</v>
      </c>
      <c r="G1" t="s">
        <v>6</v>
      </c>
      <c r="H1" t="s">
        <v>7</v>
      </c>
      <c r="I1" t="s">
        <v>8</v>
      </c>
      <c r="J1" t="s">
        <v>9</v>
      </c>
      <c r="O1" t="s">
        <v>10</v>
      </c>
      <c r="Y1" t="s">
        <v>11</v>
      </c>
      <c r="AB1" t="s">
        <v>12</v>
      </c>
      <c r="AD1" t="s">
        <v>13</v>
      </c>
      <c r="AF1" t="s">
        <v>14</v>
      </c>
      <c r="AJ1" t="s">
        <v>15</v>
      </c>
    </row>
    <row r="2" spans="1:36" ht="12.75">
      <c r="A2" t="s">
        <v>16</v>
      </c>
      <c r="B2" t="s">
        <v>16</v>
      </c>
      <c r="C2" t="s">
        <v>16</v>
      </c>
      <c r="D2" t="s">
        <v>16</v>
      </c>
      <c r="E2" t="s">
        <v>16</v>
      </c>
      <c r="F2" t="s">
        <v>16</v>
      </c>
      <c r="G2" t="s">
        <v>16</v>
      </c>
      <c r="H2" t="s">
        <v>16</v>
      </c>
      <c r="I2" t="s">
        <v>16</v>
      </c>
      <c r="J2" t="s">
        <v>17</v>
      </c>
      <c r="K2" t="s">
        <v>18</v>
      </c>
      <c r="L2" t="s">
        <v>19</v>
      </c>
      <c r="M2" t="s">
        <v>20</v>
      </c>
      <c r="N2" t="s">
        <v>21</v>
      </c>
      <c r="O2" t="s">
        <v>22</v>
      </c>
      <c r="P2" t="s">
        <v>23</v>
      </c>
      <c r="Q2" t="s">
        <v>24</v>
      </c>
      <c r="R2" t="s">
        <v>25</v>
      </c>
      <c r="S2" t="s">
        <v>26</v>
      </c>
      <c r="T2" t="s">
        <v>27</v>
      </c>
      <c r="U2" t="s">
        <v>28</v>
      </c>
      <c r="V2" t="s">
        <v>29</v>
      </c>
      <c r="W2" t="s">
        <v>30</v>
      </c>
      <c r="X2" t="s">
        <v>31</v>
      </c>
      <c r="Y2" t="s">
        <v>32</v>
      </c>
      <c r="Z2" t="s">
        <v>33</v>
      </c>
      <c r="AB2" t="s">
        <v>34</v>
      </c>
      <c r="AC2" t="s">
        <v>35</v>
      </c>
      <c r="AD2" t="s">
        <v>36</v>
      </c>
      <c r="AE2" t="s">
        <v>37</v>
      </c>
      <c r="AF2" t="s">
        <v>38</v>
      </c>
      <c r="AG2" t="s">
        <v>39</v>
      </c>
      <c r="AH2" t="s">
        <v>40</v>
      </c>
      <c r="AI2" t="s">
        <v>41</v>
      </c>
      <c r="AJ2" t="s">
        <v>42</v>
      </c>
    </row>
    <row r="3" spans="1:35" ht="12.75">
      <c r="A3">
        <v>1757314036</v>
      </c>
      <c r="B3">
        <v>25366239</v>
      </c>
      <c r="C3" s="1">
        <v>40982.56737268518</v>
      </c>
      <c r="D3" s="1">
        <v>40984.73133101852</v>
      </c>
      <c r="E3" t="s">
        <v>1348</v>
      </c>
      <c r="J3">
        <v>72</v>
      </c>
      <c r="K3" s="3" t="s">
        <v>379</v>
      </c>
      <c r="L3" t="s">
        <v>1349</v>
      </c>
      <c r="M3" t="s">
        <v>1350</v>
      </c>
      <c r="N3" t="s">
        <v>1351</v>
      </c>
      <c r="O3" t="s">
        <v>1352</v>
      </c>
      <c r="P3" t="s">
        <v>69</v>
      </c>
      <c r="W3" t="s">
        <v>1353</v>
      </c>
      <c r="X3" t="s">
        <v>1354</v>
      </c>
      <c r="Y3">
        <v>51</v>
      </c>
      <c r="Z3">
        <v>2</v>
      </c>
      <c r="AA3" s="2">
        <f>Z3/Y3</f>
        <v>0.0392156862745098</v>
      </c>
      <c r="AB3" t="s">
        <v>52</v>
      </c>
      <c r="AD3">
        <v>51</v>
      </c>
      <c r="AE3">
        <v>0</v>
      </c>
      <c r="AF3">
        <v>2</v>
      </c>
      <c r="AG3">
        <v>0</v>
      </c>
      <c r="AH3">
        <v>0</v>
      </c>
      <c r="AI3">
        <v>0</v>
      </c>
    </row>
    <row r="4" spans="1:35" ht="12.75">
      <c r="A4">
        <v>1796442150</v>
      </c>
      <c r="B4">
        <v>25366239</v>
      </c>
      <c r="C4" s="1">
        <v>41012.75817129629</v>
      </c>
      <c r="D4" s="1">
        <v>41012.93802083333</v>
      </c>
      <c r="E4" t="s">
        <v>107</v>
      </c>
      <c r="J4">
        <v>7</v>
      </c>
      <c r="K4" t="s">
        <v>108</v>
      </c>
      <c r="L4" t="s">
        <v>93</v>
      </c>
      <c r="M4" t="s">
        <v>109</v>
      </c>
      <c r="N4" t="s">
        <v>110</v>
      </c>
      <c r="O4" t="s">
        <v>111</v>
      </c>
      <c r="P4" t="s">
        <v>78</v>
      </c>
      <c r="W4" t="s">
        <v>112</v>
      </c>
      <c r="X4" t="s">
        <v>113</v>
      </c>
      <c r="Y4">
        <v>30</v>
      </c>
      <c r="Z4">
        <v>1</v>
      </c>
      <c r="AA4" s="2">
        <f aca="true" t="shared" si="0" ref="AA4:AA59">Z4/Y4</f>
        <v>0.03333333333333333</v>
      </c>
      <c r="AB4" t="s">
        <v>52</v>
      </c>
      <c r="AD4">
        <v>26</v>
      </c>
      <c r="AE4">
        <v>4</v>
      </c>
      <c r="AF4">
        <v>1</v>
      </c>
      <c r="AG4">
        <v>0</v>
      </c>
      <c r="AH4">
        <v>0</v>
      </c>
      <c r="AI4">
        <v>0</v>
      </c>
    </row>
    <row r="5" spans="1:35" ht="12.75">
      <c r="A5">
        <v>1756059432</v>
      </c>
      <c r="B5">
        <v>25366239</v>
      </c>
      <c r="C5" s="1">
        <v>40981.7274537037</v>
      </c>
      <c r="D5" s="1">
        <v>40981.741481481484</v>
      </c>
      <c r="E5" t="s">
        <v>1825</v>
      </c>
      <c r="J5">
        <v>62</v>
      </c>
      <c r="K5" t="s">
        <v>254</v>
      </c>
      <c r="L5" t="s">
        <v>350</v>
      </c>
      <c r="M5" t="s">
        <v>1826</v>
      </c>
      <c r="N5" t="s">
        <v>1827</v>
      </c>
      <c r="O5" t="s">
        <v>1828</v>
      </c>
      <c r="P5" t="s">
        <v>239</v>
      </c>
      <c r="W5" t="s">
        <v>1829</v>
      </c>
      <c r="X5" t="s">
        <v>1830</v>
      </c>
      <c r="Y5">
        <v>157</v>
      </c>
      <c r="Z5">
        <v>1</v>
      </c>
      <c r="AA5" s="2">
        <f t="shared" si="0"/>
        <v>0.006369426751592357</v>
      </c>
      <c r="AB5" t="s">
        <v>52</v>
      </c>
      <c r="AD5">
        <v>133</v>
      </c>
      <c r="AE5">
        <v>24</v>
      </c>
      <c r="AF5">
        <v>1</v>
      </c>
      <c r="AG5">
        <v>0</v>
      </c>
      <c r="AH5">
        <v>0</v>
      </c>
      <c r="AI5">
        <v>0</v>
      </c>
    </row>
    <row r="6" spans="1:35" ht="12.75">
      <c r="A6">
        <v>1755618278</v>
      </c>
      <c r="B6">
        <v>25366239</v>
      </c>
      <c r="C6" s="1">
        <v>40981.56653935185</v>
      </c>
      <c r="D6" s="1">
        <v>40981.56958333333</v>
      </c>
      <c r="E6" t="s">
        <v>2186</v>
      </c>
      <c r="J6">
        <v>46</v>
      </c>
      <c r="K6" t="s">
        <v>997</v>
      </c>
      <c r="L6" t="s">
        <v>83</v>
      </c>
      <c r="M6" t="s">
        <v>840</v>
      </c>
      <c r="N6" t="s">
        <v>2187</v>
      </c>
      <c r="O6" t="s">
        <v>2188</v>
      </c>
      <c r="P6" t="s">
        <v>97</v>
      </c>
      <c r="W6" t="s">
        <v>2189</v>
      </c>
      <c r="X6" t="s">
        <v>2190</v>
      </c>
      <c r="Y6">
        <v>58</v>
      </c>
      <c r="Z6">
        <v>1</v>
      </c>
      <c r="AA6" s="2">
        <f t="shared" si="0"/>
        <v>0.017241379310344827</v>
      </c>
      <c r="AB6" t="s">
        <v>52</v>
      </c>
      <c r="AD6">
        <v>56</v>
      </c>
      <c r="AE6">
        <v>3</v>
      </c>
      <c r="AF6">
        <v>1</v>
      </c>
      <c r="AG6">
        <v>0</v>
      </c>
      <c r="AH6">
        <v>0</v>
      </c>
      <c r="AI6">
        <v>0</v>
      </c>
    </row>
    <row r="7" spans="1:35" ht="12.75">
      <c r="A7">
        <v>1756026367</v>
      </c>
      <c r="B7">
        <v>25366239</v>
      </c>
      <c r="C7" s="1">
        <v>40981.71560185185</v>
      </c>
      <c r="D7" s="1">
        <v>40981.784791666665</v>
      </c>
      <c r="E7" t="s">
        <v>1844</v>
      </c>
      <c r="J7">
        <v>58</v>
      </c>
      <c r="K7" t="s">
        <v>458</v>
      </c>
      <c r="L7" t="s">
        <v>900</v>
      </c>
      <c r="M7" t="s">
        <v>1845</v>
      </c>
      <c r="N7" t="s">
        <v>1846</v>
      </c>
      <c r="O7" t="s">
        <v>1847</v>
      </c>
      <c r="P7" t="s">
        <v>86</v>
      </c>
      <c r="W7" t="s">
        <v>1848</v>
      </c>
      <c r="X7" t="s">
        <v>1849</v>
      </c>
      <c r="Y7">
        <v>22</v>
      </c>
      <c r="Z7">
        <v>6</v>
      </c>
      <c r="AA7" s="2">
        <f t="shared" si="0"/>
        <v>0.2727272727272727</v>
      </c>
      <c r="AB7" t="s">
        <v>52</v>
      </c>
      <c r="AD7">
        <v>24</v>
      </c>
      <c r="AE7">
        <v>4</v>
      </c>
      <c r="AF7">
        <v>5</v>
      </c>
      <c r="AG7">
        <v>1</v>
      </c>
      <c r="AH7">
        <v>0</v>
      </c>
      <c r="AI7">
        <v>0</v>
      </c>
    </row>
    <row r="8" spans="1:35" ht="12.75">
      <c r="A8">
        <v>1759220915</v>
      </c>
      <c r="B8">
        <v>25366239</v>
      </c>
      <c r="C8" s="1">
        <v>40983.710324074076</v>
      </c>
      <c r="D8" s="1">
        <v>40983.71991898148</v>
      </c>
      <c r="E8" t="s">
        <v>865</v>
      </c>
      <c r="J8">
        <v>26</v>
      </c>
      <c r="K8" t="s">
        <v>573</v>
      </c>
      <c r="L8" t="s">
        <v>866</v>
      </c>
      <c r="M8" t="s">
        <v>867</v>
      </c>
      <c r="N8" t="s">
        <v>868</v>
      </c>
      <c r="O8" t="s">
        <v>868</v>
      </c>
      <c r="P8" t="s">
        <v>54</v>
      </c>
      <c r="W8" t="s">
        <v>869</v>
      </c>
      <c r="X8" t="s">
        <v>870</v>
      </c>
      <c r="Y8">
        <v>18</v>
      </c>
      <c r="Z8">
        <v>1</v>
      </c>
      <c r="AA8" s="2">
        <f t="shared" si="0"/>
        <v>0.05555555555555555</v>
      </c>
      <c r="AB8" t="s">
        <v>52</v>
      </c>
      <c r="AD8">
        <v>17</v>
      </c>
      <c r="AE8">
        <v>1</v>
      </c>
      <c r="AF8">
        <v>1</v>
      </c>
      <c r="AG8">
        <v>0</v>
      </c>
      <c r="AH8">
        <v>0</v>
      </c>
      <c r="AI8">
        <v>0</v>
      </c>
    </row>
    <row r="9" spans="1:35" ht="12.75">
      <c r="A9">
        <v>1759170482</v>
      </c>
      <c r="B9">
        <v>25366239</v>
      </c>
      <c r="C9" s="1">
        <v>40983.686064814814</v>
      </c>
      <c r="D9" s="1">
        <v>40983.69902777778</v>
      </c>
      <c r="E9" t="s">
        <v>881</v>
      </c>
      <c r="J9">
        <v>44</v>
      </c>
      <c r="K9" t="s">
        <v>882</v>
      </c>
      <c r="L9" t="s">
        <v>176</v>
      </c>
      <c r="M9" t="s">
        <v>883</v>
      </c>
      <c r="N9" t="s">
        <v>884</v>
      </c>
      <c r="O9" t="s">
        <v>885</v>
      </c>
      <c r="P9" t="s">
        <v>886</v>
      </c>
      <c r="W9" t="s">
        <v>887</v>
      </c>
      <c r="X9" t="s">
        <v>888</v>
      </c>
      <c r="Y9">
        <v>4</v>
      </c>
      <c r="Z9">
        <v>0</v>
      </c>
      <c r="AA9" s="2">
        <f t="shared" si="0"/>
        <v>0</v>
      </c>
      <c r="AB9" t="s">
        <v>89</v>
      </c>
      <c r="AC9" t="s">
        <v>889</v>
      </c>
      <c r="AD9">
        <v>4</v>
      </c>
      <c r="AE9">
        <v>0</v>
      </c>
      <c r="AF9">
        <v>0</v>
      </c>
      <c r="AG9">
        <v>0</v>
      </c>
      <c r="AH9">
        <v>0</v>
      </c>
      <c r="AI9">
        <v>0</v>
      </c>
    </row>
    <row r="10" spans="1:36" ht="12.75">
      <c r="A10">
        <v>1755627491</v>
      </c>
      <c r="B10">
        <v>25366239</v>
      </c>
      <c r="C10" s="1">
        <v>40981.57030092592</v>
      </c>
      <c r="D10" s="1">
        <v>40981.58644675926</v>
      </c>
      <c r="E10" t="s">
        <v>2165</v>
      </c>
      <c r="J10">
        <v>62</v>
      </c>
      <c r="K10" t="s">
        <v>254</v>
      </c>
      <c r="L10" t="s">
        <v>313</v>
      </c>
      <c r="M10" t="s">
        <v>2166</v>
      </c>
      <c r="N10" t="s">
        <v>2167</v>
      </c>
      <c r="O10" t="s">
        <v>2168</v>
      </c>
      <c r="P10" t="s">
        <v>616</v>
      </c>
      <c r="W10" t="s">
        <v>2169</v>
      </c>
      <c r="X10" t="s">
        <v>2170</v>
      </c>
      <c r="Y10">
        <v>34</v>
      </c>
      <c r="Z10">
        <v>3</v>
      </c>
      <c r="AA10" s="2">
        <f t="shared" si="0"/>
        <v>0.08823529411764706</v>
      </c>
      <c r="AB10" t="s">
        <v>52</v>
      </c>
      <c r="AD10">
        <v>34</v>
      </c>
      <c r="AE10">
        <v>3</v>
      </c>
      <c r="AF10">
        <v>1</v>
      </c>
      <c r="AG10">
        <v>1</v>
      </c>
      <c r="AH10">
        <v>1</v>
      </c>
      <c r="AI10">
        <v>0</v>
      </c>
      <c r="AJ10" t="s">
        <v>2171</v>
      </c>
    </row>
    <row r="11" spans="1:36" ht="12.75">
      <c r="A11">
        <v>1755739468</v>
      </c>
      <c r="B11">
        <v>25366239</v>
      </c>
      <c r="C11" s="1">
        <v>40981.61246527778</v>
      </c>
      <c r="D11" s="1">
        <v>40983.827060185184</v>
      </c>
      <c r="E11" t="s">
        <v>2039</v>
      </c>
      <c r="J11">
        <v>76</v>
      </c>
      <c r="K11" t="s">
        <v>1550</v>
      </c>
      <c r="L11" t="s">
        <v>313</v>
      </c>
      <c r="M11" t="s">
        <v>2040</v>
      </c>
      <c r="N11" t="s">
        <v>2041</v>
      </c>
      <c r="O11" t="s">
        <v>2042</v>
      </c>
      <c r="P11" t="s">
        <v>86</v>
      </c>
      <c r="W11" t="s">
        <v>2043</v>
      </c>
      <c r="X11" t="s">
        <v>2044</v>
      </c>
      <c r="Y11">
        <v>42</v>
      </c>
      <c r="Z11">
        <v>3</v>
      </c>
      <c r="AA11" s="2">
        <f t="shared" si="0"/>
        <v>0.07142857142857142</v>
      </c>
      <c r="AB11" t="s">
        <v>89</v>
      </c>
      <c r="AC11" t="s">
        <v>2045</v>
      </c>
      <c r="AD11">
        <v>34</v>
      </c>
      <c r="AE11">
        <v>8</v>
      </c>
      <c r="AF11">
        <v>3</v>
      </c>
      <c r="AG11">
        <v>0</v>
      </c>
      <c r="AH11">
        <v>0</v>
      </c>
      <c r="AI11">
        <v>0</v>
      </c>
      <c r="AJ11" t="s">
        <v>2046</v>
      </c>
    </row>
    <row r="12" spans="1:36" ht="12.75">
      <c r="A12">
        <v>1755626130</v>
      </c>
      <c r="B12">
        <v>25366239</v>
      </c>
      <c r="C12" s="1">
        <v>40981.5694212963</v>
      </c>
      <c r="D12" s="1">
        <v>40981.58311342593</v>
      </c>
      <c r="E12" t="s">
        <v>2172</v>
      </c>
      <c r="J12">
        <v>64</v>
      </c>
      <c r="K12" t="s">
        <v>1987</v>
      </c>
      <c r="L12" t="s">
        <v>1132</v>
      </c>
      <c r="M12" t="s">
        <v>2173</v>
      </c>
      <c r="N12" t="s">
        <v>2174</v>
      </c>
      <c r="O12" t="s">
        <v>2175</v>
      </c>
      <c r="P12" t="s">
        <v>1135</v>
      </c>
      <c r="W12" t="s">
        <v>2176</v>
      </c>
      <c r="X12" t="s">
        <v>2177</v>
      </c>
      <c r="Y12">
        <v>58</v>
      </c>
      <c r="Z12">
        <v>1</v>
      </c>
      <c r="AA12" s="2">
        <f t="shared" si="0"/>
        <v>0.017241379310344827</v>
      </c>
      <c r="AB12" t="s">
        <v>52</v>
      </c>
      <c r="AD12">
        <v>44</v>
      </c>
      <c r="AE12">
        <v>14</v>
      </c>
      <c r="AF12">
        <v>1</v>
      </c>
      <c r="AG12">
        <v>0</v>
      </c>
      <c r="AH12">
        <v>0</v>
      </c>
      <c r="AI12">
        <v>0</v>
      </c>
      <c r="AJ12" t="s">
        <v>2178</v>
      </c>
    </row>
    <row r="13" spans="1:35" ht="12.75">
      <c r="A13">
        <v>1755674975</v>
      </c>
      <c r="B13">
        <v>25366239</v>
      </c>
      <c r="C13" s="1">
        <v>40981.58913194444</v>
      </c>
      <c r="D13" s="1">
        <v>40981.59638888889</v>
      </c>
      <c r="E13" t="s">
        <v>2092</v>
      </c>
      <c r="J13">
        <v>20</v>
      </c>
      <c r="K13" t="s">
        <v>495</v>
      </c>
      <c r="L13" t="s">
        <v>134</v>
      </c>
      <c r="M13" t="s">
        <v>2093</v>
      </c>
      <c r="N13" t="s">
        <v>2094</v>
      </c>
      <c r="O13" t="s">
        <v>2095</v>
      </c>
      <c r="P13" t="s">
        <v>86</v>
      </c>
      <c r="W13" t="s">
        <v>2096</v>
      </c>
      <c r="X13" t="s">
        <v>2097</v>
      </c>
      <c r="Y13">
        <v>23</v>
      </c>
      <c r="Z13">
        <v>0</v>
      </c>
      <c r="AA13" s="2">
        <f t="shared" si="0"/>
        <v>0</v>
      </c>
      <c r="AB13" t="s">
        <v>52</v>
      </c>
      <c r="AD13">
        <v>23</v>
      </c>
      <c r="AE13">
        <v>0</v>
      </c>
      <c r="AF13">
        <v>0</v>
      </c>
      <c r="AG13">
        <v>0</v>
      </c>
      <c r="AH13">
        <v>0</v>
      </c>
      <c r="AI13">
        <v>0</v>
      </c>
    </row>
    <row r="14" spans="1:35" ht="12.75">
      <c r="A14">
        <v>1789723487</v>
      </c>
      <c r="B14">
        <v>25366239</v>
      </c>
      <c r="C14" s="1">
        <v>41008.59060185185</v>
      </c>
      <c r="D14" s="1">
        <v>41010.72326388889</v>
      </c>
      <c r="E14" t="s">
        <v>349</v>
      </c>
      <c r="J14">
        <v>1</v>
      </c>
      <c r="K14" t="s">
        <v>329</v>
      </c>
      <c r="L14" t="s">
        <v>350</v>
      </c>
      <c r="M14" t="s">
        <v>351</v>
      </c>
      <c r="N14" t="s">
        <v>352</v>
      </c>
      <c r="O14" t="s">
        <v>353</v>
      </c>
      <c r="P14" t="s">
        <v>354</v>
      </c>
      <c r="W14" t="s">
        <v>355</v>
      </c>
      <c r="X14" t="s">
        <v>356</v>
      </c>
      <c r="Y14">
        <v>172</v>
      </c>
      <c r="Z14">
        <v>20</v>
      </c>
      <c r="AA14" s="2">
        <f t="shared" si="0"/>
        <v>0.11627906976744186</v>
      </c>
      <c r="AB14" t="s">
        <v>52</v>
      </c>
      <c r="AD14">
        <v>172</v>
      </c>
      <c r="AE14">
        <v>30</v>
      </c>
      <c r="AF14">
        <v>12</v>
      </c>
      <c r="AG14">
        <v>5</v>
      </c>
      <c r="AH14">
        <v>1</v>
      </c>
      <c r="AI14">
        <v>2</v>
      </c>
    </row>
    <row r="15" spans="1:35" ht="12.75">
      <c r="A15">
        <v>1757336716</v>
      </c>
      <c r="B15">
        <v>25366239</v>
      </c>
      <c r="C15" s="1">
        <v>40982.53571759259</v>
      </c>
      <c r="D15" s="1">
        <v>40982.587685185186</v>
      </c>
      <c r="E15" t="s">
        <v>1320</v>
      </c>
      <c r="J15">
        <v>40</v>
      </c>
      <c r="K15" t="s">
        <v>115</v>
      </c>
      <c r="L15" t="s">
        <v>1321</v>
      </c>
      <c r="M15" t="s">
        <v>1322</v>
      </c>
      <c r="N15" t="s">
        <v>1323</v>
      </c>
      <c r="O15" t="s">
        <v>1324</v>
      </c>
      <c r="P15" t="s">
        <v>69</v>
      </c>
      <c r="W15" t="s">
        <v>1325</v>
      </c>
      <c r="X15" t="s">
        <v>1326</v>
      </c>
      <c r="Y15">
        <v>5</v>
      </c>
      <c r="Z15">
        <v>3</v>
      </c>
      <c r="AA15" s="2">
        <f t="shared" si="0"/>
        <v>0.6</v>
      </c>
      <c r="AB15" t="s">
        <v>52</v>
      </c>
      <c r="AD15">
        <v>3</v>
      </c>
      <c r="AE15">
        <v>2</v>
      </c>
      <c r="AF15">
        <v>3</v>
      </c>
      <c r="AG15">
        <v>0</v>
      </c>
      <c r="AH15">
        <v>0</v>
      </c>
      <c r="AI15">
        <v>0</v>
      </c>
    </row>
    <row r="16" spans="1:35" ht="12.75">
      <c r="A16">
        <v>1755575116</v>
      </c>
      <c r="B16">
        <v>25366239</v>
      </c>
      <c r="C16" s="1">
        <v>40981.548159722224</v>
      </c>
      <c r="D16" s="1">
        <v>40981.55112268519</v>
      </c>
      <c r="E16" t="s">
        <v>2246</v>
      </c>
      <c r="J16">
        <v>23</v>
      </c>
      <c r="K16" t="s">
        <v>1668</v>
      </c>
      <c r="L16" t="s">
        <v>93</v>
      </c>
      <c r="M16" t="s">
        <v>2247</v>
      </c>
      <c r="N16" t="s">
        <v>2248</v>
      </c>
      <c r="O16" t="s">
        <v>2248</v>
      </c>
      <c r="P16" t="s">
        <v>54</v>
      </c>
      <c r="W16" t="s">
        <v>2249</v>
      </c>
      <c r="X16" t="s">
        <v>2250</v>
      </c>
      <c r="Y16">
        <v>14</v>
      </c>
      <c r="Z16">
        <v>0</v>
      </c>
      <c r="AA16" s="2">
        <f t="shared" si="0"/>
        <v>0</v>
      </c>
      <c r="AB16" t="s">
        <v>52</v>
      </c>
      <c r="AD16">
        <v>14</v>
      </c>
      <c r="AE16">
        <v>0</v>
      </c>
      <c r="AF16">
        <v>0</v>
      </c>
      <c r="AG16">
        <v>0</v>
      </c>
      <c r="AH16">
        <v>0</v>
      </c>
      <c r="AI16">
        <v>0</v>
      </c>
    </row>
    <row r="17" spans="1:35" ht="12.75">
      <c r="A17">
        <v>1766331095</v>
      </c>
      <c r="B17">
        <v>25366239</v>
      </c>
      <c r="C17" s="1">
        <v>40989.622141203705</v>
      </c>
      <c r="D17" s="1">
        <v>40989.62768518519</v>
      </c>
      <c r="E17" t="s">
        <v>622</v>
      </c>
      <c r="J17">
        <v>63</v>
      </c>
      <c r="K17" t="s">
        <v>623</v>
      </c>
      <c r="L17" t="s">
        <v>624</v>
      </c>
      <c r="M17" t="s">
        <v>625</v>
      </c>
      <c r="N17" t="s">
        <v>626</v>
      </c>
      <c r="O17" t="s">
        <v>627</v>
      </c>
      <c r="P17" t="s">
        <v>69</v>
      </c>
      <c r="W17" t="s">
        <v>628</v>
      </c>
      <c r="X17" t="s">
        <v>629</v>
      </c>
      <c r="Y17">
        <v>18</v>
      </c>
      <c r="Z17">
        <v>0</v>
      </c>
      <c r="AA17" s="2">
        <f t="shared" si="0"/>
        <v>0</v>
      </c>
      <c r="AB17" t="s">
        <v>52</v>
      </c>
      <c r="AD17">
        <v>17</v>
      </c>
      <c r="AE17">
        <v>1</v>
      </c>
      <c r="AF17">
        <v>0</v>
      </c>
      <c r="AG17">
        <v>0</v>
      </c>
      <c r="AH17">
        <v>0</v>
      </c>
      <c r="AI17">
        <v>0</v>
      </c>
    </row>
    <row r="18" spans="1:35" ht="12.75">
      <c r="A18">
        <v>1760640190</v>
      </c>
      <c r="B18">
        <v>25366239</v>
      </c>
      <c r="C18" s="1">
        <v>40984.68127314815</v>
      </c>
      <c r="D18" s="1">
        <v>40984.687939814816</v>
      </c>
      <c r="E18" t="s">
        <v>712</v>
      </c>
      <c r="J18">
        <v>55</v>
      </c>
      <c r="K18" t="s">
        <v>123</v>
      </c>
      <c r="L18" t="s">
        <v>713</v>
      </c>
      <c r="M18" t="s">
        <v>714</v>
      </c>
      <c r="N18" t="s">
        <v>715</v>
      </c>
      <c r="O18" t="s">
        <v>716</v>
      </c>
      <c r="P18" t="s">
        <v>717</v>
      </c>
      <c r="W18" t="s">
        <v>718</v>
      </c>
      <c r="X18" t="s">
        <v>719</v>
      </c>
      <c r="Y18">
        <v>40</v>
      </c>
      <c r="Z18">
        <v>12</v>
      </c>
      <c r="AA18" s="2">
        <f t="shared" si="0"/>
        <v>0.3</v>
      </c>
      <c r="AB18" t="s">
        <v>52</v>
      </c>
      <c r="AD18">
        <v>40</v>
      </c>
      <c r="AE18">
        <v>0</v>
      </c>
      <c r="AF18">
        <v>9</v>
      </c>
      <c r="AG18">
        <v>3</v>
      </c>
      <c r="AH18">
        <v>0</v>
      </c>
      <c r="AI18">
        <v>0</v>
      </c>
    </row>
    <row r="19" spans="1:35" ht="12.75">
      <c r="A19">
        <v>1757579154</v>
      </c>
      <c r="B19">
        <v>25366239</v>
      </c>
      <c r="C19" s="1">
        <v>40982.675358796296</v>
      </c>
      <c r="D19" s="1">
        <v>40982.677777777775</v>
      </c>
      <c r="E19" t="s">
        <v>1131</v>
      </c>
      <c r="J19">
        <v>3</v>
      </c>
      <c r="K19" t="s">
        <v>956</v>
      </c>
      <c r="L19" t="s">
        <v>1132</v>
      </c>
      <c r="M19" t="s">
        <v>956</v>
      </c>
      <c r="N19" t="s">
        <v>1133</v>
      </c>
      <c r="O19" t="s">
        <v>1134</v>
      </c>
      <c r="P19" t="s">
        <v>1135</v>
      </c>
      <c r="W19" t="s">
        <v>1136</v>
      </c>
      <c r="X19" t="s">
        <v>1137</v>
      </c>
      <c r="Y19">
        <v>73</v>
      </c>
      <c r="Z19">
        <v>6</v>
      </c>
      <c r="AA19" s="2">
        <f t="shared" si="0"/>
        <v>0.0821917808219178</v>
      </c>
      <c r="AB19" t="s">
        <v>52</v>
      </c>
      <c r="AD19">
        <v>60</v>
      </c>
      <c r="AE19">
        <v>13</v>
      </c>
      <c r="AF19">
        <v>6</v>
      </c>
      <c r="AG19">
        <v>0</v>
      </c>
      <c r="AH19">
        <v>0</v>
      </c>
      <c r="AI19">
        <v>0</v>
      </c>
    </row>
    <row r="20" spans="1:35" ht="12.75">
      <c r="A20">
        <v>1757349453</v>
      </c>
      <c r="B20">
        <v>25366239</v>
      </c>
      <c r="C20" s="1">
        <v>40982.58424768518</v>
      </c>
      <c r="D20" s="1">
        <v>40982.58755787037</v>
      </c>
      <c r="E20" t="s">
        <v>1291</v>
      </c>
      <c r="J20">
        <v>4</v>
      </c>
      <c r="K20" t="s">
        <v>1292</v>
      </c>
      <c r="L20" t="s">
        <v>1293</v>
      </c>
      <c r="M20" t="s">
        <v>1294</v>
      </c>
      <c r="N20" t="s">
        <v>1295</v>
      </c>
      <c r="O20" t="s">
        <v>1295</v>
      </c>
      <c r="P20" t="s">
        <v>54</v>
      </c>
      <c r="W20" t="s">
        <v>1296</v>
      </c>
      <c r="X20" t="s">
        <v>1297</v>
      </c>
      <c r="Y20">
        <v>7</v>
      </c>
      <c r="Z20">
        <v>0</v>
      </c>
      <c r="AA20" s="2">
        <f t="shared" si="0"/>
        <v>0</v>
      </c>
      <c r="AB20" t="s">
        <v>52</v>
      </c>
      <c r="AD20">
        <v>6</v>
      </c>
      <c r="AE20">
        <v>1</v>
      </c>
      <c r="AF20">
        <v>0</v>
      </c>
      <c r="AG20">
        <v>0</v>
      </c>
      <c r="AH20">
        <v>0</v>
      </c>
      <c r="AI20">
        <v>0</v>
      </c>
    </row>
    <row r="21" spans="1:36" ht="12.75">
      <c r="A21">
        <v>1759513652</v>
      </c>
      <c r="B21">
        <v>25366239</v>
      </c>
      <c r="C21" s="1">
        <v>40983.829247685186</v>
      </c>
      <c r="D21" s="1">
        <v>40983.83721064815</v>
      </c>
      <c r="E21" t="s">
        <v>826</v>
      </c>
      <c r="J21">
        <v>57</v>
      </c>
      <c r="K21" t="s">
        <v>827</v>
      </c>
      <c r="L21" t="s">
        <v>46</v>
      </c>
      <c r="M21" t="s">
        <v>828</v>
      </c>
      <c r="N21" t="s">
        <v>829</v>
      </c>
      <c r="O21" t="s">
        <v>830</v>
      </c>
      <c r="P21" t="s">
        <v>831</v>
      </c>
      <c r="W21" t="s">
        <v>832</v>
      </c>
      <c r="X21" t="s">
        <v>833</v>
      </c>
      <c r="Y21">
        <v>25</v>
      </c>
      <c r="Z21">
        <v>1</v>
      </c>
      <c r="AA21" s="2">
        <f t="shared" si="0"/>
        <v>0.04</v>
      </c>
      <c r="AB21" t="s">
        <v>52</v>
      </c>
      <c r="AD21">
        <v>22</v>
      </c>
      <c r="AE21">
        <v>3</v>
      </c>
      <c r="AF21">
        <v>1</v>
      </c>
      <c r="AG21">
        <v>0</v>
      </c>
      <c r="AH21">
        <v>0</v>
      </c>
      <c r="AI21">
        <v>0</v>
      </c>
      <c r="AJ21" t="s">
        <v>834</v>
      </c>
    </row>
    <row r="22" spans="1:36" ht="12.75">
      <c r="A22">
        <v>1760448838</v>
      </c>
      <c r="B22">
        <v>25366239</v>
      </c>
      <c r="C22" s="1">
        <v>40984.59836805556</v>
      </c>
      <c r="D22" s="1">
        <v>40984.620520833334</v>
      </c>
      <c r="E22" t="s">
        <v>739</v>
      </c>
      <c r="J22">
        <v>74</v>
      </c>
      <c r="K22" t="s">
        <v>503</v>
      </c>
      <c r="L22" t="s">
        <v>247</v>
      </c>
      <c r="M22" t="s">
        <v>740</v>
      </c>
      <c r="N22" t="s">
        <v>741</v>
      </c>
      <c r="O22" t="s">
        <v>742</v>
      </c>
      <c r="P22" t="s">
        <v>743</v>
      </c>
      <c r="W22" t="s">
        <v>744</v>
      </c>
      <c r="X22" t="s">
        <v>745</v>
      </c>
      <c r="Y22">
        <v>361</v>
      </c>
      <c r="Z22">
        <v>13</v>
      </c>
      <c r="AA22" s="2">
        <f t="shared" si="0"/>
        <v>0.036011080332409975</v>
      </c>
      <c r="AB22" t="s">
        <v>52</v>
      </c>
      <c r="AD22">
        <v>261</v>
      </c>
      <c r="AE22">
        <v>100</v>
      </c>
      <c r="AF22">
        <v>9</v>
      </c>
      <c r="AG22">
        <v>4</v>
      </c>
      <c r="AH22">
        <v>0</v>
      </c>
      <c r="AI22">
        <v>0</v>
      </c>
      <c r="AJ22" t="s">
        <v>746</v>
      </c>
    </row>
    <row r="23" spans="1:35" ht="12.75">
      <c r="A23">
        <v>1756341577</v>
      </c>
      <c r="B23">
        <v>25366239</v>
      </c>
      <c r="C23" s="1">
        <v>40981.82928240741</v>
      </c>
      <c r="D23" s="1">
        <v>40981.833865740744</v>
      </c>
      <c r="E23" t="s">
        <v>1570</v>
      </c>
      <c r="J23">
        <v>48</v>
      </c>
      <c r="K23" t="s">
        <v>544</v>
      </c>
      <c r="L23" t="s">
        <v>1571</v>
      </c>
      <c r="M23" t="s">
        <v>1572</v>
      </c>
      <c r="N23" t="s">
        <v>1573</v>
      </c>
      <c r="O23" t="s">
        <v>1573</v>
      </c>
      <c r="P23" t="s">
        <v>54</v>
      </c>
      <c r="W23" t="s">
        <v>1574</v>
      </c>
      <c r="X23" t="s">
        <v>1575</v>
      </c>
      <c r="Y23">
        <v>17</v>
      </c>
      <c r="Z23">
        <v>0</v>
      </c>
      <c r="AA23" s="2">
        <f t="shared" si="0"/>
        <v>0</v>
      </c>
      <c r="AB23" t="s">
        <v>52</v>
      </c>
      <c r="AD23">
        <v>15</v>
      </c>
      <c r="AE23">
        <v>2</v>
      </c>
      <c r="AF23">
        <v>0</v>
      </c>
      <c r="AG23">
        <v>0</v>
      </c>
      <c r="AH23">
        <v>0</v>
      </c>
      <c r="AI23">
        <v>0</v>
      </c>
    </row>
    <row r="24" spans="1:35" ht="12.75">
      <c r="A24">
        <v>1755787670</v>
      </c>
      <c r="B24">
        <v>25366239</v>
      </c>
      <c r="C24" s="1">
        <v>40981.630428240744</v>
      </c>
      <c r="D24" s="1">
        <v>40981.63600694444</v>
      </c>
      <c r="E24" t="s">
        <v>1981</v>
      </c>
      <c r="J24">
        <v>4</v>
      </c>
      <c r="K24" t="s">
        <v>1292</v>
      </c>
      <c r="L24" t="s">
        <v>1387</v>
      </c>
      <c r="M24" t="s">
        <v>1292</v>
      </c>
      <c r="N24" t="s">
        <v>1982</v>
      </c>
      <c r="O24" t="s">
        <v>1983</v>
      </c>
      <c r="P24" t="s">
        <v>171</v>
      </c>
      <c r="W24" t="s">
        <v>1984</v>
      </c>
      <c r="X24" t="s">
        <v>1985</v>
      </c>
      <c r="Y24">
        <v>26</v>
      </c>
      <c r="Z24">
        <v>0</v>
      </c>
      <c r="AA24" s="2">
        <f t="shared" si="0"/>
        <v>0</v>
      </c>
      <c r="AB24" t="s">
        <v>52</v>
      </c>
      <c r="AD24">
        <v>24</v>
      </c>
      <c r="AE24">
        <v>2</v>
      </c>
      <c r="AF24">
        <v>0</v>
      </c>
      <c r="AG24">
        <v>0</v>
      </c>
      <c r="AH24">
        <v>0</v>
      </c>
      <c r="AI24">
        <v>0</v>
      </c>
    </row>
    <row r="25" spans="1:36" ht="12.75">
      <c r="A25">
        <v>1756352407</v>
      </c>
      <c r="B25">
        <v>25366239</v>
      </c>
      <c r="C25" s="1">
        <v>40981.83390046296</v>
      </c>
      <c r="D25" s="1">
        <v>40983.61115740741</v>
      </c>
      <c r="E25" t="s">
        <v>1556</v>
      </c>
      <c r="J25">
        <v>56</v>
      </c>
      <c r="K25" t="s">
        <v>133</v>
      </c>
      <c r="L25" t="s">
        <v>176</v>
      </c>
      <c r="M25" t="s">
        <v>1557</v>
      </c>
      <c r="N25" t="s">
        <v>1558</v>
      </c>
      <c r="O25" t="s">
        <v>1559</v>
      </c>
      <c r="P25" t="s">
        <v>610</v>
      </c>
      <c r="W25" t="s">
        <v>1560</v>
      </c>
      <c r="X25" t="s">
        <v>1561</v>
      </c>
      <c r="Y25">
        <v>88</v>
      </c>
      <c r="Z25">
        <v>3</v>
      </c>
      <c r="AA25" s="2">
        <f t="shared" si="0"/>
        <v>0.03409090909090909</v>
      </c>
      <c r="AB25" t="s">
        <v>52</v>
      </c>
      <c r="AD25">
        <v>61</v>
      </c>
      <c r="AE25">
        <v>27</v>
      </c>
      <c r="AF25">
        <v>1</v>
      </c>
      <c r="AG25">
        <v>2</v>
      </c>
      <c r="AH25">
        <v>1</v>
      </c>
      <c r="AI25">
        <v>0</v>
      </c>
      <c r="AJ25" t="s">
        <v>1562</v>
      </c>
    </row>
    <row r="26" spans="1:35" ht="12.75">
      <c r="A26">
        <v>1755850033</v>
      </c>
      <c r="B26">
        <v>25366239</v>
      </c>
      <c r="C26" s="1">
        <v>40981.65246527778</v>
      </c>
      <c r="D26" s="1">
        <v>40981.65966435185</v>
      </c>
      <c r="E26" t="s">
        <v>1916</v>
      </c>
      <c r="J26">
        <v>7</v>
      </c>
      <c r="K26" t="s">
        <v>108</v>
      </c>
      <c r="L26" t="s">
        <v>1660</v>
      </c>
      <c r="M26" t="s">
        <v>1917</v>
      </c>
      <c r="N26" t="s">
        <v>1918</v>
      </c>
      <c r="O26" t="s">
        <v>1918</v>
      </c>
      <c r="P26" t="s">
        <v>54</v>
      </c>
      <c r="W26" t="s">
        <v>1919</v>
      </c>
      <c r="X26" t="s">
        <v>1920</v>
      </c>
      <c r="Y26">
        <v>12</v>
      </c>
      <c r="Z26">
        <v>2</v>
      </c>
      <c r="AA26" s="2">
        <f t="shared" si="0"/>
        <v>0.16666666666666666</v>
      </c>
      <c r="AB26" t="s">
        <v>52</v>
      </c>
      <c r="AD26">
        <v>12</v>
      </c>
      <c r="AE26">
        <v>3</v>
      </c>
      <c r="AF26">
        <v>2</v>
      </c>
      <c r="AG26">
        <v>0</v>
      </c>
      <c r="AH26">
        <v>0</v>
      </c>
      <c r="AI26">
        <v>0</v>
      </c>
    </row>
    <row r="27" spans="1:36" ht="12.75">
      <c r="A27">
        <v>1756579213</v>
      </c>
      <c r="B27">
        <v>25366239</v>
      </c>
      <c r="C27" s="1">
        <v>40981.931805555556</v>
      </c>
      <c r="D27" s="1">
        <v>40981.941875</v>
      </c>
      <c r="E27" t="s">
        <v>1444</v>
      </c>
      <c r="J27">
        <v>55</v>
      </c>
      <c r="K27" t="s">
        <v>123</v>
      </c>
      <c r="L27" t="s">
        <v>727</v>
      </c>
      <c r="M27" t="s">
        <v>1445</v>
      </c>
      <c r="N27" t="s">
        <v>1446</v>
      </c>
      <c r="O27" t="s">
        <v>1447</v>
      </c>
      <c r="P27" t="s">
        <v>86</v>
      </c>
      <c r="W27" t="s">
        <v>1448</v>
      </c>
      <c r="X27" t="s">
        <v>1449</v>
      </c>
      <c r="Y27">
        <v>120</v>
      </c>
      <c r="Z27">
        <v>2</v>
      </c>
      <c r="AA27" s="2">
        <f t="shared" si="0"/>
        <v>0.016666666666666666</v>
      </c>
      <c r="AB27" t="s">
        <v>89</v>
      </c>
      <c r="AC27" t="s">
        <v>1450</v>
      </c>
      <c r="AD27">
        <v>118</v>
      </c>
      <c r="AE27">
        <v>14</v>
      </c>
      <c r="AF27">
        <v>0</v>
      </c>
      <c r="AG27">
        <v>1</v>
      </c>
      <c r="AH27">
        <v>0</v>
      </c>
      <c r="AI27">
        <v>1</v>
      </c>
      <c r="AJ27" t="s">
        <v>1451</v>
      </c>
    </row>
    <row r="28" spans="1:35" ht="12.75">
      <c r="A28">
        <v>1755643285</v>
      </c>
      <c r="B28">
        <v>25366239</v>
      </c>
      <c r="C28" s="1">
        <v>40981.5534375</v>
      </c>
      <c r="D28" s="1">
        <v>40981.612546296295</v>
      </c>
      <c r="E28" t="s">
        <v>2111</v>
      </c>
      <c r="J28">
        <v>63</v>
      </c>
      <c r="K28" t="s">
        <v>2112</v>
      </c>
      <c r="L28" t="s">
        <v>2113</v>
      </c>
      <c r="M28" t="s">
        <v>2114</v>
      </c>
      <c r="N28" t="s">
        <v>2115</v>
      </c>
      <c r="O28" t="s">
        <v>2116</v>
      </c>
      <c r="P28" t="s">
        <v>2117</v>
      </c>
      <c r="W28" t="s">
        <v>2118</v>
      </c>
      <c r="X28" t="s">
        <v>2119</v>
      </c>
      <c r="Y28">
        <v>82</v>
      </c>
      <c r="Z28">
        <v>2</v>
      </c>
      <c r="AA28" s="2">
        <f t="shared" si="0"/>
        <v>0.024390243902439025</v>
      </c>
      <c r="AB28" t="s">
        <v>52</v>
      </c>
      <c r="AD28">
        <v>79</v>
      </c>
      <c r="AE28">
        <v>3</v>
      </c>
      <c r="AF28">
        <v>1</v>
      </c>
      <c r="AG28">
        <v>1</v>
      </c>
      <c r="AH28">
        <v>0</v>
      </c>
      <c r="AI28">
        <v>0</v>
      </c>
    </row>
    <row r="29" spans="1:35" ht="12.75">
      <c r="A29">
        <v>1756101230</v>
      </c>
      <c r="B29">
        <v>25366239</v>
      </c>
      <c r="C29" s="1">
        <v>40981.743101851855</v>
      </c>
      <c r="D29" s="1">
        <v>40982.554131944446</v>
      </c>
      <c r="E29" t="s">
        <v>1794</v>
      </c>
      <c r="J29">
        <v>17</v>
      </c>
      <c r="K29" t="s">
        <v>1695</v>
      </c>
      <c r="L29" t="s">
        <v>1795</v>
      </c>
      <c r="M29" t="s">
        <v>1796</v>
      </c>
      <c r="N29" t="s">
        <v>1797</v>
      </c>
      <c r="O29" t="s">
        <v>1797</v>
      </c>
      <c r="P29" t="s">
        <v>54</v>
      </c>
      <c r="W29" t="s">
        <v>1798</v>
      </c>
      <c r="X29" t="s">
        <v>1799</v>
      </c>
      <c r="Y29">
        <v>20</v>
      </c>
      <c r="Z29">
        <v>0</v>
      </c>
      <c r="AA29" s="2">
        <f t="shared" si="0"/>
        <v>0</v>
      </c>
      <c r="AB29" t="s">
        <v>52</v>
      </c>
      <c r="AD29">
        <v>20</v>
      </c>
      <c r="AE29">
        <v>2</v>
      </c>
      <c r="AF29">
        <v>0</v>
      </c>
      <c r="AG29">
        <v>0</v>
      </c>
      <c r="AH29">
        <v>0</v>
      </c>
      <c r="AI29">
        <v>0</v>
      </c>
    </row>
    <row r="30" spans="1:35" ht="12.75">
      <c r="A30">
        <v>1755851811</v>
      </c>
      <c r="B30">
        <v>25366239</v>
      </c>
      <c r="C30" s="1">
        <v>40981.651921296296</v>
      </c>
      <c r="D30" s="1">
        <v>40981.65972222222</v>
      </c>
      <c r="E30" t="s">
        <v>1904</v>
      </c>
      <c r="J30">
        <v>52</v>
      </c>
      <c r="K30" t="s">
        <v>1661</v>
      </c>
      <c r="L30" t="s">
        <v>83</v>
      </c>
      <c r="M30" t="s">
        <v>1905</v>
      </c>
      <c r="N30" t="s">
        <v>1906</v>
      </c>
      <c r="O30" t="s">
        <v>1906</v>
      </c>
      <c r="P30" t="s">
        <v>54</v>
      </c>
      <c r="W30" t="s">
        <v>1907</v>
      </c>
      <c r="X30" t="s">
        <v>1908</v>
      </c>
      <c r="Y30">
        <v>3</v>
      </c>
      <c r="Z30">
        <v>1</v>
      </c>
      <c r="AA30" s="2">
        <f t="shared" si="0"/>
        <v>0.3333333333333333</v>
      </c>
      <c r="AB30" t="s">
        <v>52</v>
      </c>
      <c r="AD30">
        <v>4</v>
      </c>
      <c r="AE30">
        <v>0</v>
      </c>
      <c r="AF30">
        <v>0</v>
      </c>
      <c r="AG30">
        <v>1</v>
      </c>
      <c r="AH30">
        <v>0</v>
      </c>
      <c r="AI30">
        <v>0</v>
      </c>
    </row>
    <row r="31" spans="1:35" ht="12.75">
      <c r="A31">
        <v>1754680752</v>
      </c>
      <c r="B31">
        <v>25366239</v>
      </c>
      <c r="C31" s="1">
        <v>40980.94138888889</v>
      </c>
      <c r="D31" s="1">
        <v>40981.615902777776</v>
      </c>
      <c r="E31" t="s">
        <v>2409</v>
      </c>
      <c r="J31">
        <v>72</v>
      </c>
      <c r="K31" t="s">
        <v>379</v>
      </c>
      <c r="L31" t="s">
        <v>176</v>
      </c>
      <c r="M31" t="s">
        <v>2410</v>
      </c>
      <c r="N31" t="s">
        <v>2411</v>
      </c>
      <c r="O31" t="s">
        <v>2411</v>
      </c>
      <c r="P31" t="s">
        <v>54</v>
      </c>
      <c r="W31" t="s">
        <v>2412</v>
      </c>
      <c r="X31" t="s">
        <v>2413</v>
      </c>
      <c r="Y31">
        <v>303</v>
      </c>
      <c r="Z31">
        <v>11</v>
      </c>
      <c r="AA31" s="2">
        <f t="shared" si="0"/>
        <v>0.036303630363036306</v>
      </c>
      <c r="AB31" t="s">
        <v>52</v>
      </c>
      <c r="AD31">
        <v>294</v>
      </c>
      <c r="AE31">
        <v>9</v>
      </c>
      <c r="AF31">
        <v>8</v>
      </c>
      <c r="AG31">
        <v>0</v>
      </c>
      <c r="AH31">
        <v>2</v>
      </c>
      <c r="AI31">
        <v>1</v>
      </c>
    </row>
    <row r="32" spans="1:35" ht="12.75">
      <c r="A32">
        <v>1758954482</v>
      </c>
      <c r="B32">
        <v>25366239</v>
      </c>
      <c r="C32" s="1">
        <v>40983.602164351854</v>
      </c>
      <c r="D32" s="1">
        <v>40983.819560185184</v>
      </c>
      <c r="E32" t="s">
        <v>913</v>
      </c>
      <c r="J32">
        <v>36</v>
      </c>
      <c r="K32" t="s">
        <v>914</v>
      </c>
      <c r="L32" t="s">
        <v>915</v>
      </c>
      <c r="M32" t="s">
        <v>916</v>
      </c>
      <c r="N32" t="s">
        <v>917</v>
      </c>
      <c r="O32" t="s">
        <v>918</v>
      </c>
      <c r="P32" t="s">
        <v>919</v>
      </c>
      <c r="W32" t="s">
        <v>920</v>
      </c>
      <c r="X32" t="s">
        <v>921</v>
      </c>
      <c r="Y32">
        <v>81</v>
      </c>
      <c r="Z32">
        <v>7</v>
      </c>
      <c r="AA32" s="2">
        <f t="shared" si="0"/>
        <v>0.08641975308641975</v>
      </c>
      <c r="AB32" t="s">
        <v>52</v>
      </c>
      <c r="AD32">
        <v>8</v>
      </c>
      <c r="AE32">
        <v>13</v>
      </c>
      <c r="AF32">
        <v>4</v>
      </c>
      <c r="AG32">
        <v>3</v>
      </c>
      <c r="AH32">
        <v>0</v>
      </c>
      <c r="AI32">
        <v>0</v>
      </c>
    </row>
    <row r="33" spans="1:35" ht="12.75">
      <c r="A33">
        <v>1794575259</v>
      </c>
      <c r="B33">
        <v>25366239</v>
      </c>
      <c r="C33" s="1">
        <v>41011.620474537034</v>
      </c>
      <c r="D33" s="1">
        <v>41011.661990740744</v>
      </c>
      <c r="E33" t="s">
        <v>158</v>
      </c>
      <c r="J33">
        <v>33</v>
      </c>
      <c r="K33" t="s">
        <v>159</v>
      </c>
      <c r="L33" t="s">
        <v>160</v>
      </c>
      <c r="M33" t="s">
        <v>161</v>
      </c>
      <c r="N33" t="s">
        <v>162</v>
      </c>
      <c r="O33" t="s">
        <v>162</v>
      </c>
      <c r="P33" t="s">
        <v>54</v>
      </c>
      <c r="W33" t="s">
        <v>163</v>
      </c>
      <c r="X33" t="s">
        <v>164</v>
      </c>
      <c r="Y33">
        <v>15</v>
      </c>
      <c r="Z33">
        <v>0</v>
      </c>
      <c r="AA33" s="2">
        <f t="shared" si="0"/>
        <v>0</v>
      </c>
      <c r="AB33" t="s">
        <v>52</v>
      </c>
      <c r="AD33">
        <v>13</v>
      </c>
      <c r="AE33">
        <v>2</v>
      </c>
      <c r="AF33">
        <v>0</v>
      </c>
      <c r="AG33">
        <v>0</v>
      </c>
      <c r="AH33">
        <v>0</v>
      </c>
      <c r="AI33">
        <v>0</v>
      </c>
    </row>
    <row r="34" spans="1:35" ht="12.75">
      <c r="A34">
        <v>1802681996</v>
      </c>
      <c r="B34">
        <v>25366239</v>
      </c>
      <c r="C34" s="1">
        <v>41017.68400462963</v>
      </c>
      <c r="D34" s="1">
        <v>41017.6974537037</v>
      </c>
      <c r="E34" t="s">
        <v>44</v>
      </c>
      <c r="J34">
        <v>47</v>
      </c>
      <c r="K34" t="s">
        <v>45</v>
      </c>
      <c r="L34" t="s">
        <v>46</v>
      </c>
      <c r="M34" t="s">
        <v>47</v>
      </c>
      <c r="N34" t="s">
        <v>48</v>
      </c>
      <c r="O34" t="s">
        <v>49</v>
      </c>
      <c r="P34" t="s">
        <v>50</v>
      </c>
      <c r="W34" t="s">
        <v>51</v>
      </c>
      <c r="X34">
        <v>4054853392</v>
      </c>
      <c r="Y34">
        <v>120</v>
      </c>
      <c r="Z34">
        <v>0</v>
      </c>
      <c r="AA34" s="2">
        <f t="shared" si="0"/>
        <v>0</v>
      </c>
      <c r="AB34" t="s">
        <v>52</v>
      </c>
      <c r="AD34">
        <v>110</v>
      </c>
      <c r="AE34">
        <v>10</v>
      </c>
      <c r="AF34">
        <v>0</v>
      </c>
      <c r="AG34">
        <v>0</v>
      </c>
      <c r="AH34">
        <v>0</v>
      </c>
      <c r="AI34">
        <v>0</v>
      </c>
    </row>
    <row r="35" spans="1:35" ht="12.75">
      <c r="A35">
        <v>1789685001</v>
      </c>
      <c r="B35">
        <v>25366239</v>
      </c>
      <c r="C35" s="1">
        <v>41008.569710648146</v>
      </c>
      <c r="D35" s="1">
        <v>41008.57778935185</v>
      </c>
      <c r="E35" t="s">
        <v>366</v>
      </c>
      <c r="J35">
        <v>18</v>
      </c>
      <c r="K35" t="s">
        <v>184</v>
      </c>
      <c r="L35" t="s">
        <v>367</v>
      </c>
      <c r="M35" t="s">
        <v>368</v>
      </c>
      <c r="N35" t="s">
        <v>369</v>
      </c>
      <c r="O35" t="s">
        <v>369</v>
      </c>
      <c r="P35" t="s">
        <v>54</v>
      </c>
      <c r="W35" t="s">
        <v>370</v>
      </c>
      <c r="X35" t="s">
        <v>371</v>
      </c>
      <c r="Y35">
        <v>10</v>
      </c>
      <c r="Z35">
        <v>1</v>
      </c>
      <c r="AA35" s="2">
        <f t="shared" si="0"/>
        <v>0.1</v>
      </c>
      <c r="AB35" t="s">
        <v>52</v>
      </c>
      <c r="AD35">
        <v>9</v>
      </c>
      <c r="AE35">
        <v>1</v>
      </c>
      <c r="AF35">
        <v>1</v>
      </c>
      <c r="AG35">
        <v>0</v>
      </c>
      <c r="AH35">
        <v>0</v>
      </c>
      <c r="AI35">
        <v>0</v>
      </c>
    </row>
    <row r="36" spans="1:36" ht="12.75">
      <c r="A36">
        <v>1789868794</v>
      </c>
      <c r="B36">
        <v>25366239</v>
      </c>
      <c r="C36" s="1">
        <v>41008.65871527778</v>
      </c>
      <c r="D36" s="1">
        <v>41008.66354166667</v>
      </c>
      <c r="E36" t="s">
        <v>323</v>
      </c>
      <c r="J36">
        <v>13</v>
      </c>
      <c r="K36" t="s">
        <v>168</v>
      </c>
      <c r="L36" t="s">
        <v>83</v>
      </c>
      <c r="M36" t="s">
        <v>324</v>
      </c>
      <c r="N36" t="s">
        <v>325</v>
      </c>
      <c r="O36" t="s">
        <v>325</v>
      </c>
      <c r="P36" t="s">
        <v>54</v>
      </c>
      <c r="W36" t="s">
        <v>326</v>
      </c>
      <c r="X36" t="s">
        <v>326</v>
      </c>
      <c r="Y36">
        <v>14</v>
      </c>
      <c r="Z36">
        <v>2</v>
      </c>
      <c r="AA36" s="2">
        <f t="shared" si="0"/>
        <v>0.14285714285714285</v>
      </c>
      <c r="AB36" t="s">
        <v>52</v>
      </c>
      <c r="AD36">
        <v>13</v>
      </c>
      <c r="AE36">
        <v>1</v>
      </c>
      <c r="AF36">
        <v>1</v>
      </c>
      <c r="AG36">
        <v>1</v>
      </c>
      <c r="AH36">
        <v>0</v>
      </c>
      <c r="AI36">
        <v>0</v>
      </c>
      <c r="AJ36" t="s">
        <v>327</v>
      </c>
    </row>
    <row r="37" spans="1:35" ht="12.75">
      <c r="A37">
        <v>1757434646</v>
      </c>
      <c r="B37">
        <v>25366239</v>
      </c>
      <c r="C37" s="1">
        <v>40982.61829861111</v>
      </c>
      <c r="D37" s="1">
        <v>40982.6234837963</v>
      </c>
      <c r="E37" t="s">
        <v>1229</v>
      </c>
      <c r="J37">
        <v>40</v>
      </c>
      <c r="K37" t="s">
        <v>115</v>
      </c>
      <c r="L37" t="s">
        <v>900</v>
      </c>
      <c r="M37" t="s">
        <v>1230</v>
      </c>
      <c r="N37" t="s">
        <v>1231</v>
      </c>
      <c r="O37" t="s">
        <v>1232</v>
      </c>
      <c r="P37" t="s">
        <v>86</v>
      </c>
      <c r="W37" t="s">
        <v>1233</v>
      </c>
      <c r="X37">
        <v>9189692341</v>
      </c>
      <c r="Y37">
        <v>17</v>
      </c>
      <c r="Z37">
        <v>2</v>
      </c>
      <c r="AA37" s="2">
        <f t="shared" si="0"/>
        <v>0.11764705882352941</v>
      </c>
      <c r="AB37" t="s">
        <v>52</v>
      </c>
      <c r="AD37">
        <v>15</v>
      </c>
      <c r="AE37">
        <v>4</v>
      </c>
      <c r="AF37">
        <v>0</v>
      </c>
      <c r="AG37">
        <v>1</v>
      </c>
      <c r="AH37">
        <v>1</v>
      </c>
      <c r="AI37">
        <v>0</v>
      </c>
    </row>
    <row r="38" spans="1:36" ht="12.75">
      <c r="A38">
        <v>1757782051</v>
      </c>
      <c r="B38">
        <v>25366239</v>
      </c>
      <c r="C38" s="1">
        <v>40982.75986111111</v>
      </c>
      <c r="D38" s="1">
        <v>40982.778819444444</v>
      </c>
      <c r="E38" t="s">
        <v>1044</v>
      </c>
      <c r="J38">
        <v>8</v>
      </c>
      <c r="K38" t="s">
        <v>56</v>
      </c>
      <c r="L38" t="s">
        <v>143</v>
      </c>
      <c r="M38" t="s">
        <v>1045</v>
      </c>
      <c r="N38" t="s">
        <v>1046</v>
      </c>
      <c r="O38" t="s">
        <v>1047</v>
      </c>
      <c r="P38" t="s">
        <v>831</v>
      </c>
      <c r="W38" t="s">
        <v>1048</v>
      </c>
      <c r="X38" t="s">
        <v>1049</v>
      </c>
      <c r="Y38">
        <v>30</v>
      </c>
      <c r="Z38">
        <v>6</v>
      </c>
      <c r="AA38" s="2">
        <f t="shared" si="0"/>
        <v>0.2</v>
      </c>
      <c r="AB38" t="s">
        <v>89</v>
      </c>
      <c r="AC38" t="s">
        <v>1050</v>
      </c>
      <c r="AD38">
        <v>21</v>
      </c>
      <c r="AE38">
        <v>9</v>
      </c>
      <c r="AF38">
        <v>5</v>
      </c>
      <c r="AG38">
        <v>0</v>
      </c>
      <c r="AH38">
        <v>1</v>
      </c>
      <c r="AI38">
        <v>0</v>
      </c>
      <c r="AJ38" t="s">
        <v>1051</v>
      </c>
    </row>
    <row r="39" spans="1:35" ht="12.75">
      <c r="A39">
        <v>1758493789</v>
      </c>
      <c r="B39">
        <v>25366239</v>
      </c>
      <c r="C39" s="1">
        <v>40983.19133101852</v>
      </c>
      <c r="D39" s="1">
        <v>40983.19351851852</v>
      </c>
      <c r="E39" t="s">
        <v>966</v>
      </c>
      <c r="J39">
        <v>51</v>
      </c>
      <c r="K39" t="s">
        <v>65</v>
      </c>
      <c r="L39" t="s">
        <v>967</v>
      </c>
      <c r="M39" t="s">
        <v>968</v>
      </c>
      <c r="N39" t="s">
        <v>969</v>
      </c>
      <c r="O39" t="s">
        <v>969</v>
      </c>
      <c r="P39" t="s">
        <v>54</v>
      </c>
      <c r="W39" t="s">
        <v>970</v>
      </c>
      <c r="X39" t="s">
        <v>971</v>
      </c>
      <c r="Y39">
        <v>14</v>
      </c>
      <c r="Z39">
        <v>2</v>
      </c>
      <c r="AA39" s="2">
        <f t="shared" si="0"/>
        <v>0.14285714285714285</v>
      </c>
      <c r="AB39" t="s">
        <v>52</v>
      </c>
      <c r="AD39">
        <v>9</v>
      </c>
      <c r="AE39">
        <v>5</v>
      </c>
      <c r="AF39">
        <v>0</v>
      </c>
      <c r="AG39">
        <v>1</v>
      </c>
      <c r="AH39">
        <v>1</v>
      </c>
      <c r="AI39">
        <v>0</v>
      </c>
    </row>
    <row r="40" spans="1:35" ht="12.75">
      <c r="A40">
        <v>1758856921</v>
      </c>
      <c r="B40">
        <v>25366239</v>
      </c>
      <c r="C40" s="1">
        <v>40983.55925925926</v>
      </c>
      <c r="D40" s="1">
        <v>40983.5730787037</v>
      </c>
      <c r="E40" t="s">
        <v>948</v>
      </c>
      <c r="J40">
        <v>19</v>
      </c>
      <c r="K40" t="s">
        <v>404</v>
      </c>
      <c r="L40" t="s">
        <v>83</v>
      </c>
      <c r="M40" t="s">
        <v>949</v>
      </c>
      <c r="N40" t="s">
        <v>950</v>
      </c>
      <c r="O40" t="s">
        <v>951</v>
      </c>
      <c r="P40" t="s">
        <v>97</v>
      </c>
      <c r="W40" t="s">
        <v>952</v>
      </c>
      <c r="X40" t="s">
        <v>953</v>
      </c>
      <c r="Y40">
        <v>89</v>
      </c>
      <c r="Z40">
        <v>1</v>
      </c>
      <c r="AA40" s="2">
        <f t="shared" si="0"/>
        <v>0.011235955056179775</v>
      </c>
      <c r="AB40" t="s">
        <v>89</v>
      </c>
      <c r="AC40" t="s">
        <v>954</v>
      </c>
      <c r="AD40">
        <v>84</v>
      </c>
      <c r="AE40">
        <v>5</v>
      </c>
      <c r="AF40">
        <v>1</v>
      </c>
      <c r="AG40">
        <v>0</v>
      </c>
      <c r="AH40">
        <v>0</v>
      </c>
      <c r="AI40">
        <v>0</v>
      </c>
    </row>
    <row r="41" spans="1:36" ht="12.75">
      <c r="A41">
        <v>1759690556</v>
      </c>
      <c r="B41">
        <v>25366239</v>
      </c>
      <c r="C41" s="1">
        <v>40983.909780092596</v>
      </c>
      <c r="D41" s="1">
        <v>40983.91583333333</v>
      </c>
      <c r="E41" t="s">
        <v>803</v>
      </c>
      <c r="J41">
        <v>72</v>
      </c>
      <c r="K41" t="s">
        <v>379</v>
      </c>
      <c r="L41" t="s">
        <v>93</v>
      </c>
      <c r="M41" t="s">
        <v>804</v>
      </c>
      <c r="N41" t="s">
        <v>805</v>
      </c>
      <c r="O41" t="s">
        <v>806</v>
      </c>
      <c r="P41" t="s">
        <v>807</v>
      </c>
      <c r="W41" t="s">
        <v>808</v>
      </c>
      <c r="X41" t="s">
        <v>809</v>
      </c>
      <c r="Y41">
        <v>1039</v>
      </c>
      <c r="Z41">
        <v>34</v>
      </c>
      <c r="AA41" s="2">
        <f t="shared" si="0"/>
        <v>0.032723772858517804</v>
      </c>
      <c r="AB41" t="s">
        <v>89</v>
      </c>
      <c r="AC41" t="s">
        <v>810</v>
      </c>
      <c r="AD41">
        <v>1039</v>
      </c>
      <c r="AE41">
        <v>67</v>
      </c>
      <c r="AF41">
        <v>19</v>
      </c>
      <c r="AG41">
        <v>7</v>
      </c>
      <c r="AH41">
        <v>2</v>
      </c>
      <c r="AI41">
        <v>1</v>
      </c>
      <c r="AJ41" t="s">
        <v>811</v>
      </c>
    </row>
    <row r="42" spans="1:36" ht="12.75">
      <c r="A42">
        <v>1758900299</v>
      </c>
      <c r="B42">
        <v>25366239</v>
      </c>
      <c r="C42" s="1">
        <v>40983.578726851854</v>
      </c>
      <c r="D42" s="1">
        <v>40983.65478009259</v>
      </c>
      <c r="E42" t="s">
        <v>929</v>
      </c>
      <c r="J42">
        <v>48</v>
      </c>
      <c r="K42" t="s">
        <v>544</v>
      </c>
      <c r="L42" t="s">
        <v>930</v>
      </c>
      <c r="M42" t="s">
        <v>931</v>
      </c>
      <c r="N42" t="s">
        <v>932</v>
      </c>
      <c r="O42" t="s">
        <v>933</v>
      </c>
      <c r="P42" t="s">
        <v>934</v>
      </c>
      <c r="W42" t="s">
        <v>935</v>
      </c>
      <c r="X42" t="s">
        <v>936</v>
      </c>
      <c r="Y42">
        <v>131</v>
      </c>
      <c r="Z42">
        <v>3</v>
      </c>
      <c r="AA42" s="2">
        <f t="shared" si="0"/>
        <v>0.022900763358778626</v>
      </c>
      <c r="AB42" t="s">
        <v>52</v>
      </c>
      <c r="AD42">
        <v>121</v>
      </c>
      <c r="AE42">
        <v>13</v>
      </c>
      <c r="AF42">
        <v>1</v>
      </c>
      <c r="AG42">
        <v>0</v>
      </c>
      <c r="AH42">
        <v>2</v>
      </c>
      <c r="AI42">
        <v>0</v>
      </c>
      <c r="AJ42" t="s">
        <v>937</v>
      </c>
    </row>
    <row r="43" spans="1:36" ht="12.75">
      <c r="A43">
        <v>1757334092</v>
      </c>
      <c r="B43">
        <v>25366239</v>
      </c>
      <c r="C43" s="1">
        <v>40982.577731481484</v>
      </c>
      <c r="D43" s="1">
        <v>40982.58361111111</v>
      </c>
      <c r="E43" t="s">
        <v>1327</v>
      </c>
      <c r="J43">
        <v>30</v>
      </c>
      <c r="K43" t="s">
        <v>1328</v>
      </c>
      <c r="L43" t="s">
        <v>1075</v>
      </c>
      <c r="M43" t="s">
        <v>1329</v>
      </c>
      <c r="N43" t="s">
        <v>1330</v>
      </c>
      <c r="O43" t="s">
        <v>1330</v>
      </c>
      <c r="P43" t="s">
        <v>1298</v>
      </c>
      <c r="W43" t="s">
        <v>1331</v>
      </c>
      <c r="X43" t="s">
        <v>1332</v>
      </c>
      <c r="Y43">
        <v>21</v>
      </c>
      <c r="Z43">
        <v>0</v>
      </c>
      <c r="AA43" s="2">
        <f t="shared" si="0"/>
        <v>0</v>
      </c>
      <c r="AB43" t="s">
        <v>52</v>
      </c>
      <c r="AD43">
        <v>17</v>
      </c>
      <c r="AE43">
        <v>4</v>
      </c>
      <c r="AF43">
        <v>0</v>
      </c>
      <c r="AG43">
        <v>0</v>
      </c>
      <c r="AH43">
        <v>0</v>
      </c>
      <c r="AI43">
        <v>0</v>
      </c>
      <c r="AJ43" t="s">
        <v>1333</v>
      </c>
    </row>
    <row r="44" spans="1:35" ht="12.75">
      <c r="A44">
        <v>1755810558</v>
      </c>
      <c r="B44">
        <v>25366239</v>
      </c>
      <c r="C44" s="1">
        <v>40981.638877314814</v>
      </c>
      <c r="D44" s="1">
        <v>40981.64082175926</v>
      </c>
      <c r="E44" t="s">
        <v>1969</v>
      </c>
      <c r="J44">
        <v>2</v>
      </c>
      <c r="K44" t="s">
        <v>1060</v>
      </c>
      <c r="L44" t="s">
        <v>313</v>
      </c>
      <c r="M44" t="s">
        <v>1970</v>
      </c>
      <c r="N44" t="s">
        <v>1971</v>
      </c>
      <c r="O44" t="s">
        <v>1972</v>
      </c>
      <c r="P44" t="s">
        <v>86</v>
      </c>
      <c r="W44" t="s">
        <v>1973</v>
      </c>
      <c r="X44" t="s">
        <v>1974</v>
      </c>
      <c r="Y44">
        <v>11</v>
      </c>
      <c r="Z44">
        <v>0</v>
      </c>
      <c r="AA44" s="2">
        <f t="shared" si="0"/>
        <v>0</v>
      </c>
      <c r="AB44" t="s">
        <v>52</v>
      </c>
      <c r="AD44">
        <v>11</v>
      </c>
      <c r="AE44">
        <v>0</v>
      </c>
      <c r="AF44">
        <v>2</v>
      </c>
      <c r="AG44">
        <v>0</v>
      </c>
      <c r="AH44">
        <v>0</v>
      </c>
      <c r="AI44">
        <v>0</v>
      </c>
    </row>
    <row r="45" spans="1:35" ht="12.75">
      <c r="A45">
        <v>1755549952</v>
      </c>
      <c r="B45">
        <v>25366239</v>
      </c>
      <c r="C45" s="1">
        <v>40981.5362962963</v>
      </c>
      <c r="D45" s="1">
        <v>40981.56259259259</v>
      </c>
      <c r="E45" t="s">
        <v>2307</v>
      </c>
      <c r="J45">
        <v>75</v>
      </c>
      <c r="K45" t="s">
        <v>1067</v>
      </c>
      <c r="L45" t="s">
        <v>264</v>
      </c>
      <c r="M45" t="s">
        <v>2308</v>
      </c>
      <c r="N45" t="s">
        <v>2309</v>
      </c>
      <c r="O45" t="s">
        <v>2310</v>
      </c>
      <c r="P45" t="s">
        <v>69</v>
      </c>
      <c r="W45" t="s">
        <v>2311</v>
      </c>
      <c r="X45">
        <v>5805624844</v>
      </c>
      <c r="Y45">
        <v>32</v>
      </c>
      <c r="Z45">
        <v>0</v>
      </c>
      <c r="AA45" s="2">
        <f t="shared" si="0"/>
        <v>0</v>
      </c>
      <c r="AB45" t="s">
        <v>52</v>
      </c>
      <c r="AD45">
        <v>29</v>
      </c>
      <c r="AE45">
        <v>3</v>
      </c>
      <c r="AF45">
        <v>0</v>
      </c>
      <c r="AG45">
        <v>0</v>
      </c>
      <c r="AH45">
        <v>0</v>
      </c>
      <c r="AI45">
        <v>0</v>
      </c>
    </row>
    <row r="46" spans="1:36" ht="12.75">
      <c r="A46">
        <v>1755776021</v>
      </c>
      <c r="B46">
        <v>25366239</v>
      </c>
      <c r="C46" s="1">
        <v>40981.626226851855</v>
      </c>
      <c r="D46" s="1">
        <v>40982.6171412037</v>
      </c>
      <c r="E46" t="s">
        <v>1994</v>
      </c>
      <c r="J46">
        <v>67</v>
      </c>
      <c r="K46" t="s">
        <v>151</v>
      </c>
      <c r="L46" t="s">
        <v>586</v>
      </c>
      <c r="M46" t="s">
        <v>1995</v>
      </c>
      <c r="N46" t="s">
        <v>1996</v>
      </c>
      <c r="O46" t="s">
        <v>1997</v>
      </c>
      <c r="P46" t="s">
        <v>86</v>
      </c>
      <c r="W46" t="s">
        <v>1998</v>
      </c>
      <c r="X46" t="s">
        <v>1999</v>
      </c>
      <c r="Y46">
        <v>18</v>
      </c>
      <c r="Z46">
        <v>1</v>
      </c>
      <c r="AA46" s="2">
        <f t="shared" si="0"/>
        <v>0.05555555555555555</v>
      </c>
      <c r="AB46" t="s">
        <v>52</v>
      </c>
      <c r="AD46">
        <v>16</v>
      </c>
      <c r="AE46">
        <v>1</v>
      </c>
      <c r="AF46">
        <v>1</v>
      </c>
      <c r="AG46">
        <v>0</v>
      </c>
      <c r="AH46">
        <v>0</v>
      </c>
      <c r="AI46">
        <v>0</v>
      </c>
      <c r="AJ46" t="s">
        <v>2000</v>
      </c>
    </row>
    <row r="47" spans="1:36" ht="12.75">
      <c r="A47">
        <v>1755544507</v>
      </c>
      <c r="B47">
        <v>25366239</v>
      </c>
      <c r="C47" s="1">
        <v>40981.53380787037</v>
      </c>
      <c r="D47" s="1">
        <v>40981.58206018519</v>
      </c>
      <c r="E47" t="s">
        <v>2127</v>
      </c>
      <c r="J47">
        <v>62</v>
      </c>
      <c r="K47" t="s">
        <v>254</v>
      </c>
      <c r="L47" t="s">
        <v>680</v>
      </c>
      <c r="M47" t="s">
        <v>2128</v>
      </c>
      <c r="N47" t="s">
        <v>2129</v>
      </c>
      <c r="O47" t="s">
        <v>2312</v>
      </c>
      <c r="P47" t="s">
        <v>610</v>
      </c>
      <c r="W47" t="s">
        <v>2313</v>
      </c>
      <c r="X47" t="s">
        <v>2314</v>
      </c>
      <c r="Y47">
        <v>87</v>
      </c>
      <c r="Z47">
        <v>1</v>
      </c>
      <c r="AA47" s="2">
        <f t="shared" si="0"/>
        <v>0.011494252873563218</v>
      </c>
      <c r="AB47" t="s">
        <v>52</v>
      </c>
      <c r="AD47">
        <v>87</v>
      </c>
      <c r="AE47">
        <v>0</v>
      </c>
      <c r="AF47">
        <v>1</v>
      </c>
      <c r="AG47">
        <v>0</v>
      </c>
      <c r="AH47">
        <v>0</v>
      </c>
      <c r="AI47">
        <v>0</v>
      </c>
      <c r="AJ47" t="s">
        <v>2315</v>
      </c>
    </row>
    <row r="48" spans="1:36" ht="12.75">
      <c r="A48">
        <v>1756263044</v>
      </c>
      <c r="B48">
        <v>25366239</v>
      </c>
      <c r="C48" s="1">
        <v>40981.801157407404</v>
      </c>
      <c r="D48" s="1">
        <v>40981.80855324074</v>
      </c>
      <c r="E48" t="s">
        <v>1635</v>
      </c>
      <c r="J48">
        <v>16</v>
      </c>
      <c r="K48" t="s">
        <v>972</v>
      </c>
      <c r="L48" t="s">
        <v>313</v>
      </c>
      <c r="M48" t="s">
        <v>1636</v>
      </c>
      <c r="N48" t="s">
        <v>1637</v>
      </c>
      <c r="O48" t="s">
        <v>1638</v>
      </c>
      <c r="P48" t="s">
        <v>69</v>
      </c>
      <c r="W48" t="s">
        <v>1639</v>
      </c>
      <c r="X48" t="s">
        <v>1640</v>
      </c>
      <c r="Y48">
        <v>99</v>
      </c>
      <c r="Z48">
        <v>6</v>
      </c>
      <c r="AA48" s="2">
        <f t="shared" si="0"/>
        <v>0.06060606060606061</v>
      </c>
      <c r="AB48" t="s">
        <v>89</v>
      </c>
      <c r="AC48" t="s">
        <v>1641</v>
      </c>
      <c r="AD48">
        <v>91</v>
      </c>
      <c r="AE48">
        <v>8</v>
      </c>
      <c r="AF48">
        <v>3</v>
      </c>
      <c r="AG48">
        <v>1</v>
      </c>
      <c r="AH48">
        <v>1</v>
      </c>
      <c r="AI48">
        <v>1</v>
      </c>
      <c r="AJ48" t="s">
        <v>1642</v>
      </c>
    </row>
    <row r="49" spans="1:35" ht="12.75">
      <c r="A49">
        <v>1760363332</v>
      </c>
      <c r="B49">
        <v>25366239</v>
      </c>
      <c r="C49" s="1">
        <v>40984.5568287037</v>
      </c>
      <c r="D49" s="1">
        <v>40984.56497685185</v>
      </c>
      <c r="E49" t="s">
        <v>770</v>
      </c>
      <c r="J49">
        <v>7</v>
      </c>
      <c r="K49" t="s">
        <v>108</v>
      </c>
      <c r="L49" t="s">
        <v>134</v>
      </c>
      <c r="M49" t="s">
        <v>56</v>
      </c>
      <c r="N49" t="s">
        <v>771</v>
      </c>
      <c r="O49" t="s">
        <v>771</v>
      </c>
      <c r="P49" t="s">
        <v>772</v>
      </c>
      <c r="W49" t="s">
        <v>773</v>
      </c>
      <c r="X49">
        <v>5803672208</v>
      </c>
      <c r="Y49">
        <v>30</v>
      </c>
      <c r="Z49">
        <v>0</v>
      </c>
      <c r="AA49" s="2">
        <f t="shared" si="0"/>
        <v>0</v>
      </c>
      <c r="AB49" t="s">
        <v>52</v>
      </c>
      <c r="AD49">
        <v>26</v>
      </c>
      <c r="AE49">
        <v>4</v>
      </c>
      <c r="AF49">
        <v>0</v>
      </c>
      <c r="AG49">
        <v>0</v>
      </c>
      <c r="AH49">
        <v>0</v>
      </c>
      <c r="AI49">
        <v>0</v>
      </c>
    </row>
    <row r="50" spans="1:36" ht="12.75">
      <c r="A50">
        <v>1757404338</v>
      </c>
      <c r="B50">
        <v>25366239</v>
      </c>
      <c r="C50" s="1">
        <v>40982.606886574074</v>
      </c>
      <c r="D50" s="1">
        <v>40982.68681712963</v>
      </c>
      <c r="E50" t="s">
        <v>671</v>
      </c>
      <c r="J50">
        <v>7</v>
      </c>
      <c r="K50" t="s">
        <v>108</v>
      </c>
      <c r="L50" t="s">
        <v>672</v>
      </c>
      <c r="M50" t="s">
        <v>673</v>
      </c>
      <c r="N50" t="s">
        <v>674</v>
      </c>
      <c r="O50" t="s">
        <v>675</v>
      </c>
      <c r="P50" t="s">
        <v>69</v>
      </c>
      <c r="W50" t="s">
        <v>676</v>
      </c>
      <c r="X50" t="s">
        <v>677</v>
      </c>
      <c r="Y50">
        <v>36</v>
      </c>
      <c r="Z50">
        <v>5</v>
      </c>
      <c r="AA50" s="2">
        <f t="shared" si="0"/>
        <v>0.1388888888888889</v>
      </c>
      <c r="AB50" t="s">
        <v>52</v>
      </c>
      <c r="AD50">
        <v>31</v>
      </c>
      <c r="AE50">
        <v>5</v>
      </c>
      <c r="AF50">
        <v>2</v>
      </c>
      <c r="AG50">
        <v>2</v>
      </c>
      <c r="AH50">
        <v>1</v>
      </c>
      <c r="AI50">
        <v>0</v>
      </c>
      <c r="AJ50" t="s">
        <v>1243</v>
      </c>
    </row>
    <row r="51" spans="1:36" ht="12.75">
      <c r="A51">
        <v>1755599474</v>
      </c>
      <c r="B51">
        <v>25366239</v>
      </c>
      <c r="C51" s="1">
        <v>40981.55761574074</v>
      </c>
      <c r="D51" s="1">
        <v>40981.56508101852</v>
      </c>
      <c r="E51" t="s">
        <v>2214</v>
      </c>
      <c r="J51">
        <v>9</v>
      </c>
      <c r="K51" t="s">
        <v>43</v>
      </c>
      <c r="L51" t="s">
        <v>2215</v>
      </c>
      <c r="M51" t="s">
        <v>2216</v>
      </c>
      <c r="N51" t="s">
        <v>2217</v>
      </c>
      <c r="O51" t="s">
        <v>2218</v>
      </c>
      <c r="P51" t="s">
        <v>69</v>
      </c>
      <c r="W51" t="s">
        <v>2219</v>
      </c>
      <c r="X51" t="s">
        <v>2220</v>
      </c>
      <c r="Y51">
        <v>14</v>
      </c>
      <c r="Z51">
        <v>1</v>
      </c>
      <c r="AA51" s="2">
        <f t="shared" si="0"/>
        <v>0.07142857142857142</v>
      </c>
      <c r="AB51" t="s">
        <v>52</v>
      </c>
      <c r="AD51">
        <v>14</v>
      </c>
      <c r="AE51">
        <v>1</v>
      </c>
      <c r="AF51">
        <v>1</v>
      </c>
      <c r="AG51">
        <v>0</v>
      </c>
      <c r="AH51">
        <v>0</v>
      </c>
      <c r="AI51">
        <v>0</v>
      </c>
      <c r="AJ51" t="s">
        <v>2221</v>
      </c>
    </row>
    <row r="52" spans="1:35" ht="12.75">
      <c r="A52">
        <v>1755884334</v>
      </c>
      <c r="B52">
        <v>25366239</v>
      </c>
      <c r="C52" s="1">
        <v>40981.64079861111</v>
      </c>
      <c r="D52" s="1">
        <v>40981.67694444444</v>
      </c>
      <c r="E52" t="s">
        <v>1890</v>
      </c>
      <c r="J52">
        <v>32</v>
      </c>
      <c r="K52" t="s">
        <v>429</v>
      </c>
      <c r="L52" t="s">
        <v>672</v>
      </c>
      <c r="M52" t="s">
        <v>1891</v>
      </c>
      <c r="N52" t="s">
        <v>1892</v>
      </c>
      <c r="O52" t="s">
        <v>1892</v>
      </c>
      <c r="P52" t="s">
        <v>54</v>
      </c>
      <c r="W52" t="s">
        <v>1893</v>
      </c>
      <c r="X52" t="s">
        <v>1894</v>
      </c>
      <c r="Y52">
        <v>6</v>
      </c>
      <c r="Z52">
        <v>1</v>
      </c>
      <c r="AA52" s="2">
        <f t="shared" si="0"/>
        <v>0.16666666666666666</v>
      </c>
      <c r="AB52" t="s">
        <v>52</v>
      </c>
      <c r="AD52">
        <v>4</v>
      </c>
      <c r="AE52">
        <v>2</v>
      </c>
      <c r="AF52">
        <v>1</v>
      </c>
      <c r="AG52">
        <v>0</v>
      </c>
      <c r="AH52">
        <v>0</v>
      </c>
      <c r="AI52">
        <v>0</v>
      </c>
    </row>
    <row r="53" spans="1:35" ht="12.75">
      <c r="A53">
        <v>1757290109</v>
      </c>
      <c r="B53">
        <v>25366239</v>
      </c>
      <c r="C53" s="1">
        <v>40982.55740740741</v>
      </c>
      <c r="D53" s="1">
        <v>40982.564155092594</v>
      </c>
      <c r="E53" t="s">
        <v>1380</v>
      </c>
      <c r="J53">
        <v>40</v>
      </c>
      <c r="K53" t="s">
        <v>115</v>
      </c>
      <c r="L53" t="s">
        <v>414</v>
      </c>
      <c r="M53" t="s">
        <v>1381</v>
      </c>
      <c r="N53" t="s">
        <v>1382</v>
      </c>
      <c r="O53" t="s">
        <v>1383</v>
      </c>
      <c r="P53" t="s">
        <v>86</v>
      </c>
      <c r="W53" t="s">
        <v>1384</v>
      </c>
      <c r="X53" t="s">
        <v>1385</v>
      </c>
      <c r="Y53">
        <v>29</v>
      </c>
      <c r="Z53">
        <v>7</v>
      </c>
      <c r="AA53" s="2">
        <f t="shared" si="0"/>
        <v>0.2413793103448276</v>
      </c>
      <c r="AB53" t="s">
        <v>52</v>
      </c>
      <c r="AD53">
        <v>19</v>
      </c>
      <c r="AE53">
        <v>10</v>
      </c>
      <c r="AF53">
        <v>5</v>
      </c>
      <c r="AG53">
        <v>0</v>
      </c>
      <c r="AH53">
        <v>1</v>
      </c>
      <c r="AI53">
        <v>1</v>
      </c>
    </row>
    <row r="54" spans="1:36" ht="12.75">
      <c r="A54">
        <v>1755543659</v>
      </c>
      <c r="B54">
        <v>25366239</v>
      </c>
      <c r="C54" s="1">
        <v>40981.53335648148</v>
      </c>
      <c r="D54" s="1">
        <v>40981.546585648146</v>
      </c>
      <c r="E54" t="s">
        <v>2321</v>
      </c>
      <c r="J54">
        <v>61</v>
      </c>
      <c r="K54" t="s">
        <v>312</v>
      </c>
      <c r="L54" t="s">
        <v>83</v>
      </c>
      <c r="M54" t="s">
        <v>43</v>
      </c>
      <c r="N54" t="s">
        <v>2322</v>
      </c>
      <c r="O54" t="s">
        <v>2322</v>
      </c>
      <c r="P54" t="s">
        <v>54</v>
      </c>
      <c r="W54" t="s">
        <v>2323</v>
      </c>
      <c r="X54" t="s">
        <v>2324</v>
      </c>
      <c r="Y54">
        <v>31</v>
      </c>
      <c r="Z54">
        <v>2</v>
      </c>
      <c r="AA54" s="2">
        <f t="shared" si="0"/>
        <v>0.06451612903225806</v>
      </c>
      <c r="AB54" t="s">
        <v>52</v>
      </c>
      <c r="AD54">
        <v>29</v>
      </c>
      <c r="AE54">
        <v>2</v>
      </c>
      <c r="AF54">
        <v>0</v>
      </c>
      <c r="AG54">
        <v>1</v>
      </c>
      <c r="AH54">
        <v>1</v>
      </c>
      <c r="AI54">
        <v>0</v>
      </c>
      <c r="AJ54" t="s">
        <v>2325</v>
      </c>
    </row>
    <row r="55" spans="1:35" ht="12.75">
      <c r="A55">
        <v>1758798679</v>
      </c>
      <c r="B55">
        <v>25366239</v>
      </c>
      <c r="C55" s="1">
        <v>40983.52954861111</v>
      </c>
      <c r="D55" s="1">
        <v>40983.54216435185</v>
      </c>
      <c r="E55" t="s">
        <v>955</v>
      </c>
      <c r="J55">
        <v>3</v>
      </c>
      <c r="K55" t="s">
        <v>956</v>
      </c>
      <c r="L55" t="s">
        <v>900</v>
      </c>
      <c r="M55" t="s">
        <v>957</v>
      </c>
      <c r="N55" t="s">
        <v>958</v>
      </c>
      <c r="O55" t="s">
        <v>959</v>
      </c>
      <c r="P55" t="s">
        <v>86</v>
      </c>
      <c r="W55" t="s">
        <v>960</v>
      </c>
      <c r="X55">
        <v>5808896607</v>
      </c>
      <c r="Y55">
        <v>17</v>
      </c>
      <c r="Z55">
        <v>0</v>
      </c>
      <c r="AA55" s="2">
        <f t="shared" si="0"/>
        <v>0</v>
      </c>
      <c r="AB55" t="s">
        <v>52</v>
      </c>
      <c r="AD55">
        <v>14</v>
      </c>
      <c r="AE55">
        <v>3</v>
      </c>
      <c r="AF55">
        <v>0</v>
      </c>
      <c r="AG55">
        <v>0</v>
      </c>
      <c r="AH55">
        <v>0</v>
      </c>
      <c r="AI55">
        <v>0</v>
      </c>
    </row>
    <row r="56" spans="1:36" ht="12.75">
      <c r="A56">
        <v>1755567672</v>
      </c>
      <c r="B56">
        <v>25366239</v>
      </c>
      <c r="C56" s="1">
        <v>40981.54462962963</v>
      </c>
      <c r="D56" s="1">
        <v>40981.583703703705</v>
      </c>
      <c r="E56" t="s">
        <v>2298</v>
      </c>
      <c r="J56">
        <v>74</v>
      </c>
      <c r="K56" t="s">
        <v>503</v>
      </c>
      <c r="L56" t="s">
        <v>1436</v>
      </c>
      <c r="M56" t="s">
        <v>2299</v>
      </c>
      <c r="N56" t="s">
        <v>2300</v>
      </c>
      <c r="O56" t="s">
        <v>2301</v>
      </c>
      <c r="P56" t="s">
        <v>86</v>
      </c>
      <c r="W56" t="s">
        <v>2302</v>
      </c>
      <c r="X56" t="s">
        <v>2303</v>
      </c>
      <c r="Y56">
        <v>65</v>
      </c>
      <c r="Z56">
        <v>7</v>
      </c>
      <c r="AA56" s="2">
        <f t="shared" si="0"/>
        <v>0.1076923076923077</v>
      </c>
      <c r="AB56" t="s">
        <v>52</v>
      </c>
      <c r="AD56">
        <v>58</v>
      </c>
      <c r="AE56">
        <v>7</v>
      </c>
      <c r="AF56">
        <v>6</v>
      </c>
      <c r="AG56">
        <v>0</v>
      </c>
      <c r="AH56">
        <v>1</v>
      </c>
      <c r="AI56">
        <v>0</v>
      </c>
      <c r="AJ56" t="s">
        <v>2304</v>
      </c>
    </row>
    <row r="57" spans="1:36" ht="12.75">
      <c r="A57">
        <v>1756425083</v>
      </c>
      <c r="B57">
        <v>25366239</v>
      </c>
      <c r="C57" s="1">
        <v>40981.86203703703</v>
      </c>
      <c r="D57" s="1">
        <v>40981.89759259259</v>
      </c>
      <c r="E57" t="s">
        <v>1496</v>
      </c>
      <c r="J57">
        <v>6</v>
      </c>
      <c r="K57" t="s">
        <v>201</v>
      </c>
      <c r="L57" t="s">
        <v>1497</v>
      </c>
      <c r="M57" t="s">
        <v>1498</v>
      </c>
      <c r="N57" t="s">
        <v>1499</v>
      </c>
      <c r="O57" t="s">
        <v>1500</v>
      </c>
      <c r="P57" t="s">
        <v>86</v>
      </c>
      <c r="W57" t="s">
        <v>1501</v>
      </c>
      <c r="X57">
        <v>5808862256</v>
      </c>
      <c r="Y57">
        <v>28</v>
      </c>
      <c r="Z57">
        <v>1</v>
      </c>
      <c r="AA57" s="2">
        <f t="shared" si="0"/>
        <v>0.03571428571428571</v>
      </c>
      <c r="AB57" t="s">
        <v>89</v>
      </c>
      <c r="AC57" t="s">
        <v>1502</v>
      </c>
      <c r="AD57">
        <v>16</v>
      </c>
      <c r="AE57">
        <v>12</v>
      </c>
      <c r="AF57">
        <v>1</v>
      </c>
      <c r="AG57">
        <v>0</v>
      </c>
      <c r="AH57">
        <v>0</v>
      </c>
      <c r="AI57">
        <v>0</v>
      </c>
      <c r="AJ57" t="s">
        <v>1503</v>
      </c>
    </row>
    <row r="58" spans="1:36" ht="12.75">
      <c r="A58">
        <v>1757664862</v>
      </c>
      <c r="B58">
        <v>25366239</v>
      </c>
      <c r="C58" s="1">
        <v>40982.71061342592</v>
      </c>
      <c r="D58" s="1">
        <v>40982.81203703704</v>
      </c>
      <c r="E58" t="s">
        <v>1066</v>
      </c>
      <c r="J58">
        <v>75</v>
      </c>
      <c r="K58" t="s">
        <v>1067</v>
      </c>
      <c r="L58" t="s">
        <v>1068</v>
      </c>
      <c r="M58" t="s">
        <v>1069</v>
      </c>
      <c r="N58" t="s">
        <v>1070</v>
      </c>
      <c r="O58" t="s">
        <v>1070</v>
      </c>
      <c r="P58" t="s">
        <v>54</v>
      </c>
      <c r="W58" t="s">
        <v>1071</v>
      </c>
      <c r="X58" t="s">
        <v>1072</v>
      </c>
      <c r="Y58">
        <v>21</v>
      </c>
      <c r="Z58">
        <v>0</v>
      </c>
      <c r="AA58" s="2">
        <f t="shared" si="0"/>
        <v>0</v>
      </c>
      <c r="AB58" t="s">
        <v>52</v>
      </c>
      <c r="AD58">
        <v>18</v>
      </c>
      <c r="AE58">
        <v>3</v>
      </c>
      <c r="AF58">
        <v>0</v>
      </c>
      <c r="AG58">
        <v>0</v>
      </c>
      <c r="AH58">
        <v>0</v>
      </c>
      <c r="AI58">
        <v>0</v>
      </c>
      <c r="AJ58" t="s">
        <v>693</v>
      </c>
    </row>
    <row r="59" spans="1:35" ht="12.75">
      <c r="A59">
        <v>1790251445</v>
      </c>
      <c r="B59">
        <v>25366239</v>
      </c>
      <c r="C59" s="1">
        <v>41008.77525462963</v>
      </c>
      <c r="D59" s="1">
        <v>41008.84054398148</v>
      </c>
      <c r="E59" t="s">
        <v>284</v>
      </c>
      <c r="J59">
        <v>8</v>
      </c>
      <c r="K59" t="s">
        <v>56</v>
      </c>
      <c r="L59" t="s">
        <v>285</v>
      </c>
      <c r="M59" t="s">
        <v>286</v>
      </c>
      <c r="N59" t="s">
        <v>287</v>
      </c>
      <c r="O59" t="s">
        <v>288</v>
      </c>
      <c r="P59" t="s">
        <v>86</v>
      </c>
      <c r="W59" t="s">
        <v>289</v>
      </c>
      <c r="X59" t="s">
        <v>290</v>
      </c>
      <c r="Y59">
        <v>30</v>
      </c>
      <c r="Z59">
        <v>2</v>
      </c>
      <c r="AA59" s="2">
        <f t="shared" si="0"/>
        <v>0.06666666666666667</v>
      </c>
      <c r="AB59" t="s">
        <v>52</v>
      </c>
      <c r="AD59">
        <v>21</v>
      </c>
      <c r="AE59">
        <v>11</v>
      </c>
      <c r="AF59">
        <v>2</v>
      </c>
      <c r="AG59">
        <v>0</v>
      </c>
      <c r="AH59">
        <v>0</v>
      </c>
      <c r="AI59">
        <v>0</v>
      </c>
    </row>
    <row r="60" spans="1:35" ht="12.75">
      <c r="A60">
        <v>1756434219</v>
      </c>
      <c r="B60">
        <v>25366239</v>
      </c>
      <c r="C60" s="1">
        <v>40981.866215277776</v>
      </c>
      <c r="D60" s="1">
        <v>40981.87960648148</v>
      </c>
      <c r="E60" t="s">
        <v>1489</v>
      </c>
      <c r="J60">
        <v>41</v>
      </c>
      <c r="K60" t="s">
        <v>1490</v>
      </c>
      <c r="L60" t="s">
        <v>1491</v>
      </c>
      <c r="M60" t="s">
        <v>1492</v>
      </c>
      <c r="N60" t="s">
        <v>1493</v>
      </c>
      <c r="O60" t="s">
        <v>1494</v>
      </c>
      <c r="P60" t="s">
        <v>1494</v>
      </c>
      <c r="W60" t="s">
        <v>1495</v>
      </c>
      <c r="X60">
        <v>4058652344</v>
      </c>
      <c r="Y60">
        <v>8</v>
      </c>
      <c r="Z60">
        <v>1</v>
      </c>
      <c r="AA60" s="2">
        <f aca="true" t="shared" si="1" ref="AA60:AA109">Z60/Y60</f>
        <v>0.125</v>
      </c>
      <c r="AB60" t="s">
        <v>52</v>
      </c>
      <c r="AD60">
        <v>4</v>
      </c>
      <c r="AE60">
        <v>5</v>
      </c>
      <c r="AF60">
        <v>1</v>
      </c>
      <c r="AG60">
        <v>0</v>
      </c>
      <c r="AH60">
        <v>0</v>
      </c>
      <c r="AI60">
        <v>0</v>
      </c>
    </row>
    <row r="61" spans="1:35" ht="12.75">
      <c r="A61">
        <v>1756033896</v>
      </c>
      <c r="B61">
        <v>25366239</v>
      </c>
      <c r="C61" s="1">
        <v>40981.71853009259</v>
      </c>
      <c r="D61" s="1">
        <v>40981.7221875</v>
      </c>
      <c r="E61" t="s">
        <v>1839</v>
      </c>
      <c r="J61">
        <v>37</v>
      </c>
      <c r="K61" t="s">
        <v>565</v>
      </c>
      <c r="L61" t="s">
        <v>1681</v>
      </c>
      <c r="M61" t="s">
        <v>1840</v>
      </c>
      <c r="N61" t="s">
        <v>1841</v>
      </c>
      <c r="O61" t="s">
        <v>1841</v>
      </c>
      <c r="P61" t="s">
        <v>772</v>
      </c>
      <c r="W61" t="s">
        <v>1842</v>
      </c>
      <c r="X61" t="s">
        <v>1843</v>
      </c>
      <c r="Y61">
        <v>26</v>
      </c>
      <c r="Z61">
        <v>0</v>
      </c>
      <c r="AA61" s="2">
        <f t="shared" si="1"/>
        <v>0</v>
      </c>
      <c r="AB61" t="s">
        <v>52</v>
      </c>
      <c r="AD61">
        <v>26</v>
      </c>
      <c r="AE61">
        <v>0</v>
      </c>
      <c r="AF61">
        <v>0</v>
      </c>
      <c r="AG61">
        <v>0</v>
      </c>
      <c r="AH61">
        <v>0</v>
      </c>
      <c r="AI61">
        <v>0</v>
      </c>
    </row>
    <row r="62" spans="1:35" ht="12.75">
      <c r="A62">
        <v>1755813619</v>
      </c>
      <c r="B62">
        <v>25366239</v>
      </c>
      <c r="C62" s="1">
        <v>40981.640023148146</v>
      </c>
      <c r="D62" s="1">
        <v>40981.64414351852</v>
      </c>
      <c r="E62" t="s">
        <v>1957</v>
      </c>
      <c r="J62">
        <v>66</v>
      </c>
      <c r="K62" t="s">
        <v>217</v>
      </c>
      <c r="L62" t="s">
        <v>83</v>
      </c>
      <c r="M62" t="s">
        <v>1958</v>
      </c>
      <c r="N62" t="s">
        <v>1959</v>
      </c>
      <c r="O62" t="s">
        <v>1960</v>
      </c>
      <c r="P62" t="s">
        <v>239</v>
      </c>
      <c r="W62" t="s">
        <v>1961</v>
      </c>
      <c r="X62" t="s">
        <v>1962</v>
      </c>
      <c r="Y62">
        <v>144</v>
      </c>
      <c r="Z62">
        <v>14</v>
      </c>
      <c r="AA62" s="2">
        <f t="shared" si="1"/>
        <v>0.09722222222222222</v>
      </c>
      <c r="AB62" t="s">
        <v>52</v>
      </c>
      <c r="AD62">
        <v>117</v>
      </c>
      <c r="AE62">
        <v>27</v>
      </c>
      <c r="AF62">
        <v>13</v>
      </c>
      <c r="AG62">
        <v>0</v>
      </c>
      <c r="AH62">
        <v>0</v>
      </c>
      <c r="AI62">
        <v>1</v>
      </c>
    </row>
    <row r="63" spans="1:35" ht="12.75">
      <c r="A63">
        <v>1759475116</v>
      </c>
      <c r="B63">
        <v>25366239</v>
      </c>
      <c r="C63" s="1">
        <v>40983.8133912037</v>
      </c>
      <c r="D63" s="1">
        <v>40983.816655092596</v>
      </c>
      <c r="E63" t="s">
        <v>839</v>
      </c>
      <c r="J63">
        <v>1</v>
      </c>
      <c r="K63" t="s">
        <v>840</v>
      </c>
      <c r="L63" t="s">
        <v>247</v>
      </c>
      <c r="M63" t="s">
        <v>841</v>
      </c>
      <c r="N63" t="s">
        <v>842</v>
      </c>
      <c r="O63" t="s">
        <v>843</v>
      </c>
      <c r="P63" t="s">
        <v>86</v>
      </c>
      <c r="W63" t="s">
        <v>844</v>
      </c>
      <c r="X63" t="s">
        <v>845</v>
      </c>
      <c r="Y63">
        <v>18</v>
      </c>
      <c r="Z63">
        <v>1</v>
      </c>
      <c r="AA63" s="2">
        <f t="shared" si="1"/>
        <v>0.05555555555555555</v>
      </c>
      <c r="AB63" t="s">
        <v>52</v>
      </c>
      <c r="AD63">
        <v>18</v>
      </c>
      <c r="AE63">
        <v>0</v>
      </c>
      <c r="AF63">
        <v>1</v>
      </c>
      <c r="AG63">
        <v>0</v>
      </c>
      <c r="AH63">
        <v>0</v>
      </c>
      <c r="AI63">
        <v>0</v>
      </c>
    </row>
    <row r="64" spans="1:36" ht="12.75">
      <c r="A64">
        <v>1755872098</v>
      </c>
      <c r="B64">
        <v>25366239</v>
      </c>
      <c r="C64" s="1">
        <v>40981.6609375</v>
      </c>
      <c r="D64" s="1">
        <v>40984.719201388885</v>
      </c>
      <c r="E64" t="s">
        <v>1895</v>
      </c>
      <c r="J64">
        <v>69</v>
      </c>
      <c r="K64" t="s">
        <v>395</v>
      </c>
      <c r="L64" t="s">
        <v>1896</v>
      </c>
      <c r="M64" t="s">
        <v>1897</v>
      </c>
      <c r="N64" t="s">
        <v>1898</v>
      </c>
      <c r="O64" t="s">
        <v>1899</v>
      </c>
      <c r="P64" t="s">
        <v>69</v>
      </c>
      <c r="W64" t="s">
        <v>1900</v>
      </c>
      <c r="X64" t="s">
        <v>1901</v>
      </c>
      <c r="Y64">
        <v>23</v>
      </c>
      <c r="Z64">
        <v>2</v>
      </c>
      <c r="AA64" s="2">
        <f t="shared" si="1"/>
        <v>0.08695652173913043</v>
      </c>
      <c r="AB64" t="s">
        <v>89</v>
      </c>
      <c r="AC64" t="s">
        <v>1902</v>
      </c>
      <c r="AD64">
        <v>24</v>
      </c>
      <c r="AE64">
        <v>0</v>
      </c>
      <c r="AF64">
        <v>1</v>
      </c>
      <c r="AG64">
        <v>1</v>
      </c>
      <c r="AH64">
        <v>0</v>
      </c>
      <c r="AI64">
        <v>0</v>
      </c>
      <c r="AJ64" t="s">
        <v>1903</v>
      </c>
    </row>
    <row r="65" spans="1:35" ht="12.75">
      <c r="A65">
        <v>1756080428</v>
      </c>
      <c r="B65">
        <v>25366239</v>
      </c>
      <c r="C65" s="1">
        <v>40981.73471064815</v>
      </c>
      <c r="D65" s="1">
        <v>40981.74949074074</v>
      </c>
      <c r="E65" t="s">
        <v>1800</v>
      </c>
      <c r="J65">
        <v>68</v>
      </c>
      <c r="K65" t="s">
        <v>256</v>
      </c>
      <c r="L65" t="s">
        <v>1801</v>
      </c>
      <c r="M65" t="s">
        <v>1802</v>
      </c>
      <c r="N65" t="s">
        <v>1803</v>
      </c>
      <c r="O65" t="s">
        <v>1803</v>
      </c>
      <c r="P65" t="s">
        <v>54</v>
      </c>
      <c r="W65" t="s">
        <v>1804</v>
      </c>
      <c r="X65" t="s">
        <v>1805</v>
      </c>
      <c r="Y65">
        <v>42</v>
      </c>
      <c r="Z65">
        <v>3</v>
      </c>
      <c r="AA65" s="2">
        <f t="shared" si="1"/>
        <v>0.07142857142857142</v>
      </c>
      <c r="AB65" t="s">
        <v>89</v>
      </c>
      <c r="AC65" t="s">
        <v>1806</v>
      </c>
      <c r="AD65">
        <v>38</v>
      </c>
      <c r="AE65">
        <v>6</v>
      </c>
      <c r="AF65">
        <v>2</v>
      </c>
      <c r="AG65">
        <v>0</v>
      </c>
      <c r="AH65">
        <v>1</v>
      </c>
      <c r="AI65">
        <v>0</v>
      </c>
    </row>
    <row r="66" spans="1:35" ht="12.75">
      <c r="A66">
        <v>1756125914</v>
      </c>
      <c r="B66">
        <v>25366239</v>
      </c>
      <c r="C66" s="1">
        <v>40981.75210648148</v>
      </c>
      <c r="D66" s="1">
        <v>40981.761770833335</v>
      </c>
      <c r="E66" t="s">
        <v>1783</v>
      </c>
      <c r="J66">
        <v>41</v>
      </c>
      <c r="K66" t="s">
        <v>821</v>
      </c>
      <c r="L66" t="s">
        <v>313</v>
      </c>
      <c r="M66" t="s">
        <v>1784</v>
      </c>
      <c r="N66" t="s">
        <v>1785</v>
      </c>
      <c r="O66" t="s">
        <v>1786</v>
      </c>
      <c r="P66" t="s">
        <v>86</v>
      </c>
      <c r="W66" t="s">
        <v>1787</v>
      </c>
      <c r="X66" t="s">
        <v>1788</v>
      </c>
      <c r="Y66">
        <v>83</v>
      </c>
      <c r="Z66">
        <v>10</v>
      </c>
      <c r="AA66" s="2">
        <f t="shared" si="1"/>
        <v>0.12048192771084337</v>
      </c>
      <c r="AB66" t="s">
        <v>52</v>
      </c>
      <c r="AD66">
        <v>85</v>
      </c>
      <c r="AE66">
        <v>8</v>
      </c>
      <c r="AF66">
        <v>6</v>
      </c>
      <c r="AG66">
        <v>1</v>
      </c>
      <c r="AH66">
        <v>3</v>
      </c>
      <c r="AI66">
        <v>0</v>
      </c>
    </row>
    <row r="67" spans="1:35" ht="12.75">
      <c r="A67">
        <v>1757856821</v>
      </c>
      <c r="B67">
        <v>25366239</v>
      </c>
      <c r="C67" s="1">
        <v>40982.790868055556</v>
      </c>
      <c r="D67" s="1">
        <v>40982.79405092593</v>
      </c>
      <c r="E67" t="s">
        <v>1023</v>
      </c>
      <c r="J67">
        <v>16</v>
      </c>
      <c r="K67" t="s">
        <v>972</v>
      </c>
      <c r="L67" t="s">
        <v>1024</v>
      </c>
      <c r="M67" t="s">
        <v>1025</v>
      </c>
      <c r="N67" t="s">
        <v>1026</v>
      </c>
      <c r="O67" t="s">
        <v>1026</v>
      </c>
      <c r="P67" t="s">
        <v>54</v>
      </c>
      <c r="W67" t="s">
        <v>1027</v>
      </c>
      <c r="X67" t="s">
        <v>1028</v>
      </c>
      <c r="Y67">
        <v>27</v>
      </c>
      <c r="Z67">
        <v>0</v>
      </c>
      <c r="AA67" s="2">
        <f t="shared" si="1"/>
        <v>0</v>
      </c>
      <c r="AB67" t="s">
        <v>52</v>
      </c>
      <c r="AD67">
        <v>24</v>
      </c>
      <c r="AE67">
        <v>3</v>
      </c>
      <c r="AF67">
        <v>0</v>
      </c>
      <c r="AG67">
        <v>0</v>
      </c>
      <c r="AH67">
        <v>0</v>
      </c>
      <c r="AI67">
        <v>0</v>
      </c>
    </row>
    <row r="68" spans="1:36" ht="12.75">
      <c r="A68">
        <v>1755701423</v>
      </c>
      <c r="B68">
        <v>25366239</v>
      </c>
      <c r="C68" s="1">
        <v>40981.599131944444</v>
      </c>
      <c r="D68" s="1">
        <v>40981.646458333336</v>
      </c>
      <c r="E68" t="s">
        <v>2071</v>
      </c>
      <c r="J68">
        <v>49</v>
      </c>
      <c r="K68" t="s">
        <v>1104</v>
      </c>
      <c r="L68" t="s">
        <v>350</v>
      </c>
      <c r="M68" t="s">
        <v>2072</v>
      </c>
      <c r="N68" t="s">
        <v>2073</v>
      </c>
      <c r="O68" t="s">
        <v>2074</v>
      </c>
      <c r="P68" t="s">
        <v>239</v>
      </c>
      <c r="W68" t="s">
        <v>2075</v>
      </c>
      <c r="X68" t="s">
        <v>2076</v>
      </c>
      <c r="Y68">
        <v>96</v>
      </c>
      <c r="Z68">
        <v>9</v>
      </c>
      <c r="AA68" s="2">
        <f t="shared" si="1"/>
        <v>0.09375</v>
      </c>
      <c r="AB68" t="s">
        <v>52</v>
      </c>
      <c r="AD68">
        <v>86</v>
      </c>
      <c r="AE68">
        <v>10</v>
      </c>
      <c r="AF68">
        <v>5</v>
      </c>
      <c r="AG68">
        <v>1</v>
      </c>
      <c r="AH68">
        <v>2</v>
      </c>
      <c r="AI68">
        <v>1</v>
      </c>
      <c r="AJ68" t="s">
        <v>2077</v>
      </c>
    </row>
    <row r="69" spans="1:35" ht="12.75">
      <c r="A69">
        <v>1791848944</v>
      </c>
      <c r="B69">
        <v>25366239</v>
      </c>
      <c r="C69" s="1">
        <v>41009.831828703704</v>
      </c>
      <c r="D69" s="1">
        <v>41010.82368055556</v>
      </c>
      <c r="E69" t="s">
        <v>216</v>
      </c>
      <c r="J69">
        <v>66</v>
      </c>
      <c r="K69" t="s">
        <v>217</v>
      </c>
      <c r="L69" t="s">
        <v>93</v>
      </c>
      <c r="M69" t="s">
        <v>218</v>
      </c>
      <c r="N69" t="s">
        <v>219</v>
      </c>
      <c r="O69" t="s">
        <v>220</v>
      </c>
      <c r="P69" t="s">
        <v>221</v>
      </c>
      <c r="W69" t="s">
        <v>222</v>
      </c>
      <c r="X69" t="s">
        <v>223</v>
      </c>
      <c r="Y69">
        <v>49</v>
      </c>
      <c r="Z69">
        <v>3</v>
      </c>
      <c r="AA69" s="2">
        <f t="shared" si="1"/>
        <v>0.061224489795918366</v>
      </c>
      <c r="AB69" t="s">
        <v>52</v>
      </c>
      <c r="AD69">
        <v>42</v>
      </c>
      <c r="AE69">
        <v>7</v>
      </c>
      <c r="AF69">
        <v>0</v>
      </c>
      <c r="AG69">
        <v>1</v>
      </c>
      <c r="AH69">
        <v>1</v>
      </c>
      <c r="AI69">
        <v>1</v>
      </c>
    </row>
    <row r="70" spans="1:36" ht="12.75">
      <c r="A70">
        <v>1757757734</v>
      </c>
      <c r="B70">
        <v>25366239</v>
      </c>
      <c r="C70" s="1">
        <v>40982.750023148146</v>
      </c>
      <c r="D70" s="1">
        <v>40982.760092592594</v>
      </c>
      <c r="E70" t="s">
        <v>1059</v>
      </c>
      <c r="J70">
        <v>2</v>
      </c>
      <c r="K70" t="s">
        <v>1060</v>
      </c>
      <c r="L70" t="s">
        <v>298</v>
      </c>
      <c r="M70" t="s">
        <v>1061</v>
      </c>
      <c r="N70" t="s">
        <v>1062</v>
      </c>
      <c r="O70" t="s">
        <v>1062</v>
      </c>
      <c r="P70" t="s">
        <v>54</v>
      </c>
      <c r="W70" t="s">
        <v>1063</v>
      </c>
      <c r="X70" t="s">
        <v>1064</v>
      </c>
      <c r="Y70">
        <v>20</v>
      </c>
      <c r="Z70">
        <v>0</v>
      </c>
      <c r="AA70" s="2">
        <f t="shared" si="1"/>
        <v>0</v>
      </c>
      <c r="AB70" t="s">
        <v>52</v>
      </c>
      <c r="AD70">
        <v>17</v>
      </c>
      <c r="AE70">
        <v>3</v>
      </c>
      <c r="AF70">
        <v>1</v>
      </c>
      <c r="AG70">
        <v>1</v>
      </c>
      <c r="AH70">
        <v>0</v>
      </c>
      <c r="AI70">
        <v>1</v>
      </c>
      <c r="AJ70" t="s">
        <v>1065</v>
      </c>
    </row>
    <row r="71" spans="1:35" ht="12.75">
      <c r="A71">
        <v>1759459281</v>
      </c>
      <c r="B71">
        <v>25366239</v>
      </c>
      <c r="C71" s="1">
        <v>40983.80694444444</v>
      </c>
      <c r="D71" s="1">
        <v>40983.84899305556</v>
      </c>
      <c r="E71" t="s">
        <v>846</v>
      </c>
      <c r="J71">
        <v>26</v>
      </c>
      <c r="K71" t="s">
        <v>573</v>
      </c>
      <c r="L71" t="s">
        <v>313</v>
      </c>
      <c r="M71" t="s">
        <v>847</v>
      </c>
      <c r="N71" t="s">
        <v>848</v>
      </c>
      <c r="O71" t="s">
        <v>849</v>
      </c>
      <c r="P71" t="s">
        <v>69</v>
      </c>
      <c r="W71" t="s">
        <v>850</v>
      </c>
      <c r="X71" t="s">
        <v>851</v>
      </c>
      <c r="Y71">
        <v>157</v>
      </c>
      <c r="Z71">
        <v>1</v>
      </c>
      <c r="AA71" s="2">
        <f t="shared" si="1"/>
        <v>0.006369426751592357</v>
      </c>
      <c r="AB71" t="s">
        <v>89</v>
      </c>
      <c r="AC71" t="s">
        <v>852</v>
      </c>
      <c r="AD71">
        <v>142</v>
      </c>
      <c r="AE71">
        <v>16</v>
      </c>
      <c r="AF71">
        <v>1</v>
      </c>
      <c r="AG71">
        <v>0</v>
      </c>
      <c r="AH71">
        <v>0</v>
      </c>
      <c r="AI71">
        <v>0</v>
      </c>
    </row>
    <row r="72" spans="1:35" ht="12.75">
      <c r="A72">
        <v>1756472160</v>
      </c>
      <c r="B72">
        <v>25366239</v>
      </c>
      <c r="C72" s="1">
        <v>40981.88148148148</v>
      </c>
      <c r="D72" s="1">
        <v>40982.8221412037</v>
      </c>
      <c r="E72" t="s">
        <v>1465</v>
      </c>
      <c r="J72">
        <v>24</v>
      </c>
      <c r="K72" t="s">
        <v>507</v>
      </c>
      <c r="L72" t="s">
        <v>298</v>
      </c>
      <c r="M72" t="s">
        <v>1466</v>
      </c>
      <c r="N72" t="s">
        <v>1467</v>
      </c>
      <c r="O72" t="s">
        <v>1468</v>
      </c>
      <c r="P72" t="s">
        <v>69</v>
      </c>
      <c r="W72" t="s">
        <v>1469</v>
      </c>
      <c r="X72" t="s">
        <v>1470</v>
      </c>
      <c r="Y72">
        <v>53</v>
      </c>
      <c r="Z72">
        <v>0</v>
      </c>
      <c r="AA72" s="2">
        <f t="shared" si="1"/>
        <v>0</v>
      </c>
      <c r="AB72" t="s">
        <v>52</v>
      </c>
      <c r="AD72">
        <v>41</v>
      </c>
      <c r="AE72">
        <v>12</v>
      </c>
      <c r="AF72">
        <v>0</v>
      </c>
      <c r="AG72">
        <v>0</v>
      </c>
      <c r="AH72">
        <v>0</v>
      </c>
      <c r="AI72">
        <v>0</v>
      </c>
    </row>
    <row r="73" spans="1:36" ht="12.75">
      <c r="A73">
        <v>1793462994</v>
      </c>
      <c r="B73">
        <v>25366239</v>
      </c>
      <c r="C73" s="1">
        <v>41010.81082175926</v>
      </c>
      <c r="D73" s="1">
        <v>41010.82142361111</v>
      </c>
      <c r="E73" t="s">
        <v>165</v>
      </c>
      <c r="J73">
        <v>44</v>
      </c>
      <c r="K73" t="s">
        <v>166</v>
      </c>
      <c r="L73" t="s">
        <v>167</v>
      </c>
      <c r="M73" t="s">
        <v>168</v>
      </c>
      <c r="N73" t="s">
        <v>169</v>
      </c>
      <c r="O73" t="s">
        <v>170</v>
      </c>
      <c r="P73" t="s">
        <v>171</v>
      </c>
      <c r="W73" t="s">
        <v>172</v>
      </c>
      <c r="X73" t="s">
        <v>173</v>
      </c>
      <c r="Y73">
        <v>24</v>
      </c>
      <c r="Z73">
        <v>0</v>
      </c>
      <c r="AA73" s="2">
        <f t="shared" si="1"/>
        <v>0</v>
      </c>
      <c r="AB73" t="s">
        <v>52</v>
      </c>
      <c r="AD73">
        <v>24</v>
      </c>
      <c r="AE73">
        <v>0</v>
      </c>
      <c r="AF73">
        <v>0</v>
      </c>
      <c r="AG73">
        <v>0</v>
      </c>
      <c r="AH73">
        <v>0</v>
      </c>
      <c r="AI73">
        <v>0</v>
      </c>
      <c r="AJ73" t="s">
        <v>174</v>
      </c>
    </row>
    <row r="74" spans="1:36" ht="12.75">
      <c r="A74">
        <v>1756370549</v>
      </c>
      <c r="B74">
        <v>25366239</v>
      </c>
      <c r="C74" s="1">
        <v>40981.84103009259</v>
      </c>
      <c r="D74" s="1">
        <v>40983.66550925926</v>
      </c>
      <c r="E74" t="s">
        <v>1524</v>
      </c>
      <c r="J74">
        <v>66</v>
      </c>
      <c r="K74" t="s">
        <v>217</v>
      </c>
      <c r="L74" t="s">
        <v>313</v>
      </c>
      <c r="M74" t="s">
        <v>1525</v>
      </c>
      <c r="N74" t="s">
        <v>1526</v>
      </c>
      <c r="O74" t="s">
        <v>1527</v>
      </c>
      <c r="P74" t="s">
        <v>1298</v>
      </c>
      <c r="W74" t="s">
        <v>1528</v>
      </c>
      <c r="X74" t="s">
        <v>1529</v>
      </c>
      <c r="Y74">
        <v>255</v>
      </c>
      <c r="Z74">
        <v>3</v>
      </c>
      <c r="AA74" s="2">
        <f t="shared" si="1"/>
        <v>0.011764705882352941</v>
      </c>
      <c r="AB74" t="s">
        <v>52</v>
      </c>
      <c r="AD74">
        <v>255</v>
      </c>
      <c r="AE74">
        <v>0</v>
      </c>
      <c r="AF74">
        <v>0</v>
      </c>
      <c r="AG74">
        <v>1</v>
      </c>
      <c r="AH74">
        <v>2</v>
      </c>
      <c r="AI74">
        <v>0</v>
      </c>
      <c r="AJ74" t="s">
        <v>1530</v>
      </c>
    </row>
    <row r="75" spans="1:36" ht="12.75">
      <c r="A75">
        <v>1758929957</v>
      </c>
      <c r="B75">
        <v>25366239</v>
      </c>
      <c r="C75" s="1">
        <v>40983.59179398148</v>
      </c>
      <c r="D75" s="1">
        <v>40983.764016203706</v>
      </c>
      <c r="E75" t="s">
        <v>922</v>
      </c>
      <c r="J75">
        <v>59</v>
      </c>
      <c r="K75" t="s">
        <v>923</v>
      </c>
      <c r="L75" t="s">
        <v>185</v>
      </c>
      <c r="M75" t="s">
        <v>358</v>
      </c>
      <c r="N75" t="s">
        <v>924</v>
      </c>
      <c r="O75" t="s">
        <v>924</v>
      </c>
      <c r="P75" t="s">
        <v>54</v>
      </c>
      <c r="W75" t="s">
        <v>925</v>
      </c>
      <c r="X75" t="s">
        <v>926</v>
      </c>
      <c r="Y75">
        <v>112</v>
      </c>
      <c r="Z75">
        <v>6</v>
      </c>
      <c r="AA75" s="2">
        <f t="shared" si="1"/>
        <v>0.05357142857142857</v>
      </c>
      <c r="AB75" t="s">
        <v>89</v>
      </c>
      <c r="AC75" t="s">
        <v>927</v>
      </c>
      <c r="AD75">
        <v>89</v>
      </c>
      <c r="AE75">
        <v>13</v>
      </c>
      <c r="AF75">
        <v>4</v>
      </c>
      <c r="AG75">
        <v>2</v>
      </c>
      <c r="AH75">
        <v>0</v>
      </c>
      <c r="AI75">
        <v>0</v>
      </c>
      <c r="AJ75" t="s">
        <v>928</v>
      </c>
    </row>
    <row r="76" spans="1:28" ht="12.75">
      <c r="A76">
        <v>1756415229</v>
      </c>
      <c r="B76">
        <v>25366239</v>
      </c>
      <c r="C76" s="1">
        <v>40981.85869212963</v>
      </c>
      <c r="D76" s="1">
        <v>40982.53240740741</v>
      </c>
      <c r="E76" t="s">
        <v>1511</v>
      </c>
      <c r="J76">
        <v>20</v>
      </c>
      <c r="K76" t="s">
        <v>495</v>
      </c>
      <c r="L76" t="s">
        <v>631</v>
      </c>
      <c r="M76" t="s">
        <v>1512</v>
      </c>
      <c r="N76" t="s">
        <v>1513</v>
      </c>
      <c r="O76" t="s">
        <v>1513</v>
      </c>
      <c r="P76" t="s">
        <v>54</v>
      </c>
      <c r="W76" t="s">
        <v>1514</v>
      </c>
      <c r="X76">
        <v>5803231800</v>
      </c>
      <c r="Y76">
        <v>117</v>
      </c>
      <c r="Z76">
        <v>4</v>
      </c>
      <c r="AA76" s="2">
        <f t="shared" si="1"/>
        <v>0.03418803418803419</v>
      </c>
      <c r="AB76" t="s">
        <v>52</v>
      </c>
    </row>
    <row r="77" spans="1:35" ht="12.75">
      <c r="A77">
        <v>1755707665</v>
      </c>
      <c r="B77">
        <v>25366239</v>
      </c>
      <c r="C77" s="1">
        <v>40981.60136574074</v>
      </c>
      <c r="D77" s="1">
        <v>40981.62216435185</v>
      </c>
      <c r="E77" t="s">
        <v>2063</v>
      </c>
      <c r="J77">
        <v>15</v>
      </c>
      <c r="K77" t="s">
        <v>2064</v>
      </c>
      <c r="L77" t="s">
        <v>313</v>
      </c>
      <c r="M77" t="s">
        <v>2065</v>
      </c>
      <c r="N77" t="s">
        <v>2066</v>
      </c>
      <c r="O77" t="s">
        <v>2067</v>
      </c>
      <c r="P77" t="s">
        <v>2068</v>
      </c>
      <c r="W77" t="s">
        <v>2069</v>
      </c>
      <c r="X77" t="s">
        <v>2070</v>
      </c>
      <c r="Y77">
        <v>56</v>
      </c>
      <c r="Z77">
        <v>2</v>
      </c>
      <c r="AA77" s="2">
        <f t="shared" si="1"/>
        <v>0.03571428571428571</v>
      </c>
      <c r="AB77" t="s">
        <v>52</v>
      </c>
      <c r="AD77">
        <v>49</v>
      </c>
      <c r="AE77">
        <v>9</v>
      </c>
      <c r="AF77">
        <v>2</v>
      </c>
      <c r="AG77">
        <v>0</v>
      </c>
      <c r="AH77">
        <v>0</v>
      </c>
      <c r="AI77">
        <v>0</v>
      </c>
    </row>
    <row r="78" spans="1:36" ht="12.75">
      <c r="A78">
        <v>1793136454</v>
      </c>
      <c r="B78">
        <v>25366239</v>
      </c>
      <c r="C78" s="1">
        <v>41010.69241898148</v>
      </c>
      <c r="D78" s="1">
        <v>41011.83</v>
      </c>
      <c r="E78" t="s">
        <v>175</v>
      </c>
      <c r="J78">
        <v>7</v>
      </c>
      <c r="K78" t="s">
        <v>108</v>
      </c>
      <c r="L78" t="s">
        <v>176</v>
      </c>
      <c r="M78" t="s">
        <v>177</v>
      </c>
      <c r="N78" t="s">
        <v>178</v>
      </c>
      <c r="O78" t="s">
        <v>179</v>
      </c>
      <c r="P78" t="s">
        <v>78</v>
      </c>
      <c r="W78" t="s">
        <v>180</v>
      </c>
      <c r="X78" t="s">
        <v>181</v>
      </c>
      <c r="Y78">
        <v>36</v>
      </c>
      <c r="Z78">
        <v>1</v>
      </c>
      <c r="AA78" s="2">
        <f t="shared" si="1"/>
        <v>0.027777777777777776</v>
      </c>
      <c r="AB78" t="s">
        <v>52</v>
      </c>
      <c r="AD78">
        <v>34</v>
      </c>
      <c r="AE78">
        <v>3</v>
      </c>
      <c r="AF78">
        <v>1</v>
      </c>
      <c r="AG78">
        <v>0</v>
      </c>
      <c r="AH78">
        <v>0</v>
      </c>
      <c r="AI78">
        <v>0</v>
      </c>
      <c r="AJ78" t="s">
        <v>182</v>
      </c>
    </row>
    <row r="79" spans="1:35" ht="12.75">
      <c r="A79">
        <v>1757565477</v>
      </c>
      <c r="B79">
        <v>25366239</v>
      </c>
      <c r="C79" s="1">
        <v>40982.669594907406</v>
      </c>
      <c r="D79" s="1">
        <v>40982.68185185185</v>
      </c>
      <c r="E79" t="s">
        <v>1151</v>
      </c>
      <c r="J79">
        <v>21</v>
      </c>
      <c r="K79" t="s">
        <v>73</v>
      </c>
      <c r="L79" t="s">
        <v>176</v>
      </c>
      <c r="M79" t="s">
        <v>1152</v>
      </c>
      <c r="N79" t="s">
        <v>1153</v>
      </c>
      <c r="O79" t="s">
        <v>1154</v>
      </c>
      <c r="P79" t="s">
        <v>86</v>
      </c>
      <c r="W79" t="s">
        <v>1155</v>
      </c>
      <c r="X79" t="s">
        <v>1156</v>
      </c>
      <c r="Y79">
        <v>43</v>
      </c>
      <c r="Z79">
        <v>8</v>
      </c>
      <c r="AA79" s="2">
        <f t="shared" si="1"/>
        <v>0.18604651162790697</v>
      </c>
      <c r="AB79" t="s">
        <v>52</v>
      </c>
      <c r="AD79">
        <v>25</v>
      </c>
      <c r="AE79">
        <v>18</v>
      </c>
      <c r="AF79">
        <v>5</v>
      </c>
      <c r="AG79">
        <v>3</v>
      </c>
      <c r="AH79">
        <v>0</v>
      </c>
      <c r="AI79">
        <v>0</v>
      </c>
    </row>
    <row r="80" spans="1:35" ht="12.75">
      <c r="A80">
        <v>1756070869</v>
      </c>
      <c r="B80">
        <v>25366239</v>
      </c>
      <c r="C80" s="1">
        <v>40981.732083333336</v>
      </c>
      <c r="D80" s="1">
        <v>40981.767534722225</v>
      </c>
      <c r="E80" t="s">
        <v>1807</v>
      </c>
      <c r="J80">
        <v>35</v>
      </c>
      <c r="K80" t="s">
        <v>271</v>
      </c>
      <c r="L80" t="s">
        <v>1808</v>
      </c>
      <c r="M80" t="s">
        <v>1809</v>
      </c>
      <c r="N80" t="s">
        <v>1810</v>
      </c>
      <c r="O80" t="s">
        <v>1811</v>
      </c>
      <c r="P80" t="s">
        <v>1812</v>
      </c>
      <c r="W80" t="s">
        <v>1813</v>
      </c>
      <c r="X80" t="s">
        <v>1814</v>
      </c>
      <c r="Y80">
        <v>17</v>
      </c>
      <c r="Z80">
        <v>1</v>
      </c>
      <c r="AA80" s="2">
        <f t="shared" si="1"/>
        <v>0.058823529411764705</v>
      </c>
      <c r="AB80" t="s">
        <v>52</v>
      </c>
      <c r="AD80">
        <v>15</v>
      </c>
      <c r="AE80">
        <v>2</v>
      </c>
      <c r="AF80">
        <v>1</v>
      </c>
      <c r="AG80">
        <v>0</v>
      </c>
      <c r="AH80">
        <v>0</v>
      </c>
      <c r="AI80">
        <v>0</v>
      </c>
    </row>
    <row r="81" spans="1:36" ht="12.75">
      <c r="A81">
        <v>1786978427</v>
      </c>
      <c r="B81">
        <v>25366239</v>
      </c>
      <c r="C81" s="1">
        <v>41004.78125</v>
      </c>
      <c r="D81" s="1">
        <v>41005.73836805556</v>
      </c>
      <c r="E81" t="s">
        <v>508</v>
      </c>
      <c r="J81">
        <v>72</v>
      </c>
      <c r="K81" t="s">
        <v>379</v>
      </c>
      <c r="L81" t="s">
        <v>185</v>
      </c>
      <c r="M81" t="s">
        <v>387</v>
      </c>
      <c r="N81" t="s">
        <v>509</v>
      </c>
      <c r="O81" t="s">
        <v>510</v>
      </c>
      <c r="P81" t="s">
        <v>511</v>
      </c>
      <c r="W81" t="s">
        <v>512</v>
      </c>
      <c r="X81" t="s">
        <v>513</v>
      </c>
      <c r="Y81">
        <v>169</v>
      </c>
      <c r="Z81">
        <v>2</v>
      </c>
      <c r="AA81" s="2">
        <f t="shared" si="1"/>
        <v>0.011834319526627219</v>
      </c>
      <c r="AB81" t="s">
        <v>52</v>
      </c>
      <c r="AD81">
        <v>134</v>
      </c>
      <c r="AE81">
        <v>35</v>
      </c>
      <c r="AF81">
        <v>2</v>
      </c>
      <c r="AG81">
        <v>0</v>
      </c>
      <c r="AH81">
        <v>0</v>
      </c>
      <c r="AI81">
        <v>0</v>
      </c>
      <c r="AJ81" t="s">
        <v>514</v>
      </c>
    </row>
    <row r="82" spans="1:35" ht="12.75">
      <c r="A82">
        <v>1756358383</v>
      </c>
      <c r="B82">
        <v>25366239</v>
      </c>
      <c r="C82" s="1">
        <v>40981.83615740741</v>
      </c>
      <c r="D82" s="1">
        <v>40981.840682870374</v>
      </c>
      <c r="E82" t="s">
        <v>1538</v>
      </c>
      <c r="J82">
        <v>69</v>
      </c>
      <c r="K82" t="s">
        <v>395</v>
      </c>
      <c r="L82" t="s">
        <v>83</v>
      </c>
      <c r="M82" t="s">
        <v>972</v>
      </c>
      <c r="N82" t="s">
        <v>1539</v>
      </c>
      <c r="O82" t="s">
        <v>1540</v>
      </c>
      <c r="P82" t="s">
        <v>86</v>
      </c>
      <c r="W82" t="s">
        <v>1541</v>
      </c>
      <c r="X82" t="s">
        <v>1542</v>
      </c>
      <c r="Y82">
        <v>66</v>
      </c>
      <c r="Z82">
        <v>4</v>
      </c>
      <c r="AA82" s="2">
        <f t="shared" si="1"/>
        <v>0.06060606060606061</v>
      </c>
      <c r="AB82" t="s">
        <v>52</v>
      </c>
      <c r="AD82">
        <v>50</v>
      </c>
      <c r="AE82">
        <v>16</v>
      </c>
      <c r="AF82">
        <v>2</v>
      </c>
      <c r="AG82">
        <v>1</v>
      </c>
      <c r="AH82">
        <v>1</v>
      </c>
      <c r="AI82">
        <v>0</v>
      </c>
    </row>
    <row r="83" spans="1:36" ht="12.75">
      <c r="A83">
        <v>1756642993</v>
      </c>
      <c r="B83">
        <v>25366239</v>
      </c>
      <c r="C83" s="1">
        <v>40981.96359953703</v>
      </c>
      <c r="D83" s="1">
        <v>40984.89579861111</v>
      </c>
      <c r="E83" t="s">
        <v>1435</v>
      </c>
      <c r="J83">
        <v>58</v>
      </c>
      <c r="K83" t="s">
        <v>458</v>
      </c>
      <c r="L83" t="s">
        <v>1436</v>
      </c>
      <c r="M83" t="s">
        <v>1437</v>
      </c>
      <c r="N83" t="s">
        <v>1438</v>
      </c>
      <c r="O83" t="s">
        <v>1439</v>
      </c>
      <c r="P83" t="s">
        <v>1440</v>
      </c>
      <c r="W83" t="s">
        <v>1441</v>
      </c>
      <c r="X83" t="s">
        <v>1442</v>
      </c>
      <c r="Y83">
        <v>44</v>
      </c>
      <c r="Z83">
        <v>2</v>
      </c>
      <c r="AA83" s="2">
        <f t="shared" si="1"/>
        <v>0.045454545454545456</v>
      </c>
      <c r="AB83" t="s">
        <v>52</v>
      </c>
      <c r="AD83">
        <v>38</v>
      </c>
      <c r="AE83">
        <v>6</v>
      </c>
      <c r="AF83">
        <v>2</v>
      </c>
      <c r="AG83">
        <v>0</v>
      </c>
      <c r="AH83">
        <v>0</v>
      </c>
      <c r="AI83">
        <v>0</v>
      </c>
      <c r="AJ83" t="s">
        <v>1443</v>
      </c>
    </row>
    <row r="84" spans="1:36" ht="12.75">
      <c r="A84">
        <v>1760747584</v>
      </c>
      <c r="B84">
        <v>25366239</v>
      </c>
      <c r="C84" s="1">
        <v>40984.73158564815</v>
      </c>
      <c r="D84" s="1">
        <v>40984.77552083333</v>
      </c>
      <c r="E84" t="s">
        <v>687</v>
      </c>
      <c r="J84">
        <v>74</v>
      </c>
      <c r="K84" t="s">
        <v>503</v>
      </c>
      <c r="L84" t="s">
        <v>688</v>
      </c>
      <c r="M84" t="s">
        <v>689</v>
      </c>
      <c r="N84" t="s">
        <v>690</v>
      </c>
      <c r="O84" t="s">
        <v>690</v>
      </c>
      <c r="P84" t="s">
        <v>54</v>
      </c>
      <c r="W84" t="s">
        <v>691</v>
      </c>
      <c r="X84" t="s">
        <v>692</v>
      </c>
      <c r="Y84">
        <v>21</v>
      </c>
      <c r="Z84">
        <v>0</v>
      </c>
      <c r="AA84" s="2">
        <f t="shared" si="1"/>
        <v>0</v>
      </c>
      <c r="AB84" t="s">
        <v>52</v>
      </c>
      <c r="AD84">
        <v>17</v>
      </c>
      <c r="AE84">
        <v>4</v>
      </c>
      <c r="AF84">
        <v>0</v>
      </c>
      <c r="AG84">
        <v>0</v>
      </c>
      <c r="AH84">
        <v>0</v>
      </c>
      <c r="AI84">
        <v>0</v>
      </c>
      <c r="AJ84" t="s">
        <v>693</v>
      </c>
    </row>
    <row r="85" spans="1:36" ht="12.75">
      <c r="A85">
        <v>1756301821</v>
      </c>
      <c r="B85">
        <v>25366239</v>
      </c>
      <c r="C85" s="1">
        <v>40981.81359953704</v>
      </c>
      <c r="D85" s="1">
        <v>40981.82298611111</v>
      </c>
      <c r="E85" t="s">
        <v>1606</v>
      </c>
      <c r="J85">
        <v>75</v>
      </c>
      <c r="K85" t="s">
        <v>1067</v>
      </c>
      <c r="L85" t="s">
        <v>1607</v>
      </c>
      <c r="M85" t="s">
        <v>1608</v>
      </c>
      <c r="N85" t="s">
        <v>1609</v>
      </c>
      <c r="O85" t="s">
        <v>1609</v>
      </c>
      <c r="P85" t="s">
        <v>54</v>
      </c>
      <c r="W85" t="s">
        <v>1610</v>
      </c>
      <c r="X85" t="s">
        <v>1611</v>
      </c>
      <c r="Y85">
        <v>44</v>
      </c>
      <c r="Z85">
        <v>2</v>
      </c>
      <c r="AA85" s="2">
        <f t="shared" si="1"/>
        <v>0.045454545454545456</v>
      </c>
      <c r="AB85" t="s">
        <v>52</v>
      </c>
      <c r="AD85">
        <v>42</v>
      </c>
      <c r="AE85">
        <v>2</v>
      </c>
      <c r="AF85">
        <v>2</v>
      </c>
      <c r="AG85">
        <v>0</v>
      </c>
      <c r="AH85">
        <v>0</v>
      </c>
      <c r="AI85">
        <v>0</v>
      </c>
      <c r="AJ85" t="s">
        <v>1612</v>
      </c>
    </row>
    <row r="86" spans="1:36" ht="12.75">
      <c r="A86">
        <v>1757400222</v>
      </c>
      <c r="B86">
        <v>25366239</v>
      </c>
      <c r="C86" s="1">
        <v>40982.60550925926</v>
      </c>
      <c r="D86" s="1">
        <v>40982.61408564815</v>
      </c>
      <c r="E86" t="s">
        <v>1244</v>
      </c>
      <c r="J86">
        <v>24</v>
      </c>
      <c r="K86" t="s">
        <v>507</v>
      </c>
      <c r="L86" t="s">
        <v>1245</v>
      </c>
      <c r="M86" t="s">
        <v>1246</v>
      </c>
      <c r="N86" t="s">
        <v>1247</v>
      </c>
      <c r="O86" t="s">
        <v>1247</v>
      </c>
      <c r="P86" t="s">
        <v>54</v>
      </c>
      <c r="W86" t="s">
        <v>1248</v>
      </c>
      <c r="X86" t="s">
        <v>1249</v>
      </c>
      <c r="Y86">
        <v>23</v>
      </c>
      <c r="Z86">
        <v>1</v>
      </c>
      <c r="AA86" s="2">
        <f t="shared" si="1"/>
        <v>0.043478260869565216</v>
      </c>
      <c r="AB86" t="s">
        <v>52</v>
      </c>
      <c r="AD86">
        <v>19</v>
      </c>
      <c r="AE86">
        <v>4</v>
      </c>
      <c r="AF86">
        <v>1</v>
      </c>
      <c r="AG86">
        <v>0</v>
      </c>
      <c r="AH86">
        <v>0</v>
      </c>
      <c r="AI86">
        <v>0</v>
      </c>
      <c r="AJ86" t="s">
        <v>1250</v>
      </c>
    </row>
    <row r="87" spans="1:35" ht="12.75">
      <c r="A87">
        <v>1787841242</v>
      </c>
      <c r="B87">
        <v>25366239</v>
      </c>
      <c r="C87" s="1">
        <v>41005.62774305556</v>
      </c>
      <c r="D87" s="1">
        <v>41005.65982638889</v>
      </c>
      <c r="E87" t="s">
        <v>412</v>
      </c>
      <c r="J87">
        <v>73</v>
      </c>
      <c r="K87" t="s">
        <v>413</v>
      </c>
      <c r="L87" t="s">
        <v>414</v>
      </c>
      <c r="M87" t="s">
        <v>415</v>
      </c>
      <c r="N87" t="s">
        <v>416</v>
      </c>
      <c r="O87" t="s">
        <v>417</v>
      </c>
      <c r="P87" t="s">
        <v>239</v>
      </c>
      <c r="W87" t="s">
        <v>418</v>
      </c>
      <c r="X87" t="s">
        <v>419</v>
      </c>
      <c r="Y87">
        <v>204</v>
      </c>
      <c r="Z87">
        <v>17</v>
      </c>
      <c r="AA87" s="2">
        <f t="shared" si="1"/>
        <v>0.08333333333333333</v>
      </c>
      <c r="AB87" t="s">
        <v>52</v>
      </c>
      <c r="AD87">
        <v>174</v>
      </c>
      <c r="AE87">
        <v>30</v>
      </c>
      <c r="AF87">
        <v>11</v>
      </c>
      <c r="AG87">
        <v>4</v>
      </c>
      <c r="AH87">
        <v>2</v>
      </c>
      <c r="AI87">
        <v>0</v>
      </c>
    </row>
    <row r="88" spans="1:35" ht="12.75">
      <c r="A88">
        <v>1759059612</v>
      </c>
      <c r="B88">
        <v>25366239</v>
      </c>
      <c r="C88" s="1">
        <v>40983.644641203704</v>
      </c>
      <c r="D88" s="1">
        <v>40983.65565972222</v>
      </c>
      <c r="E88" t="s">
        <v>906</v>
      </c>
      <c r="J88">
        <v>42</v>
      </c>
      <c r="K88" t="s">
        <v>907</v>
      </c>
      <c r="L88" t="s">
        <v>83</v>
      </c>
      <c r="M88" t="s">
        <v>908</v>
      </c>
      <c r="N88" t="s">
        <v>909</v>
      </c>
      <c r="O88" t="s">
        <v>910</v>
      </c>
      <c r="P88" t="s">
        <v>610</v>
      </c>
      <c r="W88" t="s">
        <v>911</v>
      </c>
      <c r="X88" t="s">
        <v>912</v>
      </c>
      <c r="Y88">
        <v>33</v>
      </c>
      <c r="Z88">
        <v>5</v>
      </c>
      <c r="AA88" s="2">
        <f t="shared" si="1"/>
        <v>0.15151515151515152</v>
      </c>
      <c r="AB88" t="s">
        <v>52</v>
      </c>
      <c r="AD88">
        <v>30</v>
      </c>
      <c r="AE88">
        <v>3</v>
      </c>
      <c r="AF88">
        <v>4</v>
      </c>
      <c r="AG88">
        <v>0</v>
      </c>
      <c r="AH88">
        <v>1</v>
      </c>
      <c r="AI88">
        <v>0</v>
      </c>
    </row>
    <row r="89" spans="1:36" ht="12.75">
      <c r="A89">
        <v>1757340997</v>
      </c>
      <c r="B89">
        <v>25366239</v>
      </c>
      <c r="C89" s="1">
        <v>40982.579872685186</v>
      </c>
      <c r="D89" s="1">
        <v>40982.59096064815</v>
      </c>
      <c r="E89" t="s">
        <v>1312</v>
      </c>
      <c r="J89">
        <v>61</v>
      </c>
      <c r="K89" t="s">
        <v>312</v>
      </c>
      <c r="L89" t="s">
        <v>1313</v>
      </c>
      <c r="M89" t="s">
        <v>1314</v>
      </c>
      <c r="N89" t="s">
        <v>1315</v>
      </c>
      <c r="O89" t="s">
        <v>1316</v>
      </c>
      <c r="P89" t="s">
        <v>78</v>
      </c>
      <c r="W89" t="s">
        <v>1317</v>
      </c>
      <c r="X89" t="s">
        <v>1318</v>
      </c>
      <c r="Y89">
        <v>40</v>
      </c>
      <c r="Z89">
        <v>0</v>
      </c>
      <c r="AA89" s="2">
        <f t="shared" si="1"/>
        <v>0</v>
      </c>
      <c r="AB89" t="s">
        <v>52</v>
      </c>
      <c r="AD89">
        <v>27</v>
      </c>
      <c r="AE89">
        <v>13</v>
      </c>
      <c r="AF89">
        <v>0</v>
      </c>
      <c r="AG89">
        <v>0</v>
      </c>
      <c r="AH89">
        <v>0</v>
      </c>
      <c r="AI89">
        <v>0</v>
      </c>
      <c r="AJ89" t="s">
        <v>1319</v>
      </c>
    </row>
    <row r="90" spans="1:35" ht="12.75">
      <c r="A90">
        <v>1787811504</v>
      </c>
      <c r="B90">
        <v>25366239</v>
      </c>
      <c r="C90" s="1">
        <v>41005.60811342593</v>
      </c>
      <c r="D90" s="1">
        <v>41005.61142361111</v>
      </c>
      <c r="E90" t="s">
        <v>420</v>
      </c>
      <c r="J90">
        <v>60</v>
      </c>
      <c r="K90" t="s">
        <v>142</v>
      </c>
      <c r="L90" t="s">
        <v>421</v>
      </c>
      <c r="M90" t="s">
        <v>422</v>
      </c>
      <c r="N90" t="s">
        <v>423</v>
      </c>
      <c r="O90" t="s">
        <v>424</v>
      </c>
      <c r="P90" t="s">
        <v>425</v>
      </c>
      <c r="W90" t="s">
        <v>426</v>
      </c>
      <c r="X90" t="s">
        <v>427</v>
      </c>
      <c r="Y90">
        <v>107</v>
      </c>
      <c r="Z90">
        <v>6</v>
      </c>
      <c r="AA90" s="2">
        <f t="shared" si="1"/>
        <v>0.056074766355140186</v>
      </c>
      <c r="AB90" t="s">
        <v>52</v>
      </c>
      <c r="AD90">
        <v>75</v>
      </c>
      <c r="AE90">
        <v>32</v>
      </c>
      <c r="AF90">
        <v>5</v>
      </c>
      <c r="AG90">
        <v>2</v>
      </c>
      <c r="AH90">
        <v>0</v>
      </c>
      <c r="AI90">
        <v>0</v>
      </c>
    </row>
    <row r="91" spans="1:36" ht="12.75">
      <c r="A91">
        <v>1760966528</v>
      </c>
      <c r="B91">
        <v>25366239</v>
      </c>
      <c r="C91" s="1">
        <v>40984.8377662037</v>
      </c>
      <c r="D91" s="1">
        <v>40984.84516203704</v>
      </c>
      <c r="E91" t="s">
        <v>661</v>
      </c>
      <c r="J91">
        <v>8</v>
      </c>
      <c r="K91" t="s">
        <v>662</v>
      </c>
      <c r="L91" t="s">
        <v>663</v>
      </c>
      <c r="M91" t="s">
        <v>664</v>
      </c>
      <c r="N91" t="s">
        <v>665</v>
      </c>
      <c r="O91" t="s">
        <v>666</v>
      </c>
      <c r="P91" t="s">
        <v>667</v>
      </c>
      <c r="W91" t="s">
        <v>668</v>
      </c>
      <c r="X91" t="s">
        <v>669</v>
      </c>
      <c r="Y91">
        <v>20</v>
      </c>
      <c r="Z91">
        <v>1</v>
      </c>
      <c r="AA91" s="2">
        <f t="shared" si="1"/>
        <v>0.05</v>
      </c>
      <c r="AB91" t="s">
        <v>52</v>
      </c>
      <c r="AD91">
        <v>19</v>
      </c>
      <c r="AE91">
        <v>1</v>
      </c>
      <c r="AF91">
        <v>0</v>
      </c>
      <c r="AG91">
        <v>0</v>
      </c>
      <c r="AH91">
        <v>1</v>
      </c>
      <c r="AI91">
        <v>0</v>
      </c>
      <c r="AJ91" t="s">
        <v>670</v>
      </c>
    </row>
    <row r="92" spans="1:35" ht="12.75">
      <c r="A92">
        <v>1755892491</v>
      </c>
      <c r="B92">
        <v>25366239</v>
      </c>
      <c r="C92" s="1">
        <v>40981.66826388889</v>
      </c>
      <c r="D92" s="1">
        <v>40981.70836805556</v>
      </c>
      <c r="E92" t="s">
        <v>1881</v>
      </c>
      <c r="J92">
        <v>63</v>
      </c>
      <c r="K92" t="s">
        <v>623</v>
      </c>
      <c r="L92" t="s">
        <v>83</v>
      </c>
      <c r="M92" t="s">
        <v>1882</v>
      </c>
      <c r="N92" t="s">
        <v>1883</v>
      </c>
      <c r="O92" t="s">
        <v>1884</v>
      </c>
      <c r="P92" t="s">
        <v>69</v>
      </c>
      <c r="W92" t="s">
        <v>1885</v>
      </c>
      <c r="X92" t="s">
        <v>1886</v>
      </c>
      <c r="Y92">
        <v>42</v>
      </c>
      <c r="Z92">
        <v>0</v>
      </c>
      <c r="AA92" s="2">
        <f t="shared" si="1"/>
        <v>0</v>
      </c>
      <c r="AB92" t="s">
        <v>52</v>
      </c>
      <c r="AD92">
        <v>42</v>
      </c>
      <c r="AE92">
        <v>0</v>
      </c>
      <c r="AF92">
        <v>0</v>
      </c>
      <c r="AG92">
        <v>0</v>
      </c>
      <c r="AH92">
        <v>0</v>
      </c>
      <c r="AI92">
        <v>0</v>
      </c>
    </row>
    <row r="93" spans="1:36" ht="12.75">
      <c r="A93">
        <v>1755771921</v>
      </c>
      <c r="B93">
        <v>25366239</v>
      </c>
      <c r="C93" s="1">
        <v>40981.62474537037</v>
      </c>
      <c r="D93" s="1">
        <v>40982.62936342593</v>
      </c>
      <c r="E93" t="s">
        <v>2001</v>
      </c>
      <c r="J93">
        <v>41</v>
      </c>
      <c r="K93" t="s">
        <v>821</v>
      </c>
      <c r="L93" t="s">
        <v>93</v>
      </c>
      <c r="M93" t="s">
        <v>2002</v>
      </c>
      <c r="N93" t="s">
        <v>2003</v>
      </c>
      <c r="O93" t="s">
        <v>2003</v>
      </c>
      <c r="P93" t="s">
        <v>54</v>
      </c>
      <c r="W93" t="s">
        <v>2004</v>
      </c>
      <c r="X93" t="s">
        <v>2005</v>
      </c>
      <c r="Y93">
        <v>24</v>
      </c>
      <c r="Z93">
        <v>3</v>
      </c>
      <c r="AA93" s="2">
        <f t="shared" si="1"/>
        <v>0.125</v>
      </c>
      <c r="AB93" t="s">
        <v>52</v>
      </c>
      <c r="AD93">
        <v>16</v>
      </c>
      <c r="AE93">
        <v>8</v>
      </c>
      <c r="AF93">
        <v>3</v>
      </c>
      <c r="AG93">
        <v>0</v>
      </c>
      <c r="AH93">
        <v>0</v>
      </c>
      <c r="AI93">
        <v>0</v>
      </c>
      <c r="AJ93" t="s">
        <v>2006</v>
      </c>
    </row>
    <row r="94" spans="1:36" ht="12.75">
      <c r="A94">
        <v>1755746526</v>
      </c>
      <c r="B94">
        <v>25366239</v>
      </c>
      <c r="C94" s="1">
        <v>40981.61549768518</v>
      </c>
      <c r="D94" s="1">
        <v>40981.63078703704</v>
      </c>
      <c r="E94" t="s">
        <v>2031</v>
      </c>
      <c r="J94">
        <v>71</v>
      </c>
      <c r="K94" t="s">
        <v>1082</v>
      </c>
      <c r="L94" t="s">
        <v>2032</v>
      </c>
      <c r="M94" t="s">
        <v>2033</v>
      </c>
      <c r="N94" t="s">
        <v>2034</v>
      </c>
      <c r="O94" t="s">
        <v>2035</v>
      </c>
      <c r="P94" t="s">
        <v>86</v>
      </c>
      <c r="W94" t="s">
        <v>2036</v>
      </c>
      <c r="X94" t="s">
        <v>2037</v>
      </c>
      <c r="Y94">
        <v>12</v>
      </c>
      <c r="Z94">
        <v>1</v>
      </c>
      <c r="AA94" s="2">
        <f t="shared" si="1"/>
        <v>0.08333333333333333</v>
      </c>
      <c r="AB94" t="s">
        <v>52</v>
      </c>
      <c r="AD94">
        <v>9</v>
      </c>
      <c r="AE94">
        <v>3</v>
      </c>
      <c r="AF94">
        <v>0</v>
      </c>
      <c r="AG94">
        <v>0</v>
      </c>
      <c r="AH94">
        <v>1</v>
      </c>
      <c r="AI94">
        <v>0</v>
      </c>
      <c r="AJ94" t="s">
        <v>2038</v>
      </c>
    </row>
    <row r="95" spans="1:35" ht="12.75">
      <c r="A95">
        <v>1791055617</v>
      </c>
      <c r="B95">
        <v>25366239</v>
      </c>
      <c r="C95" s="1">
        <v>41009.51689814815</v>
      </c>
      <c r="D95" s="1">
        <v>41009.6156712963</v>
      </c>
      <c r="E95" t="s">
        <v>262</v>
      </c>
      <c r="J95">
        <v>50</v>
      </c>
      <c r="K95" t="s">
        <v>263</v>
      </c>
      <c r="L95" t="s">
        <v>264</v>
      </c>
      <c r="M95" t="s">
        <v>265</v>
      </c>
      <c r="N95" t="s">
        <v>266</v>
      </c>
      <c r="O95" t="s">
        <v>267</v>
      </c>
      <c r="P95" t="s">
        <v>69</v>
      </c>
      <c r="W95" t="s">
        <v>268</v>
      </c>
      <c r="X95" t="s">
        <v>269</v>
      </c>
      <c r="Y95">
        <v>67</v>
      </c>
      <c r="Z95">
        <v>1</v>
      </c>
      <c r="AA95" s="2">
        <f t="shared" si="1"/>
        <v>0.014925373134328358</v>
      </c>
      <c r="AB95" t="s">
        <v>52</v>
      </c>
      <c r="AD95">
        <v>64</v>
      </c>
      <c r="AE95">
        <v>3</v>
      </c>
      <c r="AF95">
        <v>1</v>
      </c>
      <c r="AG95">
        <v>0</v>
      </c>
      <c r="AH95">
        <v>0</v>
      </c>
      <c r="AI95">
        <v>0</v>
      </c>
    </row>
    <row r="96" spans="1:35" ht="12.75">
      <c r="A96">
        <v>1788068082</v>
      </c>
      <c r="B96">
        <v>25366239</v>
      </c>
      <c r="C96" s="1">
        <v>41005.77545138889</v>
      </c>
      <c r="D96" s="1">
        <v>41005.8</v>
      </c>
      <c r="E96" t="s">
        <v>388</v>
      </c>
      <c r="J96">
        <v>55</v>
      </c>
      <c r="K96" t="s">
        <v>123</v>
      </c>
      <c r="L96" t="s">
        <v>185</v>
      </c>
      <c r="M96" t="s">
        <v>389</v>
      </c>
      <c r="N96" t="s">
        <v>390</v>
      </c>
      <c r="O96" t="s">
        <v>391</v>
      </c>
      <c r="P96" t="s">
        <v>97</v>
      </c>
      <c r="W96" t="s">
        <v>392</v>
      </c>
      <c r="X96" t="s">
        <v>393</v>
      </c>
      <c r="Y96">
        <v>238</v>
      </c>
      <c r="Z96">
        <v>1</v>
      </c>
      <c r="AA96" s="2">
        <f t="shared" si="1"/>
        <v>0.004201680672268907</v>
      </c>
      <c r="AB96" t="s">
        <v>52</v>
      </c>
      <c r="AD96">
        <v>232</v>
      </c>
      <c r="AE96">
        <v>6</v>
      </c>
      <c r="AF96">
        <v>1</v>
      </c>
      <c r="AG96">
        <v>0</v>
      </c>
      <c r="AH96">
        <v>0</v>
      </c>
      <c r="AI96">
        <v>0</v>
      </c>
    </row>
    <row r="97" spans="1:36" ht="12.75">
      <c r="A97">
        <v>1790304135</v>
      </c>
      <c r="B97">
        <v>25366239</v>
      </c>
      <c r="C97" s="1">
        <v>41008.85194444445</v>
      </c>
      <c r="D97" s="1">
        <v>41008.873194444444</v>
      </c>
      <c r="E97" t="s">
        <v>277</v>
      </c>
      <c r="J97">
        <v>56</v>
      </c>
      <c r="K97" t="s">
        <v>133</v>
      </c>
      <c r="L97" t="s">
        <v>278</v>
      </c>
      <c r="M97" t="s">
        <v>279</v>
      </c>
      <c r="N97" t="s">
        <v>280</v>
      </c>
      <c r="O97" t="s">
        <v>280</v>
      </c>
      <c r="P97" t="s">
        <v>54</v>
      </c>
      <c r="W97" t="s">
        <v>281</v>
      </c>
      <c r="X97" t="s">
        <v>282</v>
      </c>
      <c r="Y97">
        <v>20</v>
      </c>
      <c r="Z97">
        <v>6</v>
      </c>
      <c r="AA97" s="2">
        <f t="shared" si="1"/>
        <v>0.3</v>
      </c>
      <c r="AB97" t="s">
        <v>52</v>
      </c>
      <c r="AD97">
        <v>13</v>
      </c>
      <c r="AE97">
        <v>7</v>
      </c>
      <c r="AF97">
        <v>2</v>
      </c>
      <c r="AG97">
        <v>2</v>
      </c>
      <c r="AH97">
        <v>2</v>
      </c>
      <c r="AI97">
        <v>0</v>
      </c>
      <c r="AJ97" t="s">
        <v>283</v>
      </c>
    </row>
    <row r="98" spans="1:35" ht="12.75">
      <c r="A98">
        <v>1757823025</v>
      </c>
      <c r="B98">
        <v>25366239</v>
      </c>
      <c r="C98" s="1">
        <v>40982.77711805556</v>
      </c>
      <c r="D98" s="1">
        <v>40982.81327546296</v>
      </c>
      <c r="E98" t="s">
        <v>1037</v>
      </c>
      <c r="J98">
        <v>47</v>
      </c>
      <c r="K98" t="s">
        <v>45</v>
      </c>
      <c r="L98" t="s">
        <v>83</v>
      </c>
      <c r="M98" t="s">
        <v>1038</v>
      </c>
      <c r="N98" t="s">
        <v>1039</v>
      </c>
      <c r="O98" t="s">
        <v>1040</v>
      </c>
      <c r="P98" t="s">
        <v>69</v>
      </c>
      <c r="W98" t="s">
        <v>1041</v>
      </c>
      <c r="X98" t="s">
        <v>1042</v>
      </c>
      <c r="Y98">
        <v>41</v>
      </c>
      <c r="Z98">
        <v>4</v>
      </c>
      <c r="AA98" s="2">
        <f t="shared" si="1"/>
        <v>0.0975609756097561</v>
      </c>
      <c r="AB98" t="s">
        <v>89</v>
      </c>
      <c r="AC98" t="s">
        <v>1043</v>
      </c>
      <c r="AD98">
        <v>38</v>
      </c>
      <c r="AE98">
        <v>3</v>
      </c>
      <c r="AF98">
        <v>3</v>
      </c>
      <c r="AG98">
        <v>1</v>
      </c>
      <c r="AH98">
        <v>0</v>
      </c>
      <c r="AI98">
        <v>0</v>
      </c>
    </row>
    <row r="99" spans="1:36" ht="12.75">
      <c r="A99">
        <v>1773966867</v>
      </c>
      <c r="B99">
        <v>25366239</v>
      </c>
      <c r="C99" s="1">
        <v>40995.60888888889</v>
      </c>
      <c r="D99" s="1">
        <v>40995.649375</v>
      </c>
      <c r="E99" t="s">
        <v>605</v>
      </c>
      <c r="J99">
        <v>10</v>
      </c>
      <c r="K99" t="s">
        <v>329</v>
      </c>
      <c r="L99" t="s">
        <v>606</v>
      </c>
      <c r="M99" t="s">
        <v>607</v>
      </c>
      <c r="N99" t="s">
        <v>608</v>
      </c>
      <c r="O99" t="s">
        <v>609</v>
      </c>
      <c r="P99" t="s">
        <v>610</v>
      </c>
      <c r="W99" t="s">
        <v>611</v>
      </c>
      <c r="X99" t="s">
        <v>612</v>
      </c>
      <c r="Y99">
        <v>89</v>
      </c>
      <c r="Z99">
        <v>2</v>
      </c>
      <c r="AA99" s="2">
        <f t="shared" si="1"/>
        <v>0.02247191011235955</v>
      </c>
      <c r="AB99" t="s">
        <v>52</v>
      </c>
      <c r="AD99">
        <v>71</v>
      </c>
      <c r="AE99">
        <v>18</v>
      </c>
      <c r="AF99">
        <v>2</v>
      </c>
      <c r="AG99">
        <v>0</v>
      </c>
      <c r="AH99">
        <v>0</v>
      </c>
      <c r="AI99">
        <v>0</v>
      </c>
      <c r="AJ99" t="s">
        <v>613</v>
      </c>
    </row>
    <row r="100" spans="1:35" ht="12.75">
      <c r="A100">
        <v>1789621843</v>
      </c>
      <c r="B100">
        <v>25366239</v>
      </c>
      <c r="C100" s="1">
        <v>41008.52659722222</v>
      </c>
      <c r="D100" s="1">
        <v>41008.53076388889</v>
      </c>
      <c r="E100" t="s">
        <v>378</v>
      </c>
      <c r="J100" t="s">
        <v>123</v>
      </c>
      <c r="K100" t="s">
        <v>379</v>
      </c>
      <c r="L100" t="s">
        <v>380</v>
      </c>
      <c r="M100" t="s">
        <v>381</v>
      </c>
      <c r="N100" t="s">
        <v>382</v>
      </c>
      <c r="O100" t="s">
        <v>383</v>
      </c>
      <c r="P100" t="s">
        <v>384</v>
      </c>
      <c r="W100" t="s">
        <v>385</v>
      </c>
      <c r="X100">
        <v>9188343936</v>
      </c>
      <c r="Y100">
        <v>22</v>
      </c>
      <c r="Z100">
        <v>1</v>
      </c>
      <c r="AA100" s="2">
        <f t="shared" si="1"/>
        <v>0.045454545454545456</v>
      </c>
      <c r="AB100" t="s">
        <v>52</v>
      </c>
      <c r="AD100">
        <v>22</v>
      </c>
      <c r="AE100">
        <v>1</v>
      </c>
      <c r="AF100">
        <v>1</v>
      </c>
      <c r="AG100">
        <v>1</v>
      </c>
      <c r="AH100">
        <v>0</v>
      </c>
      <c r="AI100">
        <v>0</v>
      </c>
    </row>
    <row r="101" spans="1:35" ht="12.75">
      <c r="A101">
        <v>1779099922</v>
      </c>
      <c r="B101">
        <v>25366239</v>
      </c>
      <c r="C101" s="1">
        <v>40998.62398148148</v>
      </c>
      <c r="D101" s="1">
        <v>40998.635092592594</v>
      </c>
      <c r="E101" t="s">
        <v>564</v>
      </c>
      <c r="J101">
        <v>37</v>
      </c>
      <c r="K101" t="s">
        <v>565</v>
      </c>
      <c r="L101" t="s">
        <v>83</v>
      </c>
      <c r="M101" t="s">
        <v>566</v>
      </c>
      <c r="N101" t="s">
        <v>567</v>
      </c>
      <c r="O101" t="s">
        <v>568</v>
      </c>
      <c r="P101" t="s">
        <v>569</v>
      </c>
      <c r="W101" t="s">
        <v>570</v>
      </c>
      <c r="X101" t="s">
        <v>571</v>
      </c>
      <c r="Y101">
        <v>13</v>
      </c>
      <c r="Z101">
        <v>0</v>
      </c>
      <c r="AA101" s="2">
        <f t="shared" si="1"/>
        <v>0</v>
      </c>
      <c r="AB101" t="s">
        <v>52</v>
      </c>
      <c r="AD101">
        <v>9</v>
      </c>
      <c r="AE101">
        <v>4</v>
      </c>
      <c r="AF101">
        <v>0</v>
      </c>
      <c r="AG101">
        <v>0</v>
      </c>
      <c r="AH101">
        <v>0</v>
      </c>
      <c r="AI101">
        <v>0</v>
      </c>
    </row>
    <row r="102" spans="1:35" ht="12.75">
      <c r="A102">
        <v>1755632067</v>
      </c>
      <c r="B102">
        <v>25366239</v>
      </c>
      <c r="C102" s="1">
        <v>40981.57232638889</v>
      </c>
      <c r="D102" s="1">
        <v>40981.6487037037</v>
      </c>
      <c r="E102" t="s">
        <v>2149</v>
      </c>
      <c r="J102">
        <v>19</v>
      </c>
      <c r="K102" t="s">
        <v>404</v>
      </c>
      <c r="L102" t="s">
        <v>545</v>
      </c>
      <c r="M102" t="s">
        <v>2150</v>
      </c>
      <c r="N102" t="s">
        <v>2151</v>
      </c>
      <c r="O102" t="s">
        <v>2151</v>
      </c>
      <c r="P102" t="s">
        <v>2152</v>
      </c>
      <c r="W102" t="s">
        <v>2153</v>
      </c>
      <c r="X102" t="s">
        <v>2154</v>
      </c>
      <c r="Y102">
        <v>38</v>
      </c>
      <c r="Z102">
        <v>3</v>
      </c>
      <c r="AA102" s="2">
        <f t="shared" si="1"/>
        <v>0.07894736842105263</v>
      </c>
      <c r="AB102" t="s">
        <v>52</v>
      </c>
      <c r="AD102">
        <v>36</v>
      </c>
      <c r="AE102">
        <v>2</v>
      </c>
      <c r="AF102">
        <v>3</v>
      </c>
      <c r="AG102">
        <v>0</v>
      </c>
      <c r="AH102">
        <v>0</v>
      </c>
      <c r="AI102">
        <v>0</v>
      </c>
    </row>
    <row r="103" spans="1:35" ht="12.75">
      <c r="A103">
        <v>1788037963</v>
      </c>
      <c r="B103">
        <v>25366239</v>
      </c>
      <c r="C103" s="1">
        <v>41005.754641203705</v>
      </c>
      <c r="D103" s="1">
        <v>41005.76768518519</v>
      </c>
      <c r="E103" t="s">
        <v>394</v>
      </c>
      <c r="J103">
        <v>69</v>
      </c>
      <c r="K103" t="s">
        <v>395</v>
      </c>
      <c r="L103" t="s">
        <v>396</v>
      </c>
      <c r="M103" t="s">
        <v>397</v>
      </c>
      <c r="N103" t="s">
        <v>398</v>
      </c>
      <c r="O103" t="s">
        <v>399</v>
      </c>
      <c r="P103" t="s">
        <v>400</v>
      </c>
      <c r="W103" t="s">
        <v>401</v>
      </c>
      <c r="X103" t="s">
        <v>402</v>
      </c>
      <c r="Y103">
        <v>214</v>
      </c>
      <c r="Z103">
        <v>5</v>
      </c>
      <c r="AA103" s="2">
        <f t="shared" si="1"/>
        <v>0.02336448598130841</v>
      </c>
      <c r="AB103" t="s">
        <v>52</v>
      </c>
      <c r="AD103">
        <v>181</v>
      </c>
      <c r="AE103">
        <v>28</v>
      </c>
      <c r="AF103">
        <v>3</v>
      </c>
      <c r="AG103">
        <v>2</v>
      </c>
      <c r="AH103">
        <v>0</v>
      </c>
      <c r="AI103">
        <v>0</v>
      </c>
    </row>
    <row r="104" spans="1:35" ht="12.75">
      <c r="A104">
        <v>1755608350</v>
      </c>
      <c r="B104">
        <v>25366239</v>
      </c>
      <c r="C104" s="1">
        <v>40981.562430555554</v>
      </c>
      <c r="D104" s="1">
        <v>40981.564479166664</v>
      </c>
      <c r="E104" t="s">
        <v>2197</v>
      </c>
      <c r="J104">
        <v>32</v>
      </c>
      <c r="K104" t="s">
        <v>429</v>
      </c>
      <c r="L104" t="s">
        <v>202</v>
      </c>
      <c r="M104" t="s">
        <v>2198</v>
      </c>
      <c r="N104" t="s">
        <v>2199</v>
      </c>
      <c r="O104" t="s">
        <v>2199</v>
      </c>
      <c r="P104" t="s">
        <v>54</v>
      </c>
      <c r="W104" t="s">
        <v>2200</v>
      </c>
      <c r="X104" t="s">
        <v>2201</v>
      </c>
      <c r="Y104">
        <v>4</v>
      </c>
      <c r="Z104">
        <v>0</v>
      </c>
      <c r="AA104" s="2">
        <f t="shared" si="1"/>
        <v>0</v>
      </c>
      <c r="AB104" t="s">
        <v>52</v>
      </c>
      <c r="AD104">
        <v>3</v>
      </c>
      <c r="AE104">
        <v>1</v>
      </c>
      <c r="AF104">
        <v>0</v>
      </c>
      <c r="AG104">
        <v>0</v>
      </c>
      <c r="AH104">
        <v>0</v>
      </c>
      <c r="AI104">
        <v>0</v>
      </c>
    </row>
    <row r="105" spans="1:36" ht="12.75">
      <c r="A105">
        <v>1755636768</v>
      </c>
      <c r="B105">
        <v>25366239</v>
      </c>
      <c r="C105" s="1">
        <v>40981.57439814815</v>
      </c>
      <c r="D105" s="1">
        <v>40981.5781712963</v>
      </c>
      <c r="E105" t="s">
        <v>2137</v>
      </c>
      <c r="J105">
        <v>48</v>
      </c>
      <c r="K105" t="s">
        <v>544</v>
      </c>
      <c r="L105" t="s">
        <v>1132</v>
      </c>
      <c r="M105" t="s">
        <v>2138</v>
      </c>
      <c r="N105" t="s">
        <v>2139</v>
      </c>
      <c r="O105" t="s">
        <v>2140</v>
      </c>
      <c r="P105" t="s">
        <v>2117</v>
      </c>
      <c r="W105" t="s">
        <v>2141</v>
      </c>
      <c r="X105" t="s">
        <v>2141</v>
      </c>
      <c r="Y105">
        <v>12</v>
      </c>
      <c r="Z105">
        <v>3</v>
      </c>
      <c r="AA105" s="2">
        <f t="shared" si="1"/>
        <v>0.25</v>
      </c>
      <c r="AB105" t="s">
        <v>52</v>
      </c>
      <c r="AD105">
        <v>12</v>
      </c>
      <c r="AE105">
        <v>0</v>
      </c>
      <c r="AF105">
        <v>2</v>
      </c>
      <c r="AG105">
        <v>0</v>
      </c>
      <c r="AH105">
        <v>1</v>
      </c>
      <c r="AI105">
        <v>0</v>
      </c>
      <c r="AJ105" t="s">
        <v>2142</v>
      </c>
    </row>
    <row r="106" spans="1:36" ht="12.75">
      <c r="A106">
        <v>1756285128</v>
      </c>
      <c r="B106">
        <v>25366239</v>
      </c>
      <c r="C106" s="1">
        <v>40981.80866898148</v>
      </c>
      <c r="D106" s="1">
        <v>40982.939618055556</v>
      </c>
      <c r="E106" t="s">
        <v>1619</v>
      </c>
      <c r="J106">
        <v>55</v>
      </c>
      <c r="K106" t="s">
        <v>123</v>
      </c>
      <c r="L106" t="s">
        <v>1620</v>
      </c>
      <c r="M106" t="s">
        <v>1621</v>
      </c>
      <c r="N106" t="s">
        <v>1622</v>
      </c>
      <c r="O106" t="s">
        <v>1623</v>
      </c>
      <c r="P106" t="s">
        <v>1624</v>
      </c>
      <c r="W106" t="s">
        <v>1625</v>
      </c>
      <c r="X106" t="s">
        <v>1626</v>
      </c>
      <c r="Y106">
        <v>1444</v>
      </c>
      <c r="Z106">
        <v>19</v>
      </c>
      <c r="AA106" s="2">
        <f t="shared" si="1"/>
        <v>0.013157894736842105</v>
      </c>
      <c r="AB106" t="s">
        <v>89</v>
      </c>
      <c r="AC106" t="s">
        <v>1627</v>
      </c>
      <c r="AD106">
        <v>1297</v>
      </c>
      <c r="AE106">
        <v>147</v>
      </c>
      <c r="AF106">
        <v>12</v>
      </c>
      <c r="AG106">
        <v>3</v>
      </c>
      <c r="AH106">
        <v>2</v>
      </c>
      <c r="AI106">
        <v>1</v>
      </c>
      <c r="AJ106" t="s">
        <v>1628</v>
      </c>
    </row>
    <row r="107" spans="1:36" ht="12.75">
      <c r="A107">
        <v>1756419443</v>
      </c>
      <c r="B107">
        <v>25366239</v>
      </c>
      <c r="C107" s="1">
        <v>40981.86017361111</v>
      </c>
      <c r="D107" s="1">
        <v>40981.87056712963</v>
      </c>
      <c r="E107" t="s">
        <v>1504</v>
      </c>
      <c r="J107">
        <v>33</v>
      </c>
      <c r="K107" t="s">
        <v>159</v>
      </c>
      <c r="L107" t="s">
        <v>475</v>
      </c>
      <c r="M107" t="s">
        <v>1505</v>
      </c>
      <c r="N107" t="s">
        <v>1506</v>
      </c>
      <c r="O107" t="s">
        <v>1507</v>
      </c>
      <c r="P107" t="s">
        <v>69</v>
      </c>
      <c r="W107" t="s">
        <v>1508</v>
      </c>
      <c r="X107" t="s">
        <v>1509</v>
      </c>
      <c r="Y107">
        <v>13</v>
      </c>
      <c r="Z107">
        <v>1</v>
      </c>
      <c r="AA107" s="2">
        <f t="shared" si="1"/>
        <v>0.07692307692307693</v>
      </c>
      <c r="AB107" t="s">
        <v>52</v>
      </c>
      <c r="AD107">
        <v>13</v>
      </c>
      <c r="AE107">
        <v>0</v>
      </c>
      <c r="AF107">
        <v>1</v>
      </c>
      <c r="AG107">
        <v>0</v>
      </c>
      <c r="AH107">
        <v>0</v>
      </c>
      <c r="AI107">
        <v>0</v>
      </c>
      <c r="AJ107" t="s">
        <v>1510</v>
      </c>
    </row>
    <row r="108" spans="1:36" ht="12.75">
      <c r="A108">
        <v>1757313341</v>
      </c>
      <c r="B108">
        <v>25366239</v>
      </c>
      <c r="C108" s="1">
        <v>40982.56811342593</v>
      </c>
      <c r="D108" s="1">
        <v>40983.93533564815</v>
      </c>
      <c r="E108" t="s">
        <v>1355</v>
      </c>
      <c r="J108">
        <v>16</v>
      </c>
      <c r="K108" t="s">
        <v>972</v>
      </c>
      <c r="L108" t="s">
        <v>680</v>
      </c>
      <c r="M108" t="s">
        <v>973</v>
      </c>
      <c r="N108" t="s">
        <v>974</v>
      </c>
      <c r="O108" t="s">
        <v>975</v>
      </c>
      <c r="P108" t="s">
        <v>97</v>
      </c>
      <c r="W108" t="s">
        <v>976</v>
      </c>
      <c r="X108" t="s">
        <v>1356</v>
      </c>
      <c r="Y108">
        <v>124</v>
      </c>
      <c r="Z108">
        <v>14</v>
      </c>
      <c r="AA108" s="2">
        <f t="shared" si="1"/>
        <v>0.11290322580645161</v>
      </c>
      <c r="AB108" t="s">
        <v>52</v>
      </c>
      <c r="AD108">
        <v>95</v>
      </c>
      <c r="AE108">
        <v>29</v>
      </c>
      <c r="AF108">
        <v>9</v>
      </c>
      <c r="AG108">
        <v>1</v>
      </c>
      <c r="AH108">
        <v>2</v>
      </c>
      <c r="AI108">
        <v>0</v>
      </c>
      <c r="AJ108" t="s">
        <v>1357</v>
      </c>
    </row>
    <row r="109" spans="1:35" ht="12.75">
      <c r="A109">
        <v>1755831289</v>
      </c>
      <c r="B109">
        <v>25366239</v>
      </c>
      <c r="C109" s="1">
        <v>40981.6462962963</v>
      </c>
      <c r="D109" s="1">
        <v>40981.669895833336</v>
      </c>
      <c r="E109" t="s">
        <v>853</v>
      </c>
      <c r="J109">
        <v>5</v>
      </c>
      <c r="K109" t="s">
        <v>53</v>
      </c>
      <c r="L109" t="s">
        <v>1947</v>
      </c>
      <c r="M109" t="s">
        <v>1948</v>
      </c>
      <c r="N109" t="s">
        <v>854</v>
      </c>
      <c r="O109" t="s">
        <v>1949</v>
      </c>
      <c r="P109" t="s">
        <v>86</v>
      </c>
      <c r="W109" t="s">
        <v>1950</v>
      </c>
      <c r="X109">
        <v>5802250105</v>
      </c>
      <c r="Y109">
        <v>107</v>
      </c>
      <c r="Z109">
        <v>1</v>
      </c>
      <c r="AA109" s="2">
        <f t="shared" si="1"/>
        <v>0.009345794392523364</v>
      </c>
      <c r="AB109" t="s">
        <v>89</v>
      </c>
      <c r="AC109" t="s">
        <v>1951</v>
      </c>
      <c r="AD109">
        <v>91</v>
      </c>
      <c r="AE109">
        <v>16</v>
      </c>
      <c r="AF109">
        <v>1</v>
      </c>
      <c r="AG109">
        <v>0</v>
      </c>
      <c r="AH109">
        <v>0</v>
      </c>
      <c r="AI109">
        <v>0</v>
      </c>
    </row>
    <row r="110" spans="1:36" ht="12.75">
      <c r="A110">
        <v>1757300238</v>
      </c>
      <c r="B110">
        <v>25366239</v>
      </c>
      <c r="C110" s="1">
        <v>40982.5621875</v>
      </c>
      <c r="D110" s="1">
        <v>40982.57063657408</v>
      </c>
      <c r="E110" t="s">
        <v>1364</v>
      </c>
      <c r="J110">
        <v>69</v>
      </c>
      <c r="K110" t="s">
        <v>395</v>
      </c>
      <c r="L110" t="s">
        <v>1365</v>
      </c>
      <c r="M110" t="s">
        <v>1366</v>
      </c>
      <c r="N110" t="s">
        <v>1367</v>
      </c>
      <c r="O110" t="s">
        <v>1368</v>
      </c>
      <c r="P110" t="s">
        <v>831</v>
      </c>
      <c r="W110" t="s">
        <v>1369</v>
      </c>
      <c r="X110" t="s">
        <v>1370</v>
      </c>
      <c r="Y110">
        <v>30</v>
      </c>
      <c r="Z110">
        <v>2</v>
      </c>
      <c r="AA110" s="2">
        <f aca="true" t="shared" si="2" ref="AA110:AA156">Z110/Y110</f>
        <v>0.06666666666666667</v>
      </c>
      <c r="AB110" t="s">
        <v>89</v>
      </c>
      <c r="AC110" t="s">
        <v>1371</v>
      </c>
      <c r="AD110">
        <v>21</v>
      </c>
      <c r="AE110">
        <v>9</v>
      </c>
      <c r="AF110">
        <v>2</v>
      </c>
      <c r="AG110">
        <v>0</v>
      </c>
      <c r="AH110">
        <v>0</v>
      </c>
      <c r="AI110">
        <v>0</v>
      </c>
      <c r="AJ110" t="s">
        <v>1372</v>
      </c>
    </row>
    <row r="111" spans="1:35" ht="12.75">
      <c r="A111">
        <v>1759575904</v>
      </c>
      <c r="B111">
        <v>25366239</v>
      </c>
      <c r="C111" s="1">
        <v>40983.852060185185</v>
      </c>
      <c r="D111" s="1">
        <v>40984.08733796296</v>
      </c>
      <c r="E111" t="s">
        <v>812</v>
      </c>
      <c r="J111">
        <v>24</v>
      </c>
      <c r="K111" t="s">
        <v>507</v>
      </c>
      <c r="L111" t="s">
        <v>359</v>
      </c>
      <c r="M111" t="s">
        <v>813</v>
      </c>
      <c r="N111" t="s">
        <v>814</v>
      </c>
      <c r="O111" t="s">
        <v>815</v>
      </c>
      <c r="P111" t="s">
        <v>816</v>
      </c>
      <c r="W111" t="s">
        <v>817</v>
      </c>
      <c r="X111" t="s">
        <v>818</v>
      </c>
      <c r="Y111">
        <v>313</v>
      </c>
      <c r="Z111">
        <v>10</v>
      </c>
      <c r="AA111" s="2">
        <f t="shared" si="2"/>
        <v>0.03194888178913738</v>
      </c>
      <c r="AB111" t="s">
        <v>89</v>
      </c>
      <c r="AC111" t="s">
        <v>819</v>
      </c>
      <c r="AD111">
        <v>265</v>
      </c>
      <c r="AE111">
        <v>48</v>
      </c>
      <c r="AF111">
        <v>8</v>
      </c>
      <c r="AG111">
        <v>1</v>
      </c>
      <c r="AH111">
        <v>0</v>
      </c>
      <c r="AI111">
        <v>1</v>
      </c>
    </row>
    <row r="112" spans="1:36" ht="12.75">
      <c r="A112">
        <v>1757615366</v>
      </c>
      <c r="B112">
        <v>25366239</v>
      </c>
      <c r="C112" s="1">
        <v>40982.69011574074</v>
      </c>
      <c r="D112" s="1">
        <v>40982.705196759256</v>
      </c>
      <c r="E112" t="s">
        <v>1103</v>
      </c>
      <c r="J112">
        <v>49</v>
      </c>
      <c r="K112" t="s">
        <v>1104</v>
      </c>
      <c r="L112" t="s">
        <v>396</v>
      </c>
      <c r="M112" t="s">
        <v>1105</v>
      </c>
      <c r="N112" t="s">
        <v>1106</v>
      </c>
      <c r="O112" t="s">
        <v>1107</v>
      </c>
      <c r="P112" t="s">
        <v>86</v>
      </c>
      <c r="W112" t="s">
        <v>1108</v>
      </c>
      <c r="X112" t="s">
        <v>1108</v>
      </c>
      <c r="Y112">
        <v>61</v>
      </c>
      <c r="Z112">
        <v>3</v>
      </c>
      <c r="AA112" s="2">
        <f t="shared" si="2"/>
        <v>0.04918032786885246</v>
      </c>
      <c r="AB112" t="s">
        <v>52</v>
      </c>
      <c r="AD112">
        <v>58</v>
      </c>
      <c r="AE112">
        <v>3</v>
      </c>
      <c r="AF112">
        <v>2</v>
      </c>
      <c r="AG112">
        <v>1</v>
      </c>
      <c r="AH112">
        <v>0</v>
      </c>
      <c r="AI112">
        <v>0</v>
      </c>
      <c r="AJ112" t="s">
        <v>1109</v>
      </c>
    </row>
    <row r="113" spans="1:35" ht="12.75">
      <c r="A113">
        <v>1756059814</v>
      </c>
      <c r="B113">
        <v>25366239</v>
      </c>
      <c r="C113" s="1">
        <v>40981.72788194445</v>
      </c>
      <c r="D113" s="1">
        <v>40981.82314814815</v>
      </c>
      <c r="E113" t="s">
        <v>1821</v>
      </c>
      <c r="J113">
        <v>58</v>
      </c>
      <c r="K113" t="s">
        <v>458</v>
      </c>
      <c r="L113" t="s">
        <v>523</v>
      </c>
      <c r="M113" t="s">
        <v>1822</v>
      </c>
      <c r="N113" t="s">
        <v>1823</v>
      </c>
      <c r="O113" t="s">
        <v>1823</v>
      </c>
      <c r="P113" t="s">
        <v>54</v>
      </c>
      <c r="W113" t="s">
        <v>1824</v>
      </c>
      <c r="X113">
        <v>9186763811</v>
      </c>
      <c r="Y113">
        <v>40</v>
      </c>
      <c r="Z113">
        <v>1</v>
      </c>
      <c r="AA113" s="2">
        <f t="shared" si="2"/>
        <v>0.025</v>
      </c>
      <c r="AB113" t="s">
        <v>52</v>
      </c>
      <c r="AD113">
        <v>32</v>
      </c>
      <c r="AE113">
        <v>9</v>
      </c>
      <c r="AF113">
        <v>1</v>
      </c>
      <c r="AG113">
        <v>0</v>
      </c>
      <c r="AH113">
        <v>0</v>
      </c>
      <c r="AI113">
        <v>0</v>
      </c>
    </row>
    <row r="114" spans="1:35" ht="12.75">
      <c r="A114">
        <v>1759942678</v>
      </c>
      <c r="B114">
        <v>25366239</v>
      </c>
      <c r="C114" s="1">
        <v>40984.08513888889</v>
      </c>
      <c r="D114" s="1">
        <v>40984.10084490741</v>
      </c>
      <c r="E114" t="s">
        <v>781</v>
      </c>
      <c r="J114">
        <v>44</v>
      </c>
      <c r="K114" t="s">
        <v>166</v>
      </c>
      <c r="L114" t="s">
        <v>782</v>
      </c>
      <c r="M114" t="s">
        <v>783</v>
      </c>
      <c r="N114" t="s">
        <v>784</v>
      </c>
      <c r="O114" t="s">
        <v>784</v>
      </c>
      <c r="P114" t="s">
        <v>698</v>
      </c>
      <c r="W114" t="s">
        <v>785</v>
      </c>
      <c r="X114" t="s">
        <v>786</v>
      </c>
      <c r="Y114">
        <v>24</v>
      </c>
      <c r="Z114">
        <v>0</v>
      </c>
      <c r="AA114" s="2">
        <f t="shared" si="2"/>
        <v>0</v>
      </c>
      <c r="AB114" t="s">
        <v>52</v>
      </c>
      <c r="AD114">
        <v>24</v>
      </c>
      <c r="AE114">
        <v>0</v>
      </c>
      <c r="AF114">
        <v>0</v>
      </c>
      <c r="AG114">
        <v>0</v>
      </c>
      <c r="AH114">
        <v>0</v>
      </c>
      <c r="AI114">
        <v>0</v>
      </c>
    </row>
    <row r="115" spans="1:35" ht="12.75">
      <c r="A115">
        <v>1756230534</v>
      </c>
      <c r="B115">
        <v>25366239</v>
      </c>
      <c r="C115" s="1">
        <v>40981.78953703704</v>
      </c>
      <c r="D115" s="1">
        <v>40981.7912037037</v>
      </c>
      <c r="E115" t="s">
        <v>1689</v>
      </c>
      <c r="J115">
        <v>23</v>
      </c>
      <c r="K115" t="s">
        <v>1668</v>
      </c>
      <c r="L115" t="s">
        <v>83</v>
      </c>
      <c r="M115" t="s">
        <v>1690</v>
      </c>
      <c r="N115" t="s">
        <v>1691</v>
      </c>
      <c r="O115" t="s">
        <v>1692</v>
      </c>
      <c r="P115" t="s">
        <v>610</v>
      </c>
      <c r="W115" t="s">
        <v>1693</v>
      </c>
      <c r="X115" t="s">
        <v>1694</v>
      </c>
      <c r="Y115">
        <v>16</v>
      </c>
      <c r="Z115">
        <v>0</v>
      </c>
      <c r="AA115" s="2">
        <f t="shared" si="2"/>
        <v>0</v>
      </c>
      <c r="AB115" t="s">
        <v>52</v>
      </c>
      <c r="AD115">
        <v>16</v>
      </c>
      <c r="AE115">
        <v>0</v>
      </c>
      <c r="AF115">
        <v>0</v>
      </c>
      <c r="AG115">
        <v>0</v>
      </c>
      <c r="AH115">
        <v>0</v>
      </c>
      <c r="AI115">
        <v>0</v>
      </c>
    </row>
    <row r="116" spans="1:36" ht="12.75">
      <c r="A116">
        <v>1757979751</v>
      </c>
      <c r="B116">
        <v>25366239</v>
      </c>
      <c r="C116" s="1">
        <v>40982.83954861111</v>
      </c>
      <c r="D116" s="1">
        <v>40982.85259259259</v>
      </c>
      <c r="E116" t="s">
        <v>989</v>
      </c>
      <c r="J116">
        <v>16</v>
      </c>
      <c r="K116" t="s">
        <v>972</v>
      </c>
      <c r="L116" t="s">
        <v>202</v>
      </c>
      <c r="M116" t="s">
        <v>990</v>
      </c>
      <c r="N116" t="s">
        <v>991</v>
      </c>
      <c r="O116" t="s">
        <v>992</v>
      </c>
      <c r="P116" t="s">
        <v>86</v>
      </c>
      <c r="W116" t="s">
        <v>993</v>
      </c>
      <c r="X116" t="s">
        <v>994</v>
      </c>
      <c r="Y116">
        <v>34</v>
      </c>
      <c r="Z116">
        <v>3</v>
      </c>
      <c r="AA116" s="2">
        <f t="shared" si="2"/>
        <v>0.08823529411764706</v>
      </c>
      <c r="AB116" t="s">
        <v>52</v>
      </c>
      <c r="AD116">
        <v>33</v>
      </c>
      <c r="AE116">
        <v>4</v>
      </c>
      <c r="AF116">
        <v>0</v>
      </c>
      <c r="AG116">
        <v>1</v>
      </c>
      <c r="AH116">
        <v>2</v>
      </c>
      <c r="AI116">
        <v>0</v>
      </c>
      <c r="AJ116" t="s">
        <v>995</v>
      </c>
    </row>
    <row r="117" spans="1:35" ht="12.75">
      <c r="A117">
        <v>1755590466</v>
      </c>
      <c r="B117">
        <v>25366239</v>
      </c>
      <c r="C117" s="1">
        <v>40981.55479166667</v>
      </c>
      <c r="D117" s="1">
        <v>40981.563414351855</v>
      </c>
      <c r="E117" t="s">
        <v>2230</v>
      </c>
      <c r="J117">
        <v>4</v>
      </c>
      <c r="K117" t="s">
        <v>1292</v>
      </c>
      <c r="L117" t="s">
        <v>2231</v>
      </c>
      <c r="M117" t="s">
        <v>2232</v>
      </c>
      <c r="N117" t="s">
        <v>2233</v>
      </c>
      <c r="O117" t="s">
        <v>2233</v>
      </c>
      <c r="P117" t="s">
        <v>54</v>
      </c>
      <c r="W117" t="s">
        <v>2234</v>
      </c>
      <c r="X117" t="s">
        <v>2235</v>
      </c>
      <c r="Y117">
        <v>10</v>
      </c>
      <c r="Z117">
        <v>0</v>
      </c>
      <c r="AA117" s="2">
        <f t="shared" si="2"/>
        <v>0</v>
      </c>
      <c r="AB117" t="s">
        <v>52</v>
      </c>
      <c r="AD117">
        <v>9</v>
      </c>
      <c r="AE117">
        <v>1</v>
      </c>
      <c r="AF117">
        <v>1</v>
      </c>
      <c r="AG117">
        <v>0</v>
      </c>
      <c r="AH117">
        <v>0</v>
      </c>
      <c r="AI117">
        <v>0</v>
      </c>
    </row>
    <row r="118" spans="1:35" ht="12.75">
      <c r="A118">
        <v>1799430411</v>
      </c>
      <c r="B118">
        <v>25366239</v>
      </c>
      <c r="C118" s="1">
        <v>41015.80950231481</v>
      </c>
      <c r="D118" s="1">
        <v>41015.8172337963</v>
      </c>
      <c r="E118" t="s">
        <v>55</v>
      </c>
      <c r="J118">
        <v>8</v>
      </c>
      <c r="K118" t="s">
        <v>56</v>
      </c>
      <c r="L118" t="s">
        <v>57</v>
      </c>
      <c r="M118" t="s">
        <v>58</v>
      </c>
      <c r="N118" t="s">
        <v>59</v>
      </c>
      <c r="O118" t="s">
        <v>60</v>
      </c>
      <c r="P118" t="s">
        <v>61</v>
      </c>
      <c r="W118" t="s">
        <v>62</v>
      </c>
      <c r="X118" t="s">
        <v>63</v>
      </c>
      <c r="Y118">
        <v>21</v>
      </c>
      <c r="Z118">
        <v>2</v>
      </c>
      <c r="AA118" s="2">
        <f t="shared" si="2"/>
        <v>0.09523809523809523</v>
      </c>
      <c r="AB118" t="s">
        <v>52</v>
      </c>
      <c r="AD118">
        <v>14</v>
      </c>
      <c r="AE118">
        <v>7</v>
      </c>
      <c r="AF118">
        <v>2</v>
      </c>
      <c r="AG118">
        <v>0</v>
      </c>
      <c r="AH118">
        <v>0</v>
      </c>
      <c r="AI118">
        <v>0</v>
      </c>
    </row>
    <row r="119" spans="1:36" ht="12.75">
      <c r="A119">
        <v>1791970644</v>
      </c>
      <c r="B119">
        <v>25366239</v>
      </c>
      <c r="C119" s="1">
        <v>41009.8812962963</v>
      </c>
      <c r="D119" s="1">
        <v>41009.8934375</v>
      </c>
      <c r="E119" t="s">
        <v>208</v>
      </c>
      <c r="J119">
        <v>51</v>
      </c>
      <c r="K119" t="s">
        <v>65</v>
      </c>
      <c r="L119" t="s">
        <v>93</v>
      </c>
      <c r="M119" t="s">
        <v>209</v>
      </c>
      <c r="N119" t="s">
        <v>210</v>
      </c>
      <c r="O119" t="s">
        <v>211</v>
      </c>
      <c r="P119" t="s">
        <v>212</v>
      </c>
      <c r="W119" t="s">
        <v>213</v>
      </c>
      <c r="X119" t="s">
        <v>214</v>
      </c>
      <c r="Y119">
        <v>127</v>
      </c>
      <c r="Z119">
        <v>2</v>
      </c>
      <c r="AA119" s="2">
        <f t="shared" si="2"/>
        <v>0.015748031496062992</v>
      </c>
      <c r="AB119" t="s">
        <v>52</v>
      </c>
      <c r="AD119">
        <v>118</v>
      </c>
      <c r="AE119">
        <v>9</v>
      </c>
      <c r="AF119">
        <v>2</v>
      </c>
      <c r="AG119">
        <v>0</v>
      </c>
      <c r="AH119">
        <v>0</v>
      </c>
      <c r="AI119">
        <v>0</v>
      </c>
      <c r="AJ119" t="s">
        <v>215</v>
      </c>
    </row>
    <row r="120" spans="1:36" ht="12.75">
      <c r="A120">
        <v>1786974071</v>
      </c>
      <c r="B120">
        <v>25366239</v>
      </c>
      <c r="C120" s="1">
        <v>41004.77945601852</v>
      </c>
      <c r="D120" s="1">
        <v>41004.78680555556</v>
      </c>
      <c r="E120" t="s">
        <v>515</v>
      </c>
      <c r="J120">
        <v>77</v>
      </c>
      <c r="K120" t="s">
        <v>101</v>
      </c>
      <c r="L120" t="s">
        <v>516</v>
      </c>
      <c r="M120" t="s">
        <v>517</v>
      </c>
      <c r="N120" t="s">
        <v>518</v>
      </c>
      <c r="O120" t="s">
        <v>518</v>
      </c>
      <c r="P120" t="s">
        <v>54</v>
      </c>
      <c r="W120" t="s">
        <v>519</v>
      </c>
      <c r="X120" t="s">
        <v>520</v>
      </c>
      <c r="Y120">
        <v>13</v>
      </c>
      <c r="Z120">
        <v>1</v>
      </c>
      <c r="AA120" s="2">
        <f t="shared" si="2"/>
        <v>0.07692307692307693</v>
      </c>
      <c r="AB120" t="s">
        <v>52</v>
      </c>
      <c r="AD120">
        <v>13</v>
      </c>
      <c r="AE120">
        <v>0</v>
      </c>
      <c r="AF120">
        <v>1</v>
      </c>
      <c r="AG120">
        <v>0</v>
      </c>
      <c r="AH120">
        <v>0</v>
      </c>
      <c r="AI120">
        <v>0</v>
      </c>
      <c r="AJ120" t="s">
        <v>521</v>
      </c>
    </row>
    <row r="121" spans="1:35" ht="12.75">
      <c r="A121">
        <v>1757584581</v>
      </c>
      <c r="B121">
        <v>25366239</v>
      </c>
      <c r="C121" s="1">
        <v>40982.6775</v>
      </c>
      <c r="D121" s="1">
        <v>40982.81046296296</v>
      </c>
      <c r="E121" t="s">
        <v>1119</v>
      </c>
      <c r="J121">
        <v>10</v>
      </c>
      <c r="K121" t="s">
        <v>329</v>
      </c>
      <c r="L121" t="s">
        <v>1120</v>
      </c>
      <c r="M121" t="s">
        <v>1121</v>
      </c>
      <c r="N121" t="s">
        <v>1122</v>
      </c>
      <c r="O121" t="s">
        <v>1123</v>
      </c>
      <c r="P121" t="s">
        <v>1124</v>
      </c>
      <c r="W121" t="s">
        <v>1125</v>
      </c>
      <c r="X121" t="s">
        <v>1126</v>
      </c>
      <c r="Y121">
        <v>18</v>
      </c>
      <c r="Z121">
        <v>3</v>
      </c>
      <c r="AA121" s="2">
        <f t="shared" si="2"/>
        <v>0.16666666666666666</v>
      </c>
      <c r="AB121" t="s">
        <v>52</v>
      </c>
      <c r="AD121">
        <v>17</v>
      </c>
      <c r="AE121">
        <v>1</v>
      </c>
      <c r="AF121">
        <v>2</v>
      </c>
      <c r="AG121">
        <v>0</v>
      </c>
      <c r="AH121">
        <v>1</v>
      </c>
      <c r="AI121">
        <v>0</v>
      </c>
    </row>
    <row r="122" spans="1:35" ht="12.75">
      <c r="A122">
        <v>1755570941</v>
      </c>
      <c r="B122">
        <v>25366239</v>
      </c>
      <c r="C122" s="1">
        <v>40981.54620370371</v>
      </c>
      <c r="D122" s="1">
        <v>40981.60466435185</v>
      </c>
      <c r="E122" t="s">
        <v>2270</v>
      </c>
      <c r="J122">
        <v>66</v>
      </c>
      <c r="K122" t="s">
        <v>217</v>
      </c>
      <c r="L122" t="s">
        <v>2271</v>
      </c>
      <c r="M122" t="s">
        <v>2272</v>
      </c>
      <c r="N122" t="s">
        <v>2273</v>
      </c>
      <c r="O122" t="s">
        <v>2274</v>
      </c>
      <c r="P122" t="s">
        <v>69</v>
      </c>
      <c r="W122" t="s">
        <v>2275</v>
      </c>
      <c r="X122" t="s">
        <v>2276</v>
      </c>
      <c r="Y122">
        <v>42</v>
      </c>
      <c r="Z122">
        <v>7</v>
      </c>
      <c r="AA122" s="2">
        <f t="shared" si="2"/>
        <v>0.16666666666666666</v>
      </c>
      <c r="AB122" t="s">
        <v>52</v>
      </c>
      <c r="AD122">
        <v>40</v>
      </c>
      <c r="AE122">
        <v>3</v>
      </c>
      <c r="AF122">
        <v>1</v>
      </c>
      <c r="AG122">
        <v>1</v>
      </c>
      <c r="AH122">
        <v>0</v>
      </c>
      <c r="AI122">
        <v>0</v>
      </c>
    </row>
    <row r="123" spans="1:36" ht="12.75">
      <c r="A123">
        <v>1755675613</v>
      </c>
      <c r="B123">
        <v>25366239</v>
      </c>
      <c r="C123" s="1">
        <v>40981.58960648148</v>
      </c>
      <c r="D123" s="1">
        <v>40981.60003472222</v>
      </c>
      <c r="E123" t="s">
        <v>2084</v>
      </c>
      <c r="J123">
        <v>71</v>
      </c>
      <c r="K123" t="s">
        <v>1082</v>
      </c>
      <c r="L123" t="s">
        <v>2085</v>
      </c>
      <c r="M123" t="s">
        <v>2086</v>
      </c>
      <c r="N123" t="s">
        <v>2087</v>
      </c>
      <c r="O123" t="s">
        <v>2088</v>
      </c>
      <c r="P123" t="s">
        <v>86</v>
      </c>
      <c r="W123" t="s">
        <v>2089</v>
      </c>
      <c r="X123" t="s">
        <v>2090</v>
      </c>
      <c r="Y123">
        <v>52</v>
      </c>
      <c r="Z123">
        <v>5</v>
      </c>
      <c r="AA123" s="2">
        <f t="shared" si="2"/>
        <v>0.09615384615384616</v>
      </c>
      <c r="AB123" t="s">
        <v>52</v>
      </c>
      <c r="AD123">
        <v>49</v>
      </c>
      <c r="AE123">
        <v>3</v>
      </c>
      <c r="AF123">
        <v>2</v>
      </c>
      <c r="AG123">
        <v>2</v>
      </c>
      <c r="AH123">
        <v>0</v>
      </c>
      <c r="AI123">
        <v>1</v>
      </c>
      <c r="AJ123" t="s">
        <v>2091</v>
      </c>
    </row>
    <row r="124" spans="1:35" ht="12.75">
      <c r="A124">
        <v>1755836253</v>
      </c>
      <c r="B124">
        <v>25366239</v>
      </c>
      <c r="C124" s="1">
        <v>40981.64807870371</v>
      </c>
      <c r="D124" s="1">
        <v>40981.65157407407</v>
      </c>
      <c r="E124" t="s">
        <v>1935</v>
      </c>
      <c r="J124">
        <v>76</v>
      </c>
      <c r="K124" t="s">
        <v>1550</v>
      </c>
      <c r="L124" t="s">
        <v>185</v>
      </c>
      <c r="M124" t="s">
        <v>1936</v>
      </c>
      <c r="N124" t="s">
        <v>1937</v>
      </c>
      <c r="O124" t="s">
        <v>1937</v>
      </c>
      <c r="P124" t="s">
        <v>54</v>
      </c>
      <c r="W124" t="s">
        <v>1938</v>
      </c>
      <c r="X124" t="s">
        <v>1939</v>
      </c>
      <c r="Y124">
        <v>3</v>
      </c>
      <c r="Z124">
        <v>0</v>
      </c>
      <c r="AA124" s="2">
        <f t="shared" si="2"/>
        <v>0</v>
      </c>
      <c r="AB124" t="s">
        <v>89</v>
      </c>
      <c r="AC124" t="s">
        <v>1940</v>
      </c>
      <c r="AD124">
        <v>3</v>
      </c>
      <c r="AE124">
        <v>0</v>
      </c>
      <c r="AF124">
        <v>0</v>
      </c>
      <c r="AG124">
        <v>0</v>
      </c>
      <c r="AH124">
        <v>0</v>
      </c>
      <c r="AI124">
        <v>0</v>
      </c>
    </row>
    <row r="125" spans="1:35" ht="12.75">
      <c r="A125">
        <v>1756210409</v>
      </c>
      <c r="B125">
        <v>25366239</v>
      </c>
      <c r="C125" s="1">
        <v>40981.78246527778</v>
      </c>
      <c r="D125" s="1">
        <v>40981.801041666666</v>
      </c>
      <c r="E125" t="s">
        <v>1703</v>
      </c>
      <c r="J125">
        <v>52</v>
      </c>
      <c r="K125" t="s">
        <v>1661</v>
      </c>
      <c r="L125" t="s">
        <v>176</v>
      </c>
      <c r="M125" t="s">
        <v>1704</v>
      </c>
      <c r="N125" t="s">
        <v>1705</v>
      </c>
      <c r="O125" t="s">
        <v>1706</v>
      </c>
      <c r="P125" t="s">
        <v>610</v>
      </c>
      <c r="W125" t="s">
        <v>1707</v>
      </c>
      <c r="X125" t="s">
        <v>1708</v>
      </c>
      <c r="Y125">
        <v>17</v>
      </c>
      <c r="Z125">
        <v>1</v>
      </c>
      <c r="AA125" s="2">
        <f t="shared" si="2"/>
        <v>0.058823529411764705</v>
      </c>
      <c r="AB125" t="s">
        <v>52</v>
      </c>
      <c r="AD125">
        <v>14</v>
      </c>
      <c r="AE125">
        <v>3</v>
      </c>
      <c r="AF125">
        <v>0</v>
      </c>
      <c r="AG125">
        <v>0</v>
      </c>
      <c r="AH125">
        <v>1</v>
      </c>
      <c r="AI125">
        <v>0</v>
      </c>
    </row>
    <row r="126" spans="1:36" ht="12.75">
      <c r="A126">
        <v>1756163651</v>
      </c>
      <c r="B126">
        <v>25366239</v>
      </c>
      <c r="C126" s="1">
        <v>40981.76460648148</v>
      </c>
      <c r="D126" s="1">
        <v>40981.79255787037</v>
      </c>
      <c r="E126" t="s">
        <v>1742</v>
      </c>
      <c r="J126">
        <v>23</v>
      </c>
      <c r="K126" t="s">
        <v>1668</v>
      </c>
      <c r="L126" t="s">
        <v>545</v>
      </c>
      <c r="M126" t="s">
        <v>1743</v>
      </c>
      <c r="N126" t="s">
        <v>1744</v>
      </c>
      <c r="O126" t="s">
        <v>1744</v>
      </c>
      <c r="P126" t="s">
        <v>54</v>
      </c>
      <c r="W126" t="s">
        <v>1745</v>
      </c>
      <c r="X126" t="s">
        <v>1746</v>
      </c>
      <c r="Y126">
        <v>3</v>
      </c>
      <c r="Z126">
        <v>1</v>
      </c>
      <c r="AA126" s="2">
        <f t="shared" si="2"/>
        <v>0.3333333333333333</v>
      </c>
      <c r="AB126" t="s">
        <v>52</v>
      </c>
      <c r="AD126">
        <v>3</v>
      </c>
      <c r="AE126">
        <v>1</v>
      </c>
      <c r="AF126">
        <v>1</v>
      </c>
      <c r="AG126">
        <v>0</v>
      </c>
      <c r="AH126">
        <v>0</v>
      </c>
      <c r="AI126">
        <v>0</v>
      </c>
      <c r="AJ126" t="s">
        <v>1747</v>
      </c>
    </row>
    <row r="127" spans="1:35" ht="12.75">
      <c r="A127">
        <v>1760599105</v>
      </c>
      <c r="B127">
        <v>25366239</v>
      </c>
      <c r="C127" s="1">
        <v>40984.627800925926</v>
      </c>
      <c r="D127" s="1">
        <v>40984.67818287037</v>
      </c>
      <c r="E127" t="s">
        <v>720</v>
      </c>
      <c r="J127">
        <v>68</v>
      </c>
      <c r="K127" t="s">
        <v>256</v>
      </c>
      <c r="L127" t="s">
        <v>176</v>
      </c>
      <c r="M127" t="s">
        <v>721</v>
      </c>
      <c r="N127" t="s">
        <v>722</v>
      </c>
      <c r="O127" t="s">
        <v>722</v>
      </c>
      <c r="P127" t="s">
        <v>54</v>
      </c>
      <c r="W127" t="s">
        <v>723</v>
      </c>
      <c r="X127" t="s">
        <v>724</v>
      </c>
      <c r="Y127">
        <v>33</v>
      </c>
      <c r="Z127">
        <v>2</v>
      </c>
      <c r="AA127" s="2">
        <f t="shared" si="2"/>
        <v>0.06060606060606061</v>
      </c>
      <c r="AB127" t="s">
        <v>89</v>
      </c>
      <c r="AC127" t="s">
        <v>725</v>
      </c>
      <c r="AD127">
        <v>29</v>
      </c>
      <c r="AE127">
        <v>9</v>
      </c>
      <c r="AF127">
        <v>2</v>
      </c>
      <c r="AG127">
        <v>0</v>
      </c>
      <c r="AH127">
        <v>0</v>
      </c>
      <c r="AI127">
        <v>0</v>
      </c>
    </row>
    <row r="128" spans="1:35" ht="12.75">
      <c r="A128">
        <v>1757640374</v>
      </c>
      <c r="B128">
        <v>25366239</v>
      </c>
      <c r="C128" s="1">
        <v>40982.70104166667</v>
      </c>
      <c r="D128" s="1">
        <v>40982.705405092594</v>
      </c>
      <c r="E128" t="s">
        <v>1089</v>
      </c>
      <c r="J128">
        <v>24</v>
      </c>
      <c r="K128" t="s">
        <v>507</v>
      </c>
      <c r="L128" t="s">
        <v>1090</v>
      </c>
      <c r="M128" t="s">
        <v>1091</v>
      </c>
      <c r="N128" t="s">
        <v>1092</v>
      </c>
      <c r="O128" t="s">
        <v>1092</v>
      </c>
      <c r="P128" t="s">
        <v>772</v>
      </c>
      <c r="W128" t="s">
        <v>1093</v>
      </c>
      <c r="X128" t="s">
        <v>1094</v>
      </c>
      <c r="Y128">
        <v>15</v>
      </c>
      <c r="Z128">
        <v>3</v>
      </c>
      <c r="AA128" s="2">
        <f t="shared" si="2"/>
        <v>0.2</v>
      </c>
      <c r="AB128" t="s">
        <v>52</v>
      </c>
      <c r="AD128">
        <v>14</v>
      </c>
      <c r="AE128">
        <v>1</v>
      </c>
      <c r="AF128">
        <v>2</v>
      </c>
      <c r="AG128">
        <v>0</v>
      </c>
      <c r="AH128">
        <v>0</v>
      </c>
      <c r="AI128">
        <v>1</v>
      </c>
    </row>
    <row r="129" spans="1:35" ht="12.75">
      <c r="A129">
        <v>1772711661</v>
      </c>
      <c r="B129">
        <v>25366239</v>
      </c>
      <c r="C129" s="1">
        <v>40994.79542824074</v>
      </c>
      <c r="D129" s="1">
        <v>41008.554930555554</v>
      </c>
      <c r="E129" t="s">
        <v>614</v>
      </c>
      <c r="J129">
        <v>6</v>
      </c>
      <c r="K129" t="s">
        <v>201</v>
      </c>
      <c r="L129" t="s">
        <v>615</v>
      </c>
      <c r="M129" t="s">
        <v>617</v>
      </c>
      <c r="N129" t="s">
        <v>618</v>
      </c>
      <c r="O129" t="s">
        <v>619</v>
      </c>
      <c r="P129" t="s">
        <v>86</v>
      </c>
      <c r="W129" t="s">
        <v>620</v>
      </c>
      <c r="X129" t="s">
        <v>621</v>
      </c>
      <c r="Y129">
        <v>24</v>
      </c>
      <c r="Z129">
        <v>7</v>
      </c>
      <c r="AA129" s="2">
        <f t="shared" si="2"/>
        <v>0.2916666666666667</v>
      </c>
      <c r="AB129" t="s">
        <v>52</v>
      </c>
      <c r="AD129">
        <v>22</v>
      </c>
      <c r="AE129">
        <v>2</v>
      </c>
      <c r="AF129">
        <v>3</v>
      </c>
      <c r="AG129">
        <v>0</v>
      </c>
      <c r="AH129">
        <v>0</v>
      </c>
      <c r="AI129">
        <v>2</v>
      </c>
    </row>
    <row r="130" spans="1:36" ht="12.75">
      <c r="A130">
        <v>1755756770</v>
      </c>
      <c r="B130">
        <v>25366239</v>
      </c>
      <c r="C130" s="1">
        <v>40981.61920138889</v>
      </c>
      <c r="D130" s="1">
        <v>40981.63880787037</v>
      </c>
      <c r="E130" t="s">
        <v>2014</v>
      </c>
      <c r="J130">
        <v>16</v>
      </c>
      <c r="K130" t="s">
        <v>972</v>
      </c>
      <c r="L130" t="s">
        <v>688</v>
      </c>
      <c r="M130" t="s">
        <v>2015</v>
      </c>
      <c r="N130" t="s">
        <v>2016</v>
      </c>
      <c r="O130" t="s">
        <v>2016</v>
      </c>
      <c r="P130" t="s">
        <v>54</v>
      </c>
      <c r="W130" t="s">
        <v>2017</v>
      </c>
      <c r="X130" t="s">
        <v>2018</v>
      </c>
      <c r="Y130">
        <v>12</v>
      </c>
      <c r="Z130">
        <v>2</v>
      </c>
      <c r="AA130" s="2">
        <f t="shared" si="2"/>
        <v>0.16666666666666666</v>
      </c>
      <c r="AB130" t="s">
        <v>52</v>
      </c>
      <c r="AD130">
        <v>10</v>
      </c>
      <c r="AE130">
        <v>2</v>
      </c>
      <c r="AF130">
        <v>1</v>
      </c>
      <c r="AG130">
        <v>0</v>
      </c>
      <c r="AH130">
        <v>1</v>
      </c>
      <c r="AI130">
        <v>0</v>
      </c>
      <c r="AJ130" t="s">
        <v>2019</v>
      </c>
    </row>
    <row r="131" spans="1:35" ht="12.75">
      <c r="A131">
        <v>1760676326</v>
      </c>
      <c r="B131">
        <v>25366239</v>
      </c>
      <c r="C131" s="1">
        <v>40984.69783564815</v>
      </c>
      <c r="D131" s="1">
        <v>40984.70012731481</v>
      </c>
      <c r="E131" t="s">
        <v>694</v>
      </c>
      <c r="J131">
        <v>60</v>
      </c>
      <c r="K131" t="s">
        <v>142</v>
      </c>
      <c r="L131" t="s">
        <v>695</v>
      </c>
      <c r="M131" t="s">
        <v>696</v>
      </c>
      <c r="N131" t="s">
        <v>697</v>
      </c>
      <c r="O131" t="s">
        <v>697</v>
      </c>
      <c r="P131" t="s">
        <v>698</v>
      </c>
      <c r="W131" t="s">
        <v>699</v>
      </c>
      <c r="X131">
        <v>5806694004</v>
      </c>
      <c r="Y131">
        <v>18</v>
      </c>
      <c r="Z131">
        <v>1</v>
      </c>
      <c r="AA131" s="2">
        <f t="shared" si="2"/>
        <v>0.05555555555555555</v>
      </c>
      <c r="AB131" t="s">
        <v>52</v>
      </c>
      <c r="AD131">
        <v>17</v>
      </c>
      <c r="AE131">
        <v>1</v>
      </c>
      <c r="AF131">
        <v>0</v>
      </c>
      <c r="AG131">
        <v>1</v>
      </c>
      <c r="AH131">
        <v>0</v>
      </c>
      <c r="AI131">
        <v>0</v>
      </c>
    </row>
    <row r="132" spans="1:36" ht="12.75">
      <c r="A132">
        <v>1756438641</v>
      </c>
      <c r="B132">
        <v>25366239</v>
      </c>
      <c r="C132" s="1">
        <v>40981.86744212963</v>
      </c>
      <c r="D132" s="1">
        <v>40982.724594907406</v>
      </c>
      <c r="E132" t="s">
        <v>1482</v>
      </c>
      <c r="J132">
        <v>72</v>
      </c>
      <c r="K132" t="s">
        <v>379</v>
      </c>
      <c r="L132" t="s">
        <v>1132</v>
      </c>
      <c r="M132" t="s">
        <v>1483</v>
      </c>
      <c r="N132" t="s">
        <v>1484</v>
      </c>
      <c r="O132" t="s">
        <v>1485</v>
      </c>
      <c r="P132" t="s">
        <v>400</v>
      </c>
      <c r="W132" t="s">
        <v>1486</v>
      </c>
      <c r="X132" t="s">
        <v>1487</v>
      </c>
      <c r="Y132">
        <v>132</v>
      </c>
      <c r="Z132">
        <v>1</v>
      </c>
      <c r="AA132" s="2">
        <f t="shared" si="2"/>
        <v>0.007575757575757576</v>
      </c>
      <c r="AB132" t="s">
        <v>52</v>
      </c>
      <c r="AD132">
        <v>130</v>
      </c>
      <c r="AE132">
        <v>3</v>
      </c>
      <c r="AF132">
        <v>1</v>
      </c>
      <c r="AG132">
        <v>0</v>
      </c>
      <c r="AH132">
        <v>0</v>
      </c>
      <c r="AI132">
        <v>0</v>
      </c>
      <c r="AJ132" t="s">
        <v>1488</v>
      </c>
    </row>
    <row r="133" spans="1:36" ht="12.75">
      <c r="A133">
        <v>1756135878</v>
      </c>
      <c r="B133">
        <v>25366239</v>
      </c>
      <c r="C133" s="1">
        <v>40981.75576388889</v>
      </c>
      <c r="D133" s="1">
        <v>40982.62082175926</v>
      </c>
      <c r="E133" t="s">
        <v>1775</v>
      </c>
      <c r="J133">
        <v>70</v>
      </c>
      <c r="K133" t="s">
        <v>1158</v>
      </c>
      <c r="L133" t="s">
        <v>1776</v>
      </c>
      <c r="M133" t="s">
        <v>1777</v>
      </c>
      <c r="N133" t="s">
        <v>1778</v>
      </c>
      <c r="O133" t="s">
        <v>1778</v>
      </c>
      <c r="P133" t="s">
        <v>1779</v>
      </c>
      <c r="W133" t="s">
        <v>1780</v>
      </c>
      <c r="X133" t="s">
        <v>1781</v>
      </c>
      <c r="Y133">
        <v>14</v>
      </c>
      <c r="Z133">
        <v>0</v>
      </c>
      <c r="AA133" s="2">
        <f t="shared" si="2"/>
        <v>0</v>
      </c>
      <c r="AB133" t="s">
        <v>52</v>
      </c>
      <c r="AD133">
        <v>14</v>
      </c>
      <c r="AE133">
        <v>0</v>
      </c>
      <c r="AF133">
        <v>0</v>
      </c>
      <c r="AG133">
        <v>0</v>
      </c>
      <c r="AH133">
        <v>0</v>
      </c>
      <c r="AI133">
        <v>0</v>
      </c>
      <c r="AJ133" t="s">
        <v>1782</v>
      </c>
    </row>
    <row r="134" spans="1:36" ht="12.75">
      <c r="A134">
        <v>1756389692</v>
      </c>
      <c r="B134">
        <v>25366239</v>
      </c>
      <c r="C134" s="1">
        <v>40981.848495370374</v>
      </c>
      <c r="D134" s="1">
        <v>40981.88728009259</v>
      </c>
      <c r="E134" t="s">
        <v>1515</v>
      </c>
      <c r="J134">
        <v>68</v>
      </c>
      <c r="K134" t="s">
        <v>1516</v>
      </c>
      <c r="L134" t="s">
        <v>1517</v>
      </c>
      <c r="M134" t="s">
        <v>1518</v>
      </c>
      <c r="N134" t="s">
        <v>1519</v>
      </c>
      <c r="O134" t="s">
        <v>1519</v>
      </c>
      <c r="P134" t="s">
        <v>1520</v>
      </c>
      <c r="W134" t="s">
        <v>1521</v>
      </c>
      <c r="X134" t="s">
        <v>1522</v>
      </c>
      <c r="Y134">
        <v>39</v>
      </c>
      <c r="Z134">
        <v>2</v>
      </c>
      <c r="AA134" s="2">
        <f t="shared" si="2"/>
        <v>0.05128205128205128</v>
      </c>
      <c r="AB134" t="s">
        <v>52</v>
      </c>
      <c r="AD134">
        <v>39</v>
      </c>
      <c r="AE134">
        <v>0</v>
      </c>
      <c r="AF134">
        <v>0</v>
      </c>
      <c r="AG134">
        <v>2</v>
      </c>
      <c r="AH134">
        <v>0</v>
      </c>
      <c r="AI134">
        <v>0</v>
      </c>
      <c r="AJ134" t="s">
        <v>1523</v>
      </c>
    </row>
    <row r="135" spans="1:36" ht="12.75">
      <c r="A135">
        <v>1755535897</v>
      </c>
      <c r="B135">
        <v>25366239</v>
      </c>
      <c r="C135" s="1">
        <v>40981.52908564815</v>
      </c>
      <c r="D135" s="1">
        <v>40981.53224537037</v>
      </c>
      <c r="E135" t="s">
        <v>2331</v>
      </c>
      <c r="J135">
        <v>8</v>
      </c>
      <c r="K135" t="s">
        <v>56</v>
      </c>
      <c r="L135" t="s">
        <v>2332</v>
      </c>
      <c r="M135" t="s">
        <v>2333</v>
      </c>
      <c r="N135" t="s">
        <v>2334</v>
      </c>
      <c r="O135" t="s">
        <v>2334</v>
      </c>
      <c r="P135" t="s">
        <v>54</v>
      </c>
      <c r="W135" t="s">
        <v>2335</v>
      </c>
      <c r="X135" t="s">
        <v>2336</v>
      </c>
      <c r="Y135">
        <v>5</v>
      </c>
      <c r="Z135">
        <v>2</v>
      </c>
      <c r="AA135" s="2">
        <f t="shared" si="2"/>
        <v>0.4</v>
      </c>
      <c r="AB135" t="s">
        <v>52</v>
      </c>
      <c r="AD135">
        <v>5</v>
      </c>
      <c r="AE135">
        <v>0</v>
      </c>
      <c r="AF135">
        <v>0</v>
      </c>
      <c r="AG135">
        <v>0</v>
      </c>
      <c r="AH135">
        <v>1</v>
      </c>
      <c r="AI135">
        <v>1</v>
      </c>
      <c r="AJ135" t="s">
        <v>2337</v>
      </c>
    </row>
    <row r="136" spans="1:36" ht="12.75">
      <c r="A136">
        <v>1756157678</v>
      </c>
      <c r="B136">
        <v>25366239</v>
      </c>
      <c r="C136" s="1">
        <v>40981.763645833336</v>
      </c>
      <c r="D136" s="1">
        <v>40981.781122685185</v>
      </c>
      <c r="E136" t="s">
        <v>1748</v>
      </c>
      <c r="J136">
        <v>54</v>
      </c>
      <c r="K136" t="s">
        <v>899</v>
      </c>
      <c r="L136" t="s">
        <v>330</v>
      </c>
      <c r="M136" t="s">
        <v>1749</v>
      </c>
      <c r="N136" t="s">
        <v>1750</v>
      </c>
      <c r="O136" t="s">
        <v>1751</v>
      </c>
      <c r="P136" t="s">
        <v>86</v>
      </c>
      <c r="W136" t="s">
        <v>1752</v>
      </c>
      <c r="X136" t="s">
        <v>1753</v>
      </c>
      <c r="Y136">
        <v>42</v>
      </c>
      <c r="Z136">
        <v>8</v>
      </c>
      <c r="AA136" s="2">
        <f t="shared" si="2"/>
        <v>0.19047619047619047</v>
      </c>
      <c r="AB136" t="s">
        <v>89</v>
      </c>
      <c r="AC136" t="s">
        <v>1754</v>
      </c>
      <c r="AD136">
        <v>37</v>
      </c>
      <c r="AE136">
        <v>5</v>
      </c>
      <c r="AF136">
        <v>4</v>
      </c>
      <c r="AG136">
        <v>2</v>
      </c>
      <c r="AH136">
        <v>2</v>
      </c>
      <c r="AI136">
        <v>0</v>
      </c>
      <c r="AJ136" t="s">
        <v>1755</v>
      </c>
    </row>
    <row r="137" spans="1:35" ht="12.75">
      <c r="A137">
        <v>1757648861</v>
      </c>
      <c r="B137">
        <v>25366239</v>
      </c>
      <c r="C137" s="1">
        <v>40982.70438657407</v>
      </c>
      <c r="D137" s="1">
        <v>40982.70674768519</v>
      </c>
      <c r="E137" t="s">
        <v>1081</v>
      </c>
      <c r="J137">
        <v>71</v>
      </c>
      <c r="K137" t="s">
        <v>1082</v>
      </c>
      <c r="L137" t="s">
        <v>1083</v>
      </c>
      <c r="M137" t="s">
        <v>1084</v>
      </c>
      <c r="N137" t="s">
        <v>1085</v>
      </c>
      <c r="O137" t="s">
        <v>1086</v>
      </c>
      <c r="P137" t="s">
        <v>86</v>
      </c>
      <c r="W137" t="s">
        <v>1087</v>
      </c>
      <c r="X137" t="s">
        <v>1088</v>
      </c>
      <c r="Y137">
        <v>10</v>
      </c>
      <c r="Z137">
        <v>3</v>
      </c>
      <c r="AA137" s="2">
        <f t="shared" si="2"/>
        <v>0.3</v>
      </c>
      <c r="AB137" t="s">
        <v>52</v>
      </c>
      <c r="AD137">
        <v>9</v>
      </c>
      <c r="AE137">
        <v>1</v>
      </c>
      <c r="AF137">
        <v>3</v>
      </c>
      <c r="AG137">
        <v>0</v>
      </c>
      <c r="AH137">
        <v>0</v>
      </c>
      <c r="AI137">
        <v>0</v>
      </c>
    </row>
    <row r="138" spans="1:36" ht="12.75">
      <c r="A138">
        <v>1756146245</v>
      </c>
      <c r="B138">
        <v>25366239</v>
      </c>
      <c r="C138" s="1">
        <v>40981.75944444445</v>
      </c>
      <c r="D138" s="1">
        <v>40981.763078703705</v>
      </c>
      <c r="E138" t="s">
        <v>1756</v>
      </c>
      <c r="J138">
        <v>28</v>
      </c>
      <c r="K138" t="s">
        <v>656</v>
      </c>
      <c r="L138" t="s">
        <v>93</v>
      </c>
      <c r="M138" t="s">
        <v>1757</v>
      </c>
      <c r="N138" t="s">
        <v>1758</v>
      </c>
      <c r="O138" t="s">
        <v>1758</v>
      </c>
      <c r="P138" t="s">
        <v>54</v>
      </c>
      <c r="W138" t="s">
        <v>1759</v>
      </c>
      <c r="X138" t="s">
        <v>1760</v>
      </c>
      <c r="Y138">
        <v>24</v>
      </c>
      <c r="Z138">
        <v>1</v>
      </c>
      <c r="AA138" s="2">
        <f t="shared" si="2"/>
        <v>0.041666666666666664</v>
      </c>
      <c r="AB138" t="s">
        <v>52</v>
      </c>
      <c r="AD138">
        <v>20</v>
      </c>
      <c r="AE138">
        <v>4</v>
      </c>
      <c r="AF138">
        <v>1</v>
      </c>
      <c r="AG138">
        <v>0</v>
      </c>
      <c r="AH138">
        <v>0</v>
      </c>
      <c r="AI138">
        <v>0</v>
      </c>
      <c r="AJ138" t="s">
        <v>1761</v>
      </c>
    </row>
    <row r="139" spans="1:36" ht="12.75">
      <c r="A139">
        <v>1755840523</v>
      </c>
      <c r="B139">
        <v>25366239</v>
      </c>
      <c r="C139" s="1">
        <v>40981.64946759259</v>
      </c>
      <c r="D139" s="1">
        <v>40981.694502314815</v>
      </c>
      <c r="E139" t="s">
        <v>1927</v>
      </c>
      <c r="J139">
        <v>21</v>
      </c>
      <c r="K139" t="s">
        <v>73</v>
      </c>
      <c r="L139">
        <v>21</v>
      </c>
      <c r="M139" t="s">
        <v>1928</v>
      </c>
      <c r="N139" t="s">
        <v>1929</v>
      </c>
      <c r="O139" t="s">
        <v>1930</v>
      </c>
      <c r="P139" t="s">
        <v>1931</v>
      </c>
      <c r="W139" t="s">
        <v>1932</v>
      </c>
      <c r="X139" t="s">
        <v>1933</v>
      </c>
      <c r="Y139">
        <v>151</v>
      </c>
      <c r="Z139">
        <v>9</v>
      </c>
      <c r="AA139" s="2">
        <f t="shared" si="2"/>
        <v>0.059602649006622516</v>
      </c>
      <c r="AB139" t="s">
        <v>52</v>
      </c>
      <c r="AD139">
        <v>145</v>
      </c>
      <c r="AE139">
        <v>6</v>
      </c>
      <c r="AF139">
        <v>6</v>
      </c>
      <c r="AG139">
        <v>2</v>
      </c>
      <c r="AH139">
        <v>1</v>
      </c>
      <c r="AI139">
        <v>0</v>
      </c>
      <c r="AJ139" t="s">
        <v>1934</v>
      </c>
    </row>
    <row r="140" spans="1:36" ht="12.75">
      <c r="A140">
        <v>1755569195</v>
      </c>
      <c r="B140">
        <v>25366239</v>
      </c>
      <c r="C140" s="1">
        <v>40981.5453587963</v>
      </c>
      <c r="D140" s="1">
        <v>40983.76101851852</v>
      </c>
      <c r="E140" t="s">
        <v>2283</v>
      </c>
      <c r="J140">
        <v>42</v>
      </c>
      <c r="K140" t="s">
        <v>907</v>
      </c>
      <c r="L140" t="s">
        <v>313</v>
      </c>
      <c r="M140" t="s">
        <v>2284</v>
      </c>
      <c r="N140" t="s">
        <v>2285</v>
      </c>
      <c r="O140" t="s">
        <v>2286</v>
      </c>
      <c r="P140" t="s">
        <v>78</v>
      </c>
      <c r="W140" t="s">
        <v>2287</v>
      </c>
      <c r="X140" t="s">
        <v>2288</v>
      </c>
      <c r="Y140">
        <v>172</v>
      </c>
      <c r="Z140">
        <v>3</v>
      </c>
      <c r="AA140" s="2">
        <f t="shared" si="2"/>
        <v>0.01744186046511628</v>
      </c>
      <c r="AB140" t="s">
        <v>89</v>
      </c>
      <c r="AC140" t="s">
        <v>2289</v>
      </c>
      <c r="AD140">
        <v>169</v>
      </c>
      <c r="AE140">
        <v>28</v>
      </c>
      <c r="AF140">
        <v>3</v>
      </c>
      <c r="AG140">
        <v>0</v>
      </c>
      <c r="AH140">
        <v>0</v>
      </c>
      <c r="AI140">
        <v>0</v>
      </c>
      <c r="AJ140" t="s">
        <v>2290</v>
      </c>
    </row>
    <row r="141" spans="1:36" ht="12.75">
      <c r="A141">
        <v>1759199683</v>
      </c>
      <c r="B141">
        <v>25366239</v>
      </c>
      <c r="C141" s="1">
        <v>40983.70092592593</v>
      </c>
      <c r="D141" s="1">
        <v>40983.71109953704</v>
      </c>
      <c r="E141" t="s">
        <v>871</v>
      </c>
      <c r="J141">
        <v>65</v>
      </c>
      <c r="K141" t="s">
        <v>872</v>
      </c>
      <c r="L141" t="s">
        <v>873</v>
      </c>
      <c r="M141" t="s">
        <v>874</v>
      </c>
      <c r="N141" t="s">
        <v>875</v>
      </c>
      <c r="O141" t="s">
        <v>876</v>
      </c>
      <c r="P141" t="s">
        <v>877</v>
      </c>
      <c r="W141" t="s">
        <v>878</v>
      </c>
      <c r="X141" t="s">
        <v>879</v>
      </c>
      <c r="Y141">
        <v>15</v>
      </c>
      <c r="Z141">
        <v>2</v>
      </c>
      <c r="AA141" s="2">
        <f t="shared" si="2"/>
        <v>0.13333333333333333</v>
      </c>
      <c r="AB141" t="s">
        <v>52</v>
      </c>
      <c r="AD141">
        <v>15</v>
      </c>
      <c r="AE141">
        <v>0</v>
      </c>
      <c r="AF141">
        <v>2</v>
      </c>
      <c r="AG141">
        <v>0</v>
      </c>
      <c r="AH141">
        <v>0</v>
      </c>
      <c r="AI141">
        <v>0</v>
      </c>
      <c r="AJ141" t="s">
        <v>880</v>
      </c>
    </row>
    <row r="142" spans="1:35" ht="12.75">
      <c r="A142">
        <v>1757557878</v>
      </c>
      <c r="B142">
        <v>25366239</v>
      </c>
      <c r="C142" s="1">
        <v>40982.66675925926</v>
      </c>
      <c r="D142" s="1">
        <v>40982.66887731481</v>
      </c>
      <c r="E142" t="s">
        <v>1157</v>
      </c>
      <c r="J142">
        <v>70</v>
      </c>
      <c r="K142" t="s">
        <v>1158</v>
      </c>
      <c r="L142" t="s">
        <v>586</v>
      </c>
      <c r="M142" t="s">
        <v>1159</v>
      </c>
      <c r="N142" t="s">
        <v>1160</v>
      </c>
      <c r="O142" t="s">
        <v>1160</v>
      </c>
      <c r="P142" t="s">
        <v>54</v>
      </c>
      <c r="W142" t="s">
        <v>1161</v>
      </c>
      <c r="X142" t="s">
        <v>1162</v>
      </c>
      <c r="Y142">
        <v>3</v>
      </c>
      <c r="Z142">
        <v>0</v>
      </c>
      <c r="AA142" s="2">
        <f t="shared" si="2"/>
        <v>0</v>
      </c>
      <c r="AB142" t="s">
        <v>52</v>
      </c>
      <c r="AD142">
        <v>3</v>
      </c>
      <c r="AE142">
        <v>0</v>
      </c>
      <c r="AF142">
        <v>0</v>
      </c>
      <c r="AG142">
        <v>0</v>
      </c>
      <c r="AH142">
        <v>0</v>
      </c>
      <c r="AI142">
        <v>0</v>
      </c>
    </row>
    <row r="143" spans="1:35" ht="12.75">
      <c r="A143">
        <v>1756196837</v>
      </c>
      <c r="B143">
        <v>25366239</v>
      </c>
      <c r="C143" s="1">
        <v>40981.777719907404</v>
      </c>
      <c r="D143" s="1">
        <v>40981.789039351854</v>
      </c>
      <c r="E143" t="s">
        <v>1724</v>
      </c>
      <c r="J143">
        <v>55</v>
      </c>
      <c r="K143" t="s">
        <v>123</v>
      </c>
      <c r="L143" t="s">
        <v>1453</v>
      </c>
      <c r="M143" t="s">
        <v>1725</v>
      </c>
      <c r="N143" t="s">
        <v>1726</v>
      </c>
      <c r="O143" t="s">
        <v>1727</v>
      </c>
      <c r="P143" t="s">
        <v>69</v>
      </c>
      <c r="W143" t="s">
        <v>1728</v>
      </c>
      <c r="X143" t="s">
        <v>1729</v>
      </c>
      <c r="Y143">
        <v>161</v>
      </c>
      <c r="Z143">
        <v>6</v>
      </c>
      <c r="AA143" s="2">
        <f t="shared" si="2"/>
        <v>0.037267080745341616</v>
      </c>
      <c r="AB143" t="s">
        <v>52</v>
      </c>
      <c r="AD143">
        <v>132</v>
      </c>
      <c r="AE143">
        <v>29</v>
      </c>
      <c r="AF143">
        <v>5</v>
      </c>
      <c r="AG143">
        <v>0</v>
      </c>
      <c r="AH143">
        <v>1</v>
      </c>
      <c r="AI143">
        <v>0</v>
      </c>
    </row>
    <row r="144" spans="1:36" ht="12.75">
      <c r="A144">
        <v>1760675264</v>
      </c>
      <c r="B144">
        <v>25366239</v>
      </c>
      <c r="C144" s="1">
        <v>40984.696875</v>
      </c>
      <c r="D144" s="1">
        <v>40984.803090277775</v>
      </c>
      <c r="E144" t="s">
        <v>700</v>
      </c>
      <c r="J144">
        <v>51</v>
      </c>
      <c r="K144" t="s">
        <v>65</v>
      </c>
      <c r="L144" t="s">
        <v>701</v>
      </c>
      <c r="M144" t="s">
        <v>304</v>
      </c>
      <c r="N144" t="s">
        <v>702</v>
      </c>
      <c r="O144" t="s">
        <v>703</v>
      </c>
      <c r="P144" t="s">
        <v>86</v>
      </c>
      <c r="W144" t="s">
        <v>704</v>
      </c>
      <c r="X144" t="s">
        <v>705</v>
      </c>
      <c r="Y144">
        <v>49</v>
      </c>
      <c r="Z144">
        <v>7</v>
      </c>
      <c r="AA144" s="2">
        <f t="shared" si="2"/>
        <v>0.14285714285714285</v>
      </c>
      <c r="AB144" t="s">
        <v>52</v>
      </c>
      <c r="AD144">
        <v>34</v>
      </c>
      <c r="AE144">
        <v>15</v>
      </c>
      <c r="AF144">
        <v>6</v>
      </c>
      <c r="AG144">
        <v>0</v>
      </c>
      <c r="AH144">
        <v>1</v>
      </c>
      <c r="AI144">
        <v>0</v>
      </c>
      <c r="AJ144" t="s">
        <v>706</v>
      </c>
    </row>
    <row r="145" spans="1:35" ht="12.75">
      <c r="A145">
        <v>1755572449</v>
      </c>
      <c r="B145">
        <v>25366239</v>
      </c>
      <c r="C145" s="1">
        <v>40981.54678240741</v>
      </c>
      <c r="D145" s="1">
        <v>40981.8515625</v>
      </c>
      <c r="E145" t="s">
        <v>2258</v>
      </c>
      <c r="J145">
        <v>48</v>
      </c>
      <c r="K145" t="s">
        <v>544</v>
      </c>
      <c r="L145" t="s">
        <v>185</v>
      </c>
      <c r="M145" t="s">
        <v>2259</v>
      </c>
      <c r="N145" t="s">
        <v>2260</v>
      </c>
      <c r="O145" t="s">
        <v>2260</v>
      </c>
      <c r="P145" t="s">
        <v>698</v>
      </c>
      <c r="W145" t="s">
        <v>2261</v>
      </c>
      <c r="X145" t="s">
        <v>2262</v>
      </c>
      <c r="Y145">
        <v>49</v>
      </c>
      <c r="Z145">
        <v>0</v>
      </c>
      <c r="AA145" s="2">
        <f t="shared" si="2"/>
        <v>0</v>
      </c>
      <c r="AB145" t="s">
        <v>52</v>
      </c>
      <c r="AD145">
        <v>40</v>
      </c>
      <c r="AE145">
        <v>4</v>
      </c>
      <c r="AF145">
        <v>4</v>
      </c>
      <c r="AG145">
        <v>1</v>
      </c>
      <c r="AH145">
        <v>0</v>
      </c>
      <c r="AI145">
        <v>0</v>
      </c>
    </row>
    <row r="146" spans="1:35" ht="12.75">
      <c r="A146">
        <v>1755691809</v>
      </c>
      <c r="B146">
        <v>25366239</v>
      </c>
      <c r="C146" s="1">
        <v>40981.594675925924</v>
      </c>
      <c r="D146" s="1">
        <v>40981.60207175926</v>
      </c>
      <c r="E146" t="s">
        <v>2078</v>
      </c>
      <c r="J146">
        <v>10</v>
      </c>
      <c r="K146" t="s">
        <v>329</v>
      </c>
      <c r="L146" t="s">
        <v>2079</v>
      </c>
      <c r="M146" t="s">
        <v>2080</v>
      </c>
      <c r="N146" t="s">
        <v>2081</v>
      </c>
      <c r="O146" t="s">
        <v>2081</v>
      </c>
      <c r="P146" t="s">
        <v>54</v>
      </c>
      <c r="W146" t="s">
        <v>2082</v>
      </c>
      <c r="X146" t="s">
        <v>2083</v>
      </c>
      <c r="Y146">
        <v>32</v>
      </c>
      <c r="Z146">
        <v>0</v>
      </c>
      <c r="AA146" s="2">
        <f t="shared" si="2"/>
        <v>0</v>
      </c>
      <c r="AB146" t="s">
        <v>52</v>
      </c>
      <c r="AD146">
        <v>28</v>
      </c>
      <c r="AE146">
        <v>4</v>
      </c>
      <c r="AF146">
        <v>0</v>
      </c>
      <c r="AG146">
        <v>0</v>
      </c>
      <c r="AH146">
        <v>0</v>
      </c>
      <c r="AI146">
        <v>0</v>
      </c>
    </row>
    <row r="147" spans="1:35" ht="12.75">
      <c r="A147">
        <v>1757775752</v>
      </c>
      <c r="B147">
        <v>25366239</v>
      </c>
      <c r="C147" s="1">
        <v>40982.756898148145</v>
      </c>
      <c r="D147" s="1">
        <v>40982.76269675926</v>
      </c>
      <c r="E147" t="s">
        <v>1052</v>
      </c>
      <c r="J147">
        <v>40</v>
      </c>
      <c r="K147" t="s">
        <v>1053</v>
      </c>
      <c r="L147" t="s">
        <v>93</v>
      </c>
      <c r="M147" t="s">
        <v>1054</v>
      </c>
      <c r="N147" t="s">
        <v>1055</v>
      </c>
      <c r="O147" t="s">
        <v>1056</v>
      </c>
      <c r="P147" t="s">
        <v>616</v>
      </c>
      <c r="W147" t="s">
        <v>1057</v>
      </c>
      <c r="X147" t="s">
        <v>1058</v>
      </c>
      <c r="Y147">
        <v>52</v>
      </c>
      <c r="Z147">
        <v>7</v>
      </c>
      <c r="AA147" s="2">
        <f t="shared" si="2"/>
        <v>0.1346153846153846</v>
      </c>
      <c r="AB147" t="s">
        <v>52</v>
      </c>
      <c r="AD147">
        <v>52</v>
      </c>
      <c r="AE147">
        <v>0</v>
      </c>
      <c r="AF147">
        <v>4</v>
      </c>
      <c r="AG147">
        <v>2</v>
      </c>
      <c r="AH147">
        <v>1</v>
      </c>
      <c r="AI147">
        <v>0</v>
      </c>
    </row>
    <row r="148" spans="1:35" ht="12.75">
      <c r="A148">
        <v>1755771305</v>
      </c>
      <c r="B148">
        <v>25366239</v>
      </c>
      <c r="C148" s="1">
        <v>40981.62483796296</v>
      </c>
      <c r="D148" s="1">
        <v>40981.62700231482</v>
      </c>
      <c r="E148" t="s">
        <v>2007</v>
      </c>
      <c r="J148">
        <v>37</v>
      </c>
      <c r="K148" t="s">
        <v>565</v>
      </c>
      <c r="L148" t="s">
        <v>2008</v>
      </c>
      <c r="M148" t="s">
        <v>2009</v>
      </c>
      <c r="N148" t="s">
        <v>2010</v>
      </c>
      <c r="O148" t="s">
        <v>2011</v>
      </c>
      <c r="P148" t="s">
        <v>78</v>
      </c>
      <c r="W148" t="s">
        <v>2012</v>
      </c>
      <c r="X148" t="s">
        <v>2013</v>
      </c>
      <c r="Y148">
        <v>53</v>
      </c>
      <c r="Z148">
        <v>1</v>
      </c>
      <c r="AA148" s="2">
        <f t="shared" si="2"/>
        <v>0.018867924528301886</v>
      </c>
      <c r="AB148" t="s">
        <v>52</v>
      </c>
      <c r="AD148">
        <v>50</v>
      </c>
      <c r="AE148">
        <v>3</v>
      </c>
      <c r="AF148">
        <v>1</v>
      </c>
      <c r="AG148">
        <v>0</v>
      </c>
      <c r="AH148">
        <v>0</v>
      </c>
      <c r="AI148">
        <v>0</v>
      </c>
    </row>
    <row r="149" spans="1:35" ht="12.75">
      <c r="A149">
        <v>1791271038</v>
      </c>
      <c r="B149">
        <v>25366239</v>
      </c>
      <c r="C149" s="1">
        <v>41009.61006944445</v>
      </c>
      <c r="D149" s="1">
        <v>41009.617314814815</v>
      </c>
      <c r="E149" t="s">
        <v>240</v>
      </c>
      <c r="J149">
        <v>56</v>
      </c>
      <c r="K149" t="s">
        <v>133</v>
      </c>
      <c r="L149">
        <v>1002</v>
      </c>
      <c r="M149" t="s">
        <v>241</v>
      </c>
      <c r="N149" t="s">
        <v>242</v>
      </c>
      <c r="O149" t="s">
        <v>243</v>
      </c>
      <c r="P149" t="s">
        <v>86</v>
      </c>
      <c r="W149" t="s">
        <v>244</v>
      </c>
      <c r="X149">
        <v>9186526574</v>
      </c>
      <c r="Y149">
        <v>58</v>
      </c>
      <c r="Z149">
        <v>4</v>
      </c>
      <c r="AA149" s="2">
        <f t="shared" si="2"/>
        <v>0.06896551724137931</v>
      </c>
      <c r="AB149" t="s">
        <v>52</v>
      </c>
      <c r="AD149">
        <v>54</v>
      </c>
      <c r="AE149">
        <v>8</v>
      </c>
      <c r="AF149">
        <v>4</v>
      </c>
      <c r="AG149">
        <v>0</v>
      </c>
      <c r="AH149">
        <v>0</v>
      </c>
      <c r="AI149">
        <v>0</v>
      </c>
    </row>
    <row r="150" spans="1:35" ht="12.75">
      <c r="A150">
        <v>1798729302</v>
      </c>
      <c r="B150">
        <v>25366239</v>
      </c>
      <c r="C150" s="1">
        <v>41015.559270833335</v>
      </c>
      <c r="D150" s="1">
        <v>41015.76248842593</v>
      </c>
      <c r="E150" t="s">
        <v>64</v>
      </c>
      <c r="J150">
        <v>51</v>
      </c>
      <c r="K150" t="s">
        <v>65</v>
      </c>
      <c r="L150" t="s">
        <v>46</v>
      </c>
      <c r="M150" t="s">
        <v>66</v>
      </c>
      <c r="N150" t="s">
        <v>67</v>
      </c>
      <c r="O150" t="s">
        <v>68</v>
      </c>
      <c r="P150" t="s">
        <v>69</v>
      </c>
      <c r="W150" t="s">
        <v>70</v>
      </c>
      <c r="X150" t="s">
        <v>71</v>
      </c>
      <c r="Y150">
        <v>115</v>
      </c>
      <c r="Z150">
        <v>7</v>
      </c>
      <c r="AA150" s="2">
        <f t="shared" si="2"/>
        <v>0.06086956521739131</v>
      </c>
      <c r="AB150" t="s">
        <v>52</v>
      </c>
      <c r="AD150">
        <v>96</v>
      </c>
      <c r="AE150">
        <v>19</v>
      </c>
      <c r="AF150">
        <v>4</v>
      </c>
      <c r="AG150">
        <v>3</v>
      </c>
      <c r="AH150">
        <v>0</v>
      </c>
      <c r="AI150">
        <v>0</v>
      </c>
    </row>
    <row r="151" spans="1:35" ht="12.75">
      <c r="A151">
        <v>1789767652</v>
      </c>
      <c r="B151">
        <v>25366239</v>
      </c>
      <c r="C151" s="1">
        <v>41008.612662037034</v>
      </c>
      <c r="D151" s="1">
        <v>41008.61672453704</v>
      </c>
      <c r="E151" t="s">
        <v>342</v>
      </c>
      <c r="J151">
        <v>8</v>
      </c>
      <c r="K151" t="s">
        <v>56</v>
      </c>
      <c r="L151" t="s">
        <v>343</v>
      </c>
      <c r="M151" t="s">
        <v>344</v>
      </c>
      <c r="N151" t="s">
        <v>345</v>
      </c>
      <c r="O151" t="s">
        <v>346</v>
      </c>
      <c r="P151" t="s">
        <v>78</v>
      </c>
      <c r="W151" t="s">
        <v>347</v>
      </c>
      <c r="X151" t="s">
        <v>348</v>
      </c>
      <c r="Y151">
        <v>44</v>
      </c>
      <c r="Z151">
        <v>4</v>
      </c>
      <c r="AA151" s="2">
        <f t="shared" si="2"/>
        <v>0.09090909090909091</v>
      </c>
      <c r="AB151" t="s">
        <v>52</v>
      </c>
      <c r="AD151">
        <v>44</v>
      </c>
      <c r="AE151">
        <v>0</v>
      </c>
      <c r="AF151">
        <v>2</v>
      </c>
      <c r="AG151">
        <v>1</v>
      </c>
      <c r="AH151">
        <v>0</v>
      </c>
      <c r="AI151">
        <v>1</v>
      </c>
    </row>
    <row r="152" spans="1:35" ht="12.75">
      <c r="A152">
        <v>1755537688</v>
      </c>
      <c r="B152">
        <v>25366239</v>
      </c>
      <c r="C152" s="1">
        <v>40981.53025462963</v>
      </c>
      <c r="D152" s="1">
        <v>40981.53732638889</v>
      </c>
      <c r="E152" t="s">
        <v>1127</v>
      </c>
      <c r="J152" t="s">
        <v>2326</v>
      </c>
      <c r="K152" t="s">
        <v>2327</v>
      </c>
      <c r="L152" t="s">
        <v>313</v>
      </c>
      <c r="M152" t="s">
        <v>1129</v>
      </c>
      <c r="N152" t="s">
        <v>1130</v>
      </c>
      <c r="O152" t="s">
        <v>2328</v>
      </c>
      <c r="P152" t="s">
        <v>69</v>
      </c>
      <c r="W152" t="s">
        <v>2329</v>
      </c>
      <c r="X152" t="s">
        <v>2330</v>
      </c>
      <c r="Y152">
        <v>58</v>
      </c>
      <c r="Z152">
        <v>0</v>
      </c>
      <c r="AA152" s="2">
        <f t="shared" si="2"/>
        <v>0</v>
      </c>
      <c r="AB152" t="s">
        <v>52</v>
      </c>
      <c r="AD152">
        <v>52</v>
      </c>
      <c r="AE152">
        <v>6</v>
      </c>
      <c r="AF152">
        <v>0</v>
      </c>
      <c r="AG152">
        <v>0</v>
      </c>
      <c r="AH152">
        <v>0</v>
      </c>
      <c r="AI152">
        <v>0</v>
      </c>
    </row>
    <row r="153" spans="1:36" ht="12.75">
      <c r="A153">
        <v>1755628524</v>
      </c>
      <c r="B153">
        <v>25366239</v>
      </c>
      <c r="C153" s="1">
        <v>40981.5700462963</v>
      </c>
      <c r="D153" s="1">
        <v>40981.575902777775</v>
      </c>
      <c r="E153" t="s">
        <v>2155</v>
      </c>
      <c r="J153">
        <v>29</v>
      </c>
      <c r="K153" t="s">
        <v>2156</v>
      </c>
      <c r="L153" t="s">
        <v>2157</v>
      </c>
      <c r="M153" t="s">
        <v>2158</v>
      </c>
      <c r="N153" t="s">
        <v>2159</v>
      </c>
      <c r="O153" t="s">
        <v>2160</v>
      </c>
      <c r="P153" t="s">
        <v>2161</v>
      </c>
      <c r="W153" t="s">
        <v>2162</v>
      </c>
      <c r="X153" t="s">
        <v>2163</v>
      </c>
      <c r="Y153">
        <v>30</v>
      </c>
      <c r="Z153">
        <v>1</v>
      </c>
      <c r="AA153" s="2">
        <f t="shared" si="2"/>
        <v>0.03333333333333333</v>
      </c>
      <c r="AB153" t="s">
        <v>52</v>
      </c>
      <c r="AD153">
        <v>28</v>
      </c>
      <c r="AE153">
        <v>2</v>
      </c>
      <c r="AF153">
        <v>1</v>
      </c>
      <c r="AG153">
        <v>0</v>
      </c>
      <c r="AH153">
        <v>0</v>
      </c>
      <c r="AI153">
        <v>0</v>
      </c>
      <c r="AJ153" t="s">
        <v>2164</v>
      </c>
    </row>
    <row r="154" spans="1:36" ht="12.75">
      <c r="A154">
        <v>1774209183</v>
      </c>
      <c r="B154">
        <v>25366239</v>
      </c>
      <c r="C154" s="1">
        <v>40995.69894675926</v>
      </c>
      <c r="D154" s="1">
        <v>40995.904074074075</v>
      </c>
      <c r="E154" t="s">
        <v>595</v>
      </c>
      <c r="J154">
        <v>57</v>
      </c>
      <c r="K154" t="s">
        <v>596</v>
      </c>
      <c r="L154" t="s">
        <v>597</v>
      </c>
      <c r="M154" t="s">
        <v>598</v>
      </c>
      <c r="N154" t="s">
        <v>599</v>
      </c>
      <c r="O154" t="s">
        <v>600</v>
      </c>
      <c r="P154" t="s">
        <v>471</v>
      </c>
      <c r="W154" t="s">
        <v>601</v>
      </c>
      <c r="X154" t="s">
        <v>602</v>
      </c>
      <c r="Y154">
        <v>43</v>
      </c>
      <c r="Z154">
        <v>1</v>
      </c>
      <c r="AA154" s="2">
        <f t="shared" si="2"/>
        <v>0.023255813953488372</v>
      </c>
      <c r="AB154" t="s">
        <v>89</v>
      </c>
      <c r="AC154" t="s">
        <v>603</v>
      </c>
      <c r="AD154">
        <v>43</v>
      </c>
      <c r="AE154">
        <v>1</v>
      </c>
      <c r="AF154">
        <v>1</v>
      </c>
      <c r="AG154">
        <v>0</v>
      </c>
      <c r="AH154">
        <v>0</v>
      </c>
      <c r="AI154">
        <v>0</v>
      </c>
      <c r="AJ154" t="s">
        <v>604</v>
      </c>
    </row>
    <row r="155" spans="1:36" ht="12.75">
      <c r="A155">
        <v>1757575230</v>
      </c>
      <c r="B155">
        <v>25366239</v>
      </c>
      <c r="C155" s="1">
        <v>40982.66484953704</v>
      </c>
      <c r="D155" s="1">
        <v>40982.704409722224</v>
      </c>
      <c r="E155" t="s">
        <v>1138</v>
      </c>
      <c r="J155">
        <v>40</v>
      </c>
      <c r="K155" t="s">
        <v>115</v>
      </c>
      <c r="L155" t="s">
        <v>421</v>
      </c>
      <c r="M155" t="s">
        <v>1139</v>
      </c>
      <c r="N155" t="s">
        <v>1140</v>
      </c>
      <c r="O155" t="s">
        <v>1141</v>
      </c>
      <c r="P155" t="s">
        <v>86</v>
      </c>
      <c r="W155" t="s">
        <v>1142</v>
      </c>
      <c r="X155" t="s">
        <v>1143</v>
      </c>
      <c r="Y155">
        <v>29</v>
      </c>
      <c r="Z155">
        <v>2</v>
      </c>
      <c r="AA155" s="2">
        <f t="shared" si="2"/>
        <v>0.06896551724137931</v>
      </c>
      <c r="AB155" t="s">
        <v>52</v>
      </c>
      <c r="AD155">
        <v>22</v>
      </c>
      <c r="AE155">
        <v>8</v>
      </c>
      <c r="AF155">
        <v>1</v>
      </c>
      <c r="AG155">
        <v>1</v>
      </c>
      <c r="AH155">
        <v>0</v>
      </c>
      <c r="AI155">
        <v>0</v>
      </c>
      <c r="AJ155" t="s">
        <v>1144</v>
      </c>
    </row>
    <row r="156" spans="1:36" ht="12.75">
      <c r="A156">
        <v>1756305167</v>
      </c>
      <c r="B156">
        <v>25366239</v>
      </c>
      <c r="C156" s="1">
        <v>40981.81606481481</v>
      </c>
      <c r="D156" s="1">
        <v>40981.84405092592</v>
      </c>
      <c r="E156" t="s">
        <v>1590</v>
      </c>
      <c r="J156">
        <v>12</v>
      </c>
      <c r="K156" t="s">
        <v>1003</v>
      </c>
      <c r="L156" t="s">
        <v>1591</v>
      </c>
      <c r="M156" t="s">
        <v>1592</v>
      </c>
      <c r="N156" t="s">
        <v>1593</v>
      </c>
      <c r="O156" t="s">
        <v>1594</v>
      </c>
      <c r="P156" t="s">
        <v>471</v>
      </c>
      <c r="W156" t="s">
        <v>1595</v>
      </c>
      <c r="X156" t="s">
        <v>1596</v>
      </c>
      <c r="Y156">
        <v>52</v>
      </c>
      <c r="Z156">
        <v>12</v>
      </c>
      <c r="AA156" s="2">
        <f t="shared" si="2"/>
        <v>0.23076923076923078</v>
      </c>
      <c r="AB156" t="s">
        <v>52</v>
      </c>
      <c r="AD156">
        <v>41</v>
      </c>
      <c r="AE156">
        <v>9</v>
      </c>
      <c r="AF156">
        <v>2</v>
      </c>
      <c r="AG156">
        <v>2</v>
      </c>
      <c r="AH156">
        <v>1</v>
      </c>
      <c r="AI156">
        <v>1</v>
      </c>
      <c r="AJ156" t="s">
        <v>1597</v>
      </c>
    </row>
    <row r="157" spans="1:35" ht="12.75">
      <c r="A157">
        <v>1790211093</v>
      </c>
      <c r="B157">
        <v>25366239</v>
      </c>
      <c r="C157" s="1">
        <v>41008.62768518519</v>
      </c>
      <c r="D157" s="1">
        <v>41012.52162037037</v>
      </c>
      <c r="E157" t="s">
        <v>291</v>
      </c>
      <c r="J157">
        <v>8</v>
      </c>
      <c r="K157" t="s">
        <v>56</v>
      </c>
      <c r="L157" t="s">
        <v>93</v>
      </c>
      <c r="M157" t="s">
        <v>292</v>
      </c>
      <c r="N157" t="s">
        <v>293</v>
      </c>
      <c r="O157" t="s">
        <v>294</v>
      </c>
      <c r="P157" t="s">
        <v>69</v>
      </c>
      <c r="W157" t="s">
        <v>295</v>
      </c>
      <c r="X157" t="s">
        <v>296</v>
      </c>
      <c r="Y157">
        <v>26</v>
      </c>
      <c r="Z157">
        <v>3</v>
      </c>
      <c r="AA157" s="2">
        <f aca="true" t="shared" si="3" ref="AA157:AA211">Z157/Y157</f>
        <v>0.11538461538461539</v>
      </c>
      <c r="AB157" t="s">
        <v>52</v>
      </c>
      <c r="AD157">
        <v>23</v>
      </c>
      <c r="AE157">
        <v>3</v>
      </c>
      <c r="AF157">
        <v>2</v>
      </c>
      <c r="AG157">
        <v>1</v>
      </c>
      <c r="AH157">
        <v>0</v>
      </c>
      <c r="AI157">
        <v>0</v>
      </c>
    </row>
    <row r="158" spans="1:35" ht="12.75">
      <c r="A158">
        <v>1787099421</v>
      </c>
      <c r="B158">
        <v>25366239</v>
      </c>
      <c r="C158" s="1">
        <v>41004.8359375</v>
      </c>
      <c r="D158" s="1">
        <v>41004.841412037036</v>
      </c>
      <c r="E158" t="s">
        <v>474</v>
      </c>
      <c r="J158">
        <v>61</v>
      </c>
      <c r="K158" t="s">
        <v>312</v>
      </c>
      <c r="L158" t="s">
        <v>475</v>
      </c>
      <c r="M158" t="s">
        <v>476</v>
      </c>
      <c r="N158" t="s">
        <v>477</v>
      </c>
      <c r="O158" t="s">
        <v>478</v>
      </c>
      <c r="P158" t="s">
        <v>69</v>
      </c>
      <c r="W158" t="s">
        <v>479</v>
      </c>
      <c r="X158" t="s">
        <v>480</v>
      </c>
      <c r="Y158">
        <v>14</v>
      </c>
      <c r="Z158">
        <v>4</v>
      </c>
      <c r="AA158" s="2">
        <f t="shared" si="3"/>
        <v>0.2857142857142857</v>
      </c>
      <c r="AB158" t="s">
        <v>52</v>
      </c>
      <c r="AD158">
        <v>8</v>
      </c>
      <c r="AE158">
        <v>6</v>
      </c>
      <c r="AF158">
        <v>3</v>
      </c>
      <c r="AG158">
        <v>1</v>
      </c>
      <c r="AH158">
        <v>0</v>
      </c>
      <c r="AI158">
        <v>0</v>
      </c>
    </row>
    <row r="159" spans="1:28" ht="12.75">
      <c r="A159">
        <v>1754791692</v>
      </c>
      <c r="B159">
        <v>25366239</v>
      </c>
      <c r="C159" s="1">
        <v>40980.99523148148</v>
      </c>
      <c r="D159" s="1">
        <v>40980.99797453704</v>
      </c>
      <c r="E159" t="s">
        <v>2384</v>
      </c>
      <c r="J159">
        <v>66</v>
      </c>
      <c r="K159" t="s">
        <v>217</v>
      </c>
      <c r="L159" t="s">
        <v>134</v>
      </c>
      <c r="M159" t="s">
        <v>2385</v>
      </c>
      <c r="N159" t="s">
        <v>2386</v>
      </c>
      <c r="O159" t="s">
        <v>2387</v>
      </c>
      <c r="P159" t="s">
        <v>610</v>
      </c>
      <c r="W159" t="s">
        <v>2388</v>
      </c>
      <c r="X159" t="s">
        <v>2389</v>
      </c>
      <c r="Y159">
        <v>100</v>
      </c>
      <c r="Z159">
        <v>1</v>
      </c>
      <c r="AA159" s="2">
        <f t="shared" si="3"/>
        <v>0.01</v>
      </c>
      <c r="AB159" t="s">
        <v>52</v>
      </c>
    </row>
    <row r="160" spans="1:35" ht="12.75">
      <c r="A160">
        <v>1798698840</v>
      </c>
      <c r="B160">
        <v>25366239</v>
      </c>
      <c r="C160" s="1">
        <v>41015.545902777776</v>
      </c>
      <c r="D160" s="1">
        <v>41015.91840277778</v>
      </c>
      <c r="E160" t="s">
        <v>72</v>
      </c>
      <c r="J160">
        <v>21</v>
      </c>
      <c r="K160" t="s">
        <v>73</v>
      </c>
      <c r="L160" t="s">
        <v>74</v>
      </c>
      <c r="M160" t="s">
        <v>75</v>
      </c>
      <c r="N160" t="s">
        <v>76</v>
      </c>
      <c r="O160" t="s">
        <v>77</v>
      </c>
      <c r="P160" t="s">
        <v>78</v>
      </c>
      <c r="W160" t="s">
        <v>79</v>
      </c>
      <c r="X160" t="s">
        <v>80</v>
      </c>
      <c r="Y160">
        <v>104</v>
      </c>
      <c r="Z160">
        <v>5</v>
      </c>
      <c r="AA160" s="2">
        <f t="shared" si="3"/>
        <v>0.04807692307692308</v>
      </c>
      <c r="AB160" t="s">
        <v>52</v>
      </c>
      <c r="AD160">
        <v>68</v>
      </c>
      <c r="AE160">
        <v>36</v>
      </c>
      <c r="AF160">
        <v>4</v>
      </c>
      <c r="AG160">
        <v>0</v>
      </c>
      <c r="AH160">
        <v>0</v>
      </c>
      <c r="AI160">
        <v>1</v>
      </c>
    </row>
    <row r="161" spans="1:36" ht="12.75">
      <c r="A161">
        <v>1756214871</v>
      </c>
      <c r="B161">
        <v>25366239</v>
      </c>
      <c r="C161" s="1">
        <v>40981.7843287037</v>
      </c>
      <c r="D161" s="1">
        <v>40984.581770833334</v>
      </c>
      <c r="E161" t="s">
        <v>1696</v>
      </c>
      <c r="J161">
        <v>72</v>
      </c>
      <c r="K161" t="s">
        <v>379</v>
      </c>
      <c r="L161" t="s">
        <v>134</v>
      </c>
      <c r="M161" t="s">
        <v>1697</v>
      </c>
      <c r="N161" t="s">
        <v>1698</v>
      </c>
      <c r="O161" t="s">
        <v>1699</v>
      </c>
      <c r="P161" t="s">
        <v>239</v>
      </c>
      <c r="W161" t="s">
        <v>1700</v>
      </c>
      <c r="X161" t="s">
        <v>1701</v>
      </c>
      <c r="Y161">
        <v>683</v>
      </c>
      <c r="Z161">
        <v>28</v>
      </c>
      <c r="AA161" s="2">
        <f t="shared" si="3"/>
        <v>0.040995607613469986</v>
      </c>
      <c r="AB161" t="s">
        <v>52</v>
      </c>
      <c r="AD161">
        <v>653</v>
      </c>
      <c r="AE161">
        <v>58</v>
      </c>
      <c r="AF161">
        <v>13</v>
      </c>
      <c r="AG161">
        <v>8</v>
      </c>
      <c r="AH161">
        <v>3</v>
      </c>
      <c r="AI161">
        <v>4</v>
      </c>
      <c r="AJ161" t="s">
        <v>1702</v>
      </c>
    </row>
    <row r="162" spans="1:35" ht="12.75">
      <c r="A162">
        <v>1787168603</v>
      </c>
      <c r="B162">
        <v>25366239</v>
      </c>
      <c r="C162" s="1">
        <v>41004.86900462963</v>
      </c>
      <c r="D162" s="1">
        <v>41004.87378472222</v>
      </c>
      <c r="E162" t="s">
        <v>465</v>
      </c>
      <c r="J162">
        <v>55</v>
      </c>
      <c r="K162" t="s">
        <v>466</v>
      </c>
      <c r="L162" t="s">
        <v>467</v>
      </c>
      <c r="M162" t="s">
        <v>468</v>
      </c>
      <c r="N162" t="s">
        <v>469</v>
      </c>
      <c r="O162" t="s">
        <v>470</v>
      </c>
      <c r="P162" t="s">
        <v>471</v>
      </c>
      <c r="W162" t="s">
        <v>472</v>
      </c>
      <c r="X162" t="s">
        <v>473</v>
      </c>
      <c r="Y162">
        <v>61</v>
      </c>
      <c r="Z162">
        <v>2</v>
      </c>
      <c r="AA162" s="2">
        <f t="shared" si="3"/>
        <v>0.03278688524590164</v>
      </c>
      <c r="AB162" t="s">
        <v>52</v>
      </c>
      <c r="AD162">
        <v>61</v>
      </c>
      <c r="AE162">
        <v>0</v>
      </c>
      <c r="AF162">
        <v>2</v>
      </c>
      <c r="AG162">
        <v>0</v>
      </c>
      <c r="AH162">
        <v>0</v>
      </c>
      <c r="AI162">
        <v>0</v>
      </c>
    </row>
    <row r="163" spans="1:35" ht="12.75">
      <c r="A163">
        <v>1796547449</v>
      </c>
      <c r="B163">
        <v>25366239</v>
      </c>
      <c r="C163" s="1">
        <v>41012.80479166667</v>
      </c>
      <c r="D163" s="1">
        <v>41012.83216435185</v>
      </c>
      <c r="E163" t="s">
        <v>92</v>
      </c>
      <c r="J163">
        <v>21</v>
      </c>
      <c r="K163" t="s">
        <v>73</v>
      </c>
      <c r="L163" t="s">
        <v>93</v>
      </c>
      <c r="M163" t="s">
        <v>94</v>
      </c>
      <c r="N163" t="s">
        <v>95</v>
      </c>
      <c r="O163" t="s">
        <v>96</v>
      </c>
      <c r="P163" t="s">
        <v>97</v>
      </c>
      <c r="W163" t="s">
        <v>98</v>
      </c>
      <c r="X163" t="s">
        <v>99</v>
      </c>
      <c r="Y163">
        <v>65</v>
      </c>
      <c r="Z163">
        <v>7</v>
      </c>
      <c r="AA163" s="2">
        <f t="shared" si="3"/>
        <v>0.1076923076923077</v>
      </c>
      <c r="AB163" t="s">
        <v>52</v>
      </c>
      <c r="AD163">
        <v>55</v>
      </c>
      <c r="AE163">
        <v>10</v>
      </c>
      <c r="AF163">
        <v>4</v>
      </c>
      <c r="AG163">
        <v>2</v>
      </c>
      <c r="AH163">
        <v>1</v>
      </c>
      <c r="AI163">
        <v>0</v>
      </c>
    </row>
    <row r="164" spans="1:35" ht="12.75">
      <c r="A164">
        <v>1786939425</v>
      </c>
      <c r="B164">
        <v>25366239</v>
      </c>
      <c r="C164" s="1">
        <v>41004.763125</v>
      </c>
      <c r="D164" s="1">
        <v>41004.81516203703</v>
      </c>
      <c r="E164" t="s">
        <v>522</v>
      </c>
      <c r="J164">
        <v>19</v>
      </c>
      <c r="K164" t="s">
        <v>404</v>
      </c>
      <c r="L164" t="s">
        <v>523</v>
      </c>
      <c r="M164" t="s">
        <v>524</v>
      </c>
      <c r="N164" t="s">
        <v>525</v>
      </c>
      <c r="O164" t="s">
        <v>525</v>
      </c>
      <c r="P164" t="s">
        <v>526</v>
      </c>
      <c r="W164" t="s">
        <v>527</v>
      </c>
      <c r="X164" t="s">
        <v>528</v>
      </c>
      <c r="Y164">
        <v>77</v>
      </c>
      <c r="Z164">
        <v>9</v>
      </c>
      <c r="AA164" s="2">
        <f t="shared" si="3"/>
        <v>0.11688311688311688</v>
      </c>
      <c r="AB164" t="s">
        <v>52</v>
      </c>
      <c r="AD164">
        <v>67</v>
      </c>
      <c r="AE164">
        <v>10</v>
      </c>
      <c r="AF164">
        <v>5</v>
      </c>
      <c r="AG164">
        <v>3</v>
      </c>
      <c r="AH164">
        <v>1</v>
      </c>
      <c r="AI164">
        <v>0</v>
      </c>
    </row>
    <row r="165" spans="1:36" ht="12.75">
      <c r="A165">
        <v>1789985741</v>
      </c>
      <c r="B165">
        <v>25366239</v>
      </c>
      <c r="C165" s="1">
        <v>41008.71172453704</v>
      </c>
      <c r="D165" s="1">
        <v>41008.716145833336</v>
      </c>
      <c r="E165" t="s">
        <v>303</v>
      </c>
      <c r="J165">
        <v>31</v>
      </c>
      <c r="K165" t="s">
        <v>304</v>
      </c>
      <c r="L165" t="s">
        <v>305</v>
      </c>
      <c r="M165" t="s">
        <v>306</v>
      </c>
      <c r="N165" t="s">
        <v>307</v>
      </c>
      <c r="O165" t="s">
        <v>308</v>
      </c>
      <c r="P165" t="s">
        <v>86</v>
      </c>
      <c r="W165" t="s">
        <v>309</v>
      </c>
      <c r="X165" t="s">
        <v>310</v>
      </c>
      <c r="Y165">
        <v>26</v>
      </c>
      <c r="Z165">
        <v>1</v>
      </c>
      <c r="AA165" s="2">
        <f t="shared" si="3"/>
        <v>0.038461538461538464</v>
      </c>
      <c r="AB165" t="s">
        <v>52</v>
      </c>
      <c r="AD165">
        <v>19</v>
      </c>
      <c r="AE165">
        <v>8</v>
      </c>
      <c r="AF165">
        <v>1</v>
      </c>
      <c r="AG165">
        <v>0</v>
      </c>
      <c r="AH165">
        <v>0</v>
      </c>
      <c r="AI165">
        <v>0</v>
      </c>
      <c r="AJ165" t="s">
        <v>311</v>
      </c>
    </row>
    <row r="166" spans="1:36" ht="12.75">
      <c r="A166">
        <v>1792938823</v>
      </c>
      <c r="B166">
        <v>25366239</v>
      </c>
      <c r="C166" s="1">
        <v>41010.621400462966</v>
      </c>
      <c r="D166" s="1">
        <v>41010.63637731481</v>
      </c>
      <c r="E166" t="s">
        <v>183</v>
      </c>
      <c r="J166">
        <v>18</v>
      </c>
      <c r="K166" t="s">
        <v>184</v>
      </c>
      <c r="L166" t="s">
        <v>185</v>
      </c>
      <c r="M166" t="s">
        <v>186</v>
      </c>
      <c r="N166" t="s">
        <v>187</v>
      </c>
      <c r="O166" t="s">
        <v>188</v>
      </c>
      <c r="P166" t="s">
        <v>171</v>
      </c>
      <c r="W166" t="s">
        <v>189</v>
      </c>
      <c r="X166" t="s">
        <v>190</v>
      </c>
      <c r="Y166">
        <v>48</v>
      </c>
      <c r="Z166">
        <v>1</v>
      </c>
      <c r="AA166" s="2">
        <f t="shared" si="3"/>
        <v>0.020833333333333332</v>
      </c>
      <c r="AB166" t="s">
        <v>52</v>
      </c>
      <c r="AD166">
        <v>45</v>
      </c>
      <c r="AE166">
        <v>5</v>
      </c>
      <c r="AF166">
        <v>11</v>
      </c>
      <c r="AG166">
        <v>12</v>
      </c>
      <c r="AH166">
        <v>2</v>
      </c>
      <c r="AI166">
        <v>0</v>
      </c>
      <c r="AJ166" t="s">
        <v>191</v>
      </c>
    </row>
    <row r="167" spans="1:36" ht="12.75">
      <c r="A167">
        <v>1756537237</v>
      </c>
      <c r="B167">
        <v>25366239</v>
      </c>
      <c r="C167" s="1">
        <v>40981.91211805555</v>
      </c>
      <c r="D167" s="1">
        <v>40982.608761574076</v>
      </c>
      <c r="E167" t="s">
        <v>1452</v>
      </c>
      <c r="J167">
        <v>37</v>
      </c>
      <c r="K167" t="s">
        <v>565</v>
      </c>
      <c r="L167" t="s">
        <v>1453</v>
      </c>
      <c r="M167" t="s">
        <v>565</v>
      </c>
      <c r="N167" t="s">
        <v>1454</v>
      </c>
      <c r="O167" t="s">
        <v>1455</v>
      </c>
      <c r="P167" t="s">
        <v>69</v>
      </c>
      <c r="W167" t="s">
        <v>1456</v>
      </c>
      <c r="X167" t="s">
        <v>1457</v>
      </c>
      <c r="Y167">
        <v>91</v>
      </c>
      <c r="Z167">
        <v>3</v>
      </c>
      <c r="AA167" s="2">
        <f t="shared" si="3"/>
        <v>0.03296703296703297</v>
      </c>
      <c r="AB167" t="s">
        <v>52</v>
      </c>
      <c r="AD167">
        <v>81</v>
      </c>
      <c r="AE167">
        <v>10</v>
      </c>
      <c r="AF167">
        <v>1</v>
      </c>
      <c r="AG167">
        <v>0</v>
      </c>
      <c r="AH167">
        <v>1</v>
      </c>
      <c r="AI167">
        <v>1</v>
      </c>
      <c r="AJ167" t="s">
        <v>1458</v>
      </c>
    </row>
    <row r="168" spans="1:35" ht="12.75">
      <c r="A168">
        <v>1757389746</v>
      </c>
      <c r="B168">
        <v>25366239</v>
      </c>
      <c r="C168" s="1">
        <v>40982.600798611114</v>
      </c>
      <c r="D168" s="1">
        <v>40982.606516203705</v>
      </c>
      <c r="E168" t="s">
        <v>1265</v>
      </c>
      <c r="J168">
        <v>45</v>
      </c>
      <c r="K168" t="s">
        <v>82</v>
      </c>
      <c r="L168" t="s">
        <v>93</v>
      </c>
      <c r="M168" t="s">
        <v>1266</v>
      </c>
      <c r="N168" t="s">
        <v>1267</v>
      </c>
      <c r="O168" t="s">
        <v>1268</v>
      </c>
      <c r="P168" t="s">
        <v>97</v>
      </c>
      <c r="W168" t="s">
        <v>1269</v>
      </c>
      <c r="X168" t="s">
        <v>1270</v>
      </c>
      <c r="Y168">
        <v>62</v>
      </c>
      <c r="Z168">
        <v>4</v>
      </c>
      <c r="AA168" s="2">
        <f t="shared" si="3"/>
        <v>0.06451612903225806</v>
      </c>
      <c r="AB168" t="s">
        <v>52</v>
      </c>
      <c r="AD168">
        <v>60</v>
      </c>
      <c r="AE168">
        <v>2</v>
      </c>
      <c r="AF168">
        <v>2</v>
      </c>
      <c r="AG168">
        <v>2</v>
      </c>
      <c r="AH168">
        <v>0</v>
      </c>
      <c r="AI168">
        <v>0</v>
      </c>
    </row>
    <row r="169" spans="1:36" ht="12.75">
      <c r="A169">
        <v>1756204257</v>
      </c>
      <c r="B169">
        <v>25366239</v>
      </c>
      <c r="C169" s="1">
        <v>40981.78047453704</v>
      </c>
      <c r="D169" s="1">
        <v>40981.78826388889</v>
      </c>
      <c r="E169" t="s">
        <v>1716</v>
      </c>
      <c r="J169">
        <v>31</v>
      </c>
      <c r="K169" t="s">
        <v>304</v>
      </c>
      <c r="L169" t="s">
        <v>1132</v>
      </c>
      <c r="M169" t="s">
        <v>1717</v>
      </c>
      <c r="N169" t="s">
        <v>1718</v>
      </c>
      <c r="O169" t="s">
        <v>1719</v>
      </c>
      <c r="P169" t="s">
        <v>1720</v>
      </c>
      <c r="W169" t="s">
        <v>1721</v>
      </c>
      <c r="X169" t="s">
        <v>1722</v>
      </c>
      <c r="Y169">
        <v>15</v>
      </c>
      <c r="Z169">
        <v>2</v>
      </c>
      <c r="AA169" s="2">
        <f t="shared" si="3"/>
        <v>0.13333333333333333</v>
      </c>
      <c r="AB169" t="s">
        <v>52</v>
      </c>
      <c r="AD169">
        <v>13</v>
      </c>
      <c r="AE169">
        <v>2</v>
      </c>
      <c r="AF169">
        <v>2</v>
      </c>
      <c r="AG169">
        <v>0</v>
      </c>
      <c r="AH169">
        <v>0</v>
      </c>
      <c r="AI169">
        <v>0</v>
      </c>
      <c r="AJ169" t="s">
        <v>1723</v>
      </c>
    </row>
    <row r="170" spans="1:35" ht="12.75">
      <c r="A170">
        <v>1754899934</v>
      </c>
      <c r="B170">
        <v>25366239</v>
      </c>
      <c r="C170" s="1">
        <v>40981.0519212963</v>
      </c>
      <c r="D170" s="1">
        <v>40981.06092592593</v>
      </c>
      <c r="E170" t="s">
        <v>2372</v>
      </c>
      <c r="J170">
        <v>61</v>
      </c>
      <c r="K170" t="s">
        <v>312</v>
      </c>
      <c r="L170" t="s">
        <v>152</v>
      </c>
      <c r="M170" t="s">
        <v>1128</v>
      </c>
      <c r="N170" t="s">
        <v>2373</v>
      </c>
      <c r="O170" t="s">
        <v>2374</v>
      </c>
      <c r="P170" t="s">
        <v>2375</v>
      </c>
      <c r="W170" t="s">
        <v>2376</v>
      </c>
      <c r="X170" t="s">
        <v>2377</v>
      </c>
      <c r="Y170">
        <v>13</v>
      </c>
      <c r="Z170">
        <v>0</v>
      </c>
      <c r="AA170" s="2">
        <f t="shared" si="3"/>
        <v>0</v>
      </c>
      <c r="AB170" t="s">
        <v>52</v>
      </c>
      <c r="AD170">
        <v>11</v>
      </c>
      <c r="AE170">
        <v>2</v>
      </c>
      <c r="AF170">
        <v>0</v>
      </c>
      <c r="AG170">
        <v>0</v>
      </c>
      <c r="AH170">
        <v>0</v>
      </c>
      <c r="AI170">
        <v>0</v>
      </c>
    </row>
    <row r="171" spans="1:35" ht="12.75">
      <c r="A171">
        <v>1757383069</v>
      </c>
      <c r="B171">
        <v>25366239</v>
      </c>
      <c r="C171" s="1">
        <v>40982.5984375</v>
      </c>
      <c r="D171" s="1">
        <v>41010.96534722222</v>
      </c>
      <c r="E171" t="s">
        <v>1271</v>
      </c>
      <c r="J171">
        <v>62</v>
      </c>
      <c r="K171" t="s">
        <v>254</v>
      </c>
      <c r="L171" t="s">
        <v>1272</v>
      </c>
      <c r="M171" t="s">
        <v>1273</v>
      </c>
      <c r="N171" t="s">
        <v>1274</v>
      </c>
      <c r="O171" t="s">
        <v>1274</v>
      </c>
      <c r="P171" t="s">
        <v>54</v>
      </c>
      <c r="W171" t="s">
        <v>1275</v>
      </c>
      <c r="X171">
        <v>5803322092</v>
      </c>
      <c r="Y171">
        <v>38</v>
      </c>
      <c r="Z171">
        <v>0</v>
      </c>
      <c r="AA171" s="2">
        <f t="shared" si="3"/>
        <v>0</v>
      </c>
      <c r="AB171" t="s">
        <v>52</v>
      </c>
      <c r="AD171">
        <v>35</v>
      </c>
      <c r="AE171">
        <v>3</v>
      </c>
      <c r="AF171">
        <v>0</v>
      </c>
      <c r="AG171">
        <v>0</v>
      </c>
      <c r="AH171">
        <v>0</v>
      </c>
      <c r="AI171">
        <v>0</v>
      </c>
    </row>
    <row r="172" spans="1:35" ht="12.75">
      <c r="A172">
        <v>1755570525</v>
      </c>
      <c r="B172">
        <v>25366239</v>
      </c>
      <c r="C172" s="1">
        <v>40981.54604166667</v>
      </c>
      <c r="D172" s="1">
        <v>40981.56787037037</v>
      </c>
      <c r="E172" t="s">
        <v>2277</v>
      </c>
      <c r="J172">
        <v>30</v>
      </c>
      <c r="K172" t="s">
        <v>2278</v>
      </c>
      <c r="L172" t="s">
        <v>313</v>
      </c>
      <c r="M172" t="s">
        <v>2279</v>
      </c>
      <c r="N172" t="s">
        <v>2280</v>
      </c>
      <c r="O172" t="s">
        <v>2280</v>
      </c>
      <c r="P172" t="s">
        <v>698</v>
      </c>
      <c r="W172" t="s">
        <v>2281</v>
      </c>
      <c r="X172" t="s">
        <v>2282</v>
      </c>
      <c r="Y172">
        <v>23</v>
      </c>
      <c r="Z172">
        <v>0</v>
      </c>
      <c r="AA172" s="2">
        <f t="shared" si="3"/>
        <v>0</v>
      </c>
      <c r="AB172" t="s">
        <v>52</v>
      </c>
      <c r="AD172">
        <v>19</v>
      </c>
      <c r="AE172">
        <v>4</v>
      </c>
      <c r="AF172">
        <v>0</v>
      </c>
      <c r="AG172">
        <v>0</v>
      </c>
      <c r="AH172">
        <v>0</v>
      </c>
      <c r="AI172">
        <v>0</v>
      </c>
    </row>
    <row r="173" spans="1:35" ht="12.75">
      <c r="A173">
        <v>1757366163</v>
      </c>
      <c r="B173">
        <v>25366239</v>
      </c>
      <c r="C173" s="1">
        <v>40982.591458333336</v>
      </c>
      <c r="D173" s="1">
        <v>40984.78582175926</v>
      </c>
      <c r="E173" t="s">
        <v>1283</v>
      </c>
      <c r="J173">
        <v>16</v>
      </c>
      <c r="K173" t="s">
        <v>1284</v>
      </c>
      <c r="L173" t="s">
        <v>386</v>
      </c>
      <c r="M173" t="s">
        <v>1285</v>
      </c>
      <c r="N173" t="s">
        <v>1286</v>
      </c>
      <c r="O173" t="s">
        <v>1287</v>
      </c>
      <c r="P173" t="s">
        <v>1288</v>
      </c>
      <c r="W173" t="s">
        <v>1289</v>
      </c>
      <c r="X173" t="s">
        <v>1290</v>
      </c>
      <c r="Y173">
        <v>795</v>
      </c>
      <c r="Z173">
        <v>76</v>
      </c>
      <c r="AA173" s="2">
        <f t="shared" si="3"/>
        <v>0.09559748427672957</v>
      </c>
      <c r="AB173" t="s">
        <v>52</v>
      </c>
      <c r="AD173">
        <v>637</v>
      </c>
      <c r="AE173">
        <v>158</v>
      </c>
      <c r="AF173">
        <v>44</v>
      </c>
      <c r="AG173">
        <v>23</v>
      </c>
      <c r="AH173">
        <v>3</v>
      </c>
      <c r="AI173">
        <v>6</v>
      </c>
    </row>
    <row r="174" spans="1:35" ht="12.75">
      <c r="A174">
        <v>1787714500</v>
      </c>
      <c r="B174">
        <v>25366239</v>
      </c>
      <c r="C174" s="1">
        <v>41005.53635416667</v>
      </c>
      <c r="D174" s="1">
        <v>41005.538611111115</v>
      </c>
      <c r="E174" t="s">
        <v>443</v>
      </c>
      <c r="J174">
        <v>65</v>
      </c>
      <c r="K174" t="s">
        <v>444</v>
      </c>
      <c r="L174" t="s">
        <v>93</v>
      </c>
      <c r="M174" t="s">
        <v>445</v>
      </c>
      <c r="N174" t="s">
        <v>446</v>
      </c>
      <c r="O174" t="s">
        <v>446</v>
      </c>
      <c r="P174" t="s">
        <v>54</v>
      </c>
      <c r="W174" t="s">
        <v>447</v>
      </c>
      <c r="X174" t="s">
        <v>448</v>
      </c>
      <c r="Y174">
        <v>14</v>
      </c>
      <c r="Z174">
        <v>0</v>
      </c>
      <c r="AA174" s="2">
        <f t="shared" si="3"/>
        <v>0</v>
      </c>
      <c r="AB174" t="s">
        <v>52</v>
      </c>
      <c r="AD174">
        <v>14</v>
      </c>
      <c r="AE174">
        <v>0</v>
      </c>
      <c r="AF174">
        <v>0</v>
      </c>
      <c r="AG174">
        <v>0</v>
      </c>
      <c r="AH174">
        <v>0</v>
      </c>
      <c r="AI174">
        <v>0</v>
      </c>
    </row>
    <row r="175" spans="1:36" ht="12.75">
      <c r="A175">
        <v>1760786163</v>
      </c>
      <c r="B175">
        <v>25366239</v>
      </c>
      <c r="C175" s="1">
        <v>40984.75019675926</v>
      </c>
      <c r="D175" s="1">
        <v>40984.760925925926</v>
      </c>
      <c r="E175" t="s">
        <v>678</v>
      </c>
      <c r="J175">
        <v>40</v>
      </c>
      <c r="K175" t="s">
        <v>679</v>
      </c>
      <c r="L175" t="s">
        <v>680</v>
      </c>
      <c r="M175" t="s">
        <v>679</v>
      </c>
      <c r="N175" t="s">
        <v>681</v>
      </c>
      <c r="O175" t="s">
        <v>682</v>
      </c>
      <c r="P175" t="s">
        <v>683</v>
      </c>
      <c r="W175" t="s">
        <v>684</v>
      </c>
      <c r="X175" t="s">
        <v>685</v>
      </c>
      <c r="Y175">
        <v>15</v>
      </c>
      <c r="Z175">
        <v>0</v>
      </c>
      <c r="AA175" s="2">
        <f t="shared" si="3"/>
        <v>0</v>
      </c>
      <c r="AB175" t="s">
        <v>52</v>
      </c>
      <c r="AD175">
        <v>8</v>
      </c>
      <c r="AE175">
        <v>6</v>
      </c>
      <c r="AF175">
        <v>0</v>
      </c>
      <c r="AG175">
        <v>0</v>
      </c>
      <c r="AH175">
        <v>0</v>
      </c>
      <c r="AI175">
        <v>0</v>
      </c>
      <c r="AJ175" t="s">
        <v>686</v>
      </c>
    </row>
    <row r="176" spans="1:36" ht="12.75">
      <c r="A176">
        <v>1789691331</v>
      </c>
      <c r="B176">
        <v>25366239</v>
      </c>
      <c r="C176" s="1">
        <v>41008.573287037034</v>
      </c>
      <c r="D176" s="1">
        <v>41008.673530092594</v>
      </c>
      <c r="E176" t="s">
        <v>357</v>
      </c>
      <c r="J176">
        <v>14</v>
      </c>
      <c r="K176" t="s">
        <v>358</v>
      </c>
      <c r="L176" t="s">
        <v>359</v>
      </c>
      <c r="M176" t="s">
        <v>360</v>
      </c>
      <c r="N176" t="s">
        <v>361</v>
      </c>
      <c r="O176" t="s">
        <v>362</v>
      </c>
      <c r="P176" t="s">
        <v>78</v>
      </c>
      <c r="W176" t="s">
        <v>363</v>
      </c>
      <c r="X176" t="s">
        <v>364</v>
      </c>
      <c r="Y176">
        <v>49</v>
      </c>
      <c r="Z176">
        <v>1</v>
      </c>
      <c r="AA176" s="2">
        <f t="shared" si="3"/>
        <v>0.02040816326530612</v>
      </c>
      <c r="AB176" t="s">
        <v>52</v>
      </c>
      <c r="AD176">
        <v>35</v>
      </c>
      <c r="AE176">
        <v>14</v>
      </c>
      <c r="AF176">
        <v>1</v>
      </c>
      <c r="AG176">
        <v>0</v>
      </c>
      <c r="AH176">
        <v>0</v>
      </c>
      <c r="AI176">
        <v>0</v>
      </c>
      <c r="AJ176" t="s">
        <v>365</v>
      </c>
    </row>
    <row r="177" spans="1:36" ht="12.75">
      <c r="A177">
        <v>1755638337</v>
      </c>
      <c r="B177">
        <v>25366239</v>
      </c>
      <c r="C177" s="1">
        <v>40981.57491898148</v>
      </c>
      <c r="D177" s="1">
        <v>40981.58421296296</v>
      </c>
      <c r="E177" t="s">
        <v>2130</v>
      </c>
      <c r="J177">
        <v>72</v>
      </c>
      <c r="K177" t="s">
        <v>379</v>
      </c>
      <c r="L177" t="s">
        <v>152</v>
      </c>
      <c r="M177" t="s">
        <v>2131</v>
      </c>
      <c r="N177" t="s">
        <v>2132</v>
      </c>
      <c r="O177" t="s">
        <v>2133</v>
      </c>
      <c r="P177" t="s">
        <v>86</v>
      </c>
      <c r="W177" t="s">
        <v>2134</v>
      </c>
      <c r="X177" t="s">
        <v>2135</v>
      </c>
      <c r="Y177">
        <v>36</v>
      </c>
      <c r="Z177">
        <v>7</v>
      </c>
      <c r="AA177" s="2">
        <f t="shared" si="3"/>
        <v>0.19444444444444445</v>
      </c>
      <c r="AB177" t="s">
        <v>52</v>
      </c>
      <c r="AD177">
        <v>32</v>
      </c>
      <c r="AE177">
        <v>4</v>
      </c>
      <c r="AF177">
        <v>6</v>
      </c>
      <c r="AG177">
        <v>0</v>
      </c>
      <c r="AH177">
        <v>0</v>
      </c>
      <c r="AI177">
        <v>1</v>
      </c>
      <c r="AJ177" t="s">
        <v>2136</v>
      </c>
    </row>
    <row r="178" spans="1:35" ht="12.75">
      <c r="A178">
        <v>1791350702</v>
      </c>
      <c r="B178">
        <v>25366239</v>
      </c>
      <c r="C178" s="1">
        <v>41009.63931712963</v>
      </c>
      <c r="D178" s="1">
        <v>41009.67542824074</v>
      </c>
      <c r="E178" t="s">
        <v>232</v>
      </c>
      <c r="J178">
        <v>25</v>
      </c>
      <c r="K178" t="s">
        <v>233</v>
      </c>
      <c r="L178" t="s">
        <v>202</v>
      </c>
      <c r="M178" t="s">
        <v>234</v>
      </c>
      <c r="N178" t="s">
        <v>235</v>
      </c>
      <c r="O178" t="s">
        <v>236</v>
      </c>
      <c r="P178" t="s">
        <v>86</v>
      </c>
      <c r="W178" t="s">
        <v>237</v>
      </c>
      <c r="X178" t="s">
        <v>238</v>
      </c>
      <c r="Y178">
        <v>58</v>
      </c>
      <c r="Z178">
        <v>2</v>
      </c>
      <c r="AA178" s="2">
        <f t="shared" si="3"/>
        <v>0.034482758620689655</v>
      </c>
      <c r="AB178" t="s">
        <v>52</v>
      </c>
      <c r="AD178">
        <v>54</v>
      </c>
      <c r="AE178">
        <v>4</v>
      </c>
      <c r="AF178">
        <v>1</v>
      </c>
      <c r="AG178">
        <v>1</v>
      </c>
      <c r="AH178">
        <v>0</v>
      </c>
      <c r="AI178">
        <v>0</v>
      </c>
    </row>
    <row r="179" spans="1:35" ht="12.75">
      <c r="A179">
        <v>1789642847</v>
      </c>
      <c r="B179">
        <v>25366239</v>
      </c>
      <c r="C179" s="1">
        <v>41008.543958333335</v>
      </c>
      <c r="D179" s="1">
        <v>41008.67836805555</v>
      </c>
      <c r="E179" t="s">
        <v>372</v>
      </c>
      <c r="J179">
        <v>14</v>
      </c>
      <c r="K179" t="s">
        <v>358</v>
      </c>
      <c r="L179" t="s">
        <v>373</v>
      </c>
      <c r="M179" t="s">
        <v>374</v>
      </c>
      <c r="N179" t="s">
        <v>375</v>
      </c>
      <c r="O179" t="s">
        <v>375</v>
      </c>
      <c r="P179" t="s">
        <v>54</v>
      </c>
      <c r="W179" t="s">
        <v>376</v>
      </c>
      <c r="X179" t="s">
        <v>377</v>
      </c>
      <c r="Y179">
        <v>69</v>
      </c>
      <c r="Z179">
        <v>3</v>
      </c>
      <c r="AA179" s="2">
        <f t="shared" si="3"/>
        <v>0.043478260869565216</v>
      </c>
      <c r="AB179" t="s">
        <v>52</v>
      </c>
      <c r="AD179">
        <v>65</v>
      </c>
      <c r="AE179">
        <v>5</v>
      </c>
      <c r="AF179">
        <v>3</v>
      </c>
      <c r="AG179">
        <v>0</v>
      </c>
      <c r="AH179">
        <v>0</v>
      </c>
      <c r="AI179">
        <v>0</v>
      </c>
    </row>
    <row r="180" spans="1:35" ht="12.75">
      <c r="A180">
        <v>1757975949</v>
      </c>
      <c r="B180">
        <v>25366239</v>
      </c>
      <c r="C180" s="1">
        <v>40982.83751157407</v>
      </c>
      <c r="D180" s="1">
        <v>40982.862962962965</v>
      </c>
      <c r="E180" t="s">
        <v>996</v>
      </c>
      <c r="J180">
        <v>46</v>
      </c>
      <c r="K180" t="s">
        <v>997</v>
      </c>
      <c r="L180" t="s">
        <v>967</v>
      </c>
      <c r="M180" t="s">
        <v>998</v>
      </c>
      <c r="N180" t="s">
        <v>999</v>
      </c>
      <c r="O180" t="s">
        <v>1000</v>
      </c>
      <c r="P180" t="s">
        <v>212</v>
      </c>
      <c r="W180" t="s">
        <v>1001</v>
      </c>
      <c r="X180" t="s">
        <v>1002</v>
      </c>
      <c r="Y180">
        <v>98</v>
      </c>
      <c r="Z180">
        <v>3</v>
      </c>
      <c r="AA180" s="2">
        <f t="shared" si="3"/>
        <v>0.030612244897959183</v>
      </c>
      <c r="AB180" t="s">
        <v>52</v>
      </c>
      <c r="AD180">
        <v>73</v>
      </c>
      <c r="AE180">
        <v>25</v>
      </c>
      <c r="AF180">
        <v>3</v>
      </c>
      <c r="AG180">
        <v>0</v>
      </c>
      <c r="AH180">
        <v>0</v>
      </c>
      <c r="AI180">
        <v>0</v>
      </c>
    </row>
    <row r="181" spans="1:35" ht="12.75">
      <c r="A181">
        <v>1759695394</v>
      </c>
      <c r="B181">
        <v>25366239</v>
      </c>
      <c r="C181" s="1">
        <v>40983.912453703706</v>
      </c>
      <c r="D181" s="1">
        <v>40983.91483796296</v>
      </c>
      <c r="E181" t="s">
        <v>796</v>
      </c>
      <c r="J181">
        <v>37</v>
      </c>
      <c r="K181" t="s">
        <v>565</v>
      </c>
      <c r="L181" t="s">
        <v>93</v>
      </c>
      <c r="M181" t="s">
        <v>797</v>
      </c>
      <c r="N181" t="s">
        <v>798</v>
      </c>
      <c r="O181" t="s">
        <v>799</v>
      </c>
      <c r="P181" t="s">
        <v>800</v>
      </c>
      <c r="W181" t="s">
        <v>801</v>
      </c>
      <c r="X181" t="s">
        <v>802</v>
      </c>
      <c r="Y181">
        <v>13</v>
      </c>
      <c r="Z181">
        <v>0</v>
      </c>
      <c r="AA181" s="2">
        <f t="shared" si="3"/>
        <v>0</v>
      </c>
      <c r="AB181" t="s">
        <v>52</v>
      </c>
      <c r="AD181">
        <v>13</v>
      </c>
      <c r="AE181">
        <v>0</v>
      </c>
      <c r="AF181">
        <v>0</v>
      </c>
      <c r="AG181">
        <v>0</v>
      </c>
      <c r="AH181">
        <v>0</v>
      </c>
      <c r="AI181">
        <v>0</v>
      </c>
    </row>
    <row r="182" spans="1:35" ht="12.75">
      <c r="A182">
        <v>1789801762</v>
      </c>
      <c r="B182">
        <v>25366239</v>
      </c>
      <c r="C182" s="1">
        <v>41008.62837962963</v>
      </c>
      <c r="D182" s="1">
        <v>41008.649247685185</v>
      </c>
      <c r="E182" t="s">
        <v>328</v>
      </c>
      <c r="J182">
        <v>10</v>
      </c>
      <c r="K182" t="s">
        <v>329</v>
      </c>
      <c r="L182" t="s">
        <v>330</v>
      </c>
      <c r="M182" t="s">
        <v>331</v>
      </c>
      <c r="N182" t="s">
        <v>332</v>
      </c>
      <c r="O182" t="s">
        <v>333</v>
      </c>
      <c r="P182" t="s">
        <v>171</v>
      </c>
      <c r="W182" t="s">
        <v>334</v>
      </c>
      <c r="X182" t="s">
        <v>335</v>
      </c>
      <c r="Y182">
        <v>95</v>
      </c>
      <c r="Z182">
        <v>2</v>
      </c>
      <c r="AA182" s="2">
        <f t="shared" si="3"/>
        <v>0.021052631578947368</v>
      </c>
      <c r="AB182" t="s">
        <v>52</v>
      </c>
      <c r="AD182">
        <v>93</v>
      </c>
      <c r="AE182">
        <v>2</v>
      </c>
      <c r="AF182">
        <v>1</v>
      </c>
      <c r="AG182">
        <v>0</v>
      </c>
      <c r="AH182">
        <v>1</v>
      </c>
      <c r="AI182">
        <v>0</v>
      </c>
    </row>
    <row r="183" spans="1:35" ht="12.75">
      <c r="A183">
        <v>1757522761</v>
      </c>
      <c r="B183">
        <v>25366239</v>
      </c>
      <c r="C183" s="1">
        <v>40982.653715277775</v>
      </c>
      <c r="D183" s="1">
        <v>40982.65630787037</v>
      </c>
      <c r="E183" t="s">
        <v>1178</v>
      </c>
      <c r="J183">
        <v>8</v>
      </c>
      <c r="K183" t="s">
        <v>56</v>
      </c>
      <c r="L183" t="s">
        <v>1179</v>
      </c>
      <c r="M183" t="s">
        <v>1180</v>
      </c>
      <c r="N183" t="s">
        <v>1181</v>
      </c>
      <c r="O183" t="s">
        <v>1181</v>
      </c>
      <c r="P183" t="s">
        <v>54</v>
      </c>
      <c r="W183" t="s">
        <v>1182</v>
      </c>
      <c r="X183" t="s">
        <v>1183</v>
      </c>
      <c r="Y183">
        <v>19</v>
      </c>
      <c r="Z183">
        <v>1</v>
      </c>
      <c r="AA183" s="2">
        <f t="shared" si="3"/>
        <v>0.05263157894736842</v>
      </c>
      <c r="AB183" t="s">
        <v>52</v>
      </c>
      <c r="AD183">
        <v>19</v>
      </c>
      <c r="AE183">
        <v>0</v>
      </c>
      <c r="AF183">
        <v>0</v>
      </c>
      <c r="AG183">
        <v>0</v>
      </c>
      <c r="AH183">
        <v>1</v>
      </c>
      <c r="AI183">
        <v>0</v>
      </c>
    </row>
    <row r="184" spans="1:35" ht="12.75">
      <c r="A184">
        <v>1786925031</v>
      </c>
      <c r="B184">
        <v>25366239</v>
      </c>
      <c r="C184" s="1">
        <v>41004.75821759259</v>
      </c>
      <c r="D184" s="1">
        <v>41004.76625</v>
      </c>
      <c r="E184" t="s">
        <v>537</v>
      </c>
      <c r="J184">
        <v>55</v>
      </c>
      <c r="K184" t="s">
        <v>123</v>
      </c>
      <c r="L184">
        <v>1003</v>
      </c>
      <c r="M184" t="s">
        <v>538</v>
      </c>
      <c r="N184" t="s">
        <v>539</v>
      </c>
      <c r="O184" t="s">
        <v>540</v>
      </c>
      <c r="P184" t="s">
        <v>541</v>
      </c>
      <c r="W184" t="s">
        <v>542</v>
      </c>
      <c r="X184">
        <v>4052773263</v>
      </c>
      <c r="Y184">
        <v>53</v>
      </c>
      <c r="Z184">
        <v>3</v>
      </c>
      <c r="AA184" s="2">
        <f t="shared" si="3"/>
        <v>0.05660377358490566</v>
      </c>
      <c r="AB184" t="s">
        <v>52</v>
      </c>
      <c r="AD184">
        <v>39</v>
      </c>
      <c r="AE184">
        <v>17</v>
      </c>
      <c r="AF184">
        <v>2</v>
      </c>
      <c r="AG184">
        <v>0</v>
      </c>
      <c r="AH184">
        <v>0</v>
      </c>
      <c r="AI184">
        <v>1</v>
      </c>
    </row>
    <row r="185" spans="1:35" ht="12.75">
      <c r="A185">
        <v>1761254338</v>
      </c>
      <c r="B185">
        <v>25366239</v>
      </c>
      <c r="C185" s="1">
        <v>40985.07387731481</v>
      </c>
      <c r="D185" s="1">
        <v>40985.076689814814</v>
      </c>
      <c r="E185" t="s">
        <v>655</v>
      </c>
      <c r="J185">
        <v>28</v>
      </c>
      <c r="K185" t="s">
        <v>656</v>
      </c>
      <c r="L185" t="s">
        <v>313</v>
      </c>
      <c r="M185" t="s">
        <v>657</v>
      </c>
      <c r="N185" t="s">
        <v>658</v>
      </c>
      <c r="O185" t="s">
        <v>659</v>
      </c>
      <c r="P185" t="s">
        <v>69</v>
      </c>
      <c r="W185" t="s">
        <v>660</v>
      </c>
      <c r="X185">
        <v>5807823343</v>
      </c>
      <c r="Y185">
        <v>45</v>
      </c>
      <c r="Z185">
        <v>1</v>
      </c>
      <c r="AA185" s="2">
        <f t="shared" si="3"/>
        <v>0.022222222222222223</v>
      </c>
      <c r="AB185" t="s">
        <v>52</v>
      </c>
      <c r="AD185">
        <v>42</v>
      </c>
      <c r="AE185">
        <v>3</v>
      </c>
      <c r="AF185">
        <v>0</v>
      </c>
      <c r="AG185">
        <v>1</v>
      </c>
      <c r="AH185">
        <v>0</v>
      </c>
      <c r="AI185">
        <v>0</v>
      </c>
    </row>
    <row r="186" spans="1:35" ht="12.75">
      <c r="A186">
        <v>1756351510</v>
      </c>
      <c r="B186">
        <v>25366239</v>
      </c>
      <c r="C186" s="1">
        <v>40981.83321759259</v>
      </c>
      <c r="D186" s="1">
        <v>40981.87706018519</v>
      </c>
      <c r="E186" t="s">
        <v>1563</v>
      </c>
      <c r="J186">
        <v>19</v>
      </c>
      <c r="K186" t="s">
        <v>404</v>
      </c>
      <c r="L186" t="s">
        <v>93</v>
      </c>
      <c r="M186" t="s">
        <v>1564</v>
      </c>
      <c r="N186" t="s">
        <v>1565</v>
      </c>
      <c r="O186" t="s">
        <v>1566</v>
      </c>
      <c r="P186" t="s">
        <v>1567</v>
      </c>
      <c r="W186" t="s">
        <v>1568</v>
      </c>
      <c r="X186" t="s">
        <v>1569</v>
      </c>
      <c r="Y186">
        <v>101</v>
      </c>
      <c r="Z186">
        <v>5</v>
      </c>
      <c r="AA186" s="2">
        <f t="shared" si="3"/>
        <v>0.04950495049504951</v>
      </c>
      <c r="AB186" t="s">
        <v>52</v>
      </c>
      <c r="AD186">
        <v>96</v>
      </c>
      <c r="AE186">
        <v>5</v>
      </c>
      <c r="AF186">
        <v>3</v>
      </c>
      <c r="AG186">
        <v>1</v>
      </c>
      <c r="AH186">
        <v>0</v>
      </c>
      <c r="AI186">
        <v>1</v>
      </c>
    </row>
    <row r="187" spans="1:36" ht="12.75">
      <c r="A187">
        <v>1756304443</v>
      </c>
      <c r="B187">
        <v>25366239</v>
      </c>
      <c r="C187" s="1">
        <v>40981.81585648148</v>
      </c>
      <c r="D187" s="1">
        <v>40981.825162037036</v>
      </c>
      <c r="E187" t="s">
        <v>1598</v>
      </c>
      <c r="J187">
        <v>43</v>
      </c>
      <c r="K187" t="s">
        <v>1599</v>
      </c>
      <c r="L187" t="s">
        <v>680</v>
      </c>
      <c r="M187" t="s">
        <v>1600</v>
      </c>
      <c r="N187" t="s">
        <v>1601</v>
      </c>
      <c r="O187" t="s">
        <v>1602</v>
      </c>
      <c r="P187" t="s">
        <v>610</v>
      </c>
      <c r="W187" t="s">
        <v>1603</v>
      </c>
      <c r="X187" t="s">
        <v>1604</v>
      </c>
      <c r="Y187">
        <v>67</v>
      </c>
      <c r="Z187">
        <v>0</v>
      </c>
      <c r="AA187" s="2">
        <f t="shared" si="3"/>
        <v>0</v>
      </c>
      <c r="AB187" t="s">
        <v>52</v>
      </c>
      <c r="AD187">
        <v>63</v>
      </c>
      <c r="AE187">
        <v>4</v>
      </c>
      <c r="AF187">
        <v>0</v>
      </c>
      <c r="AG187">
        <v>0</v>
      </c>
      <c r="AH187">
        <v>0</v>
      </c>
      <c r="AI187">
        <v>0</v>
      </c>
      <c r="AJ187" t="s">
        <v>1605</v>
      </c>
    </row>
    <row r="188" spans="1:36" ht="12.75">
      <c r="A188">
        <v>1787760333</v>
      </c>
      <c r="B188">
        <v>25366239</v>
      </c>
      <c r="C188" s="1">
        <v>41005.57262731482</v>
      </c>
      <c r="D188" s="1">
        <v>41005.603425925925</v>
      </c>
      <c r="E188" t="s">
        <v>435</v>
      </c>
      <c r="J188">
        <v>69</v>
      </c>
      <c r="K188" t="s">
        <v>395</v>
      </c>
      <c r="L188" t="s">
        <v>93</v>
      </c>
      <c r="M188" t="s">
        <v>436</v>
      </c>
      <c r="N188" t="s">
        <v>437</v>
      </c>
      <c r="O188" t="s">
        <v>438</v>
      </c>
      <c r="P188" t="s">
        <v>439</v>
      </c>
      <c r="W188" t="s">
        <v>440</v>
      </c>
      <c r="X188" t="s">
        <v>441</v>
      </c>
      <c r="Y188">
        <v>78</v>
      </c>
      <c r="Z188">
        <v>1</v>
      </c>
      <c r="AA188" s="2">
        <f t="shared" si="3"/>
        <v>0.01282051282051282</v>
      </c>
      <c r="AB188" t="s">
        <v>52</v>
      </c>
      <c r="AD188">
        <v>72</v>
      </c>
      <c r="AE188">
        <v>5</v>
      </c>
      <c r="AF188">
        <v>1</v>
      </c>
      <c r="AG188">
        <v>0</v>
      </c>
      <c r="AH188">
        <v>0</v>
      </c>
      <c r="AI188">
        <v>0</v>
      </c>
      <c r="AJ188" t="s">
        <v>442</v>
      </c>
    </row>
    <row r="189" spans="1:36" ht="12.75">
      <c r="A189">
        <v>1798343667</v>
      </c>
      <c r="B189">
        <v>25366239</v>
      </c>
      <c r="C189" s="1">
        <v>41015.19274305556</v>
      </c>
      <c r="D189" s="1">
        <v>41015.21320601852</v>
      </c>
      <c r="E189" t="s">
        <v>81</v>
      </c>
      <c r="J189">
        <v>45</v>
      </c>
      <c r="K189" t="s">
        <v>82</v>
      </c>
      <c r="L189" t="s">
        <v>83</v>
      </c>
      <c r="M189" t="s">
        <v>82</v>
      </c>
      <c r="N189" t="s">
        <v>84</v>
      </c>
      <c r="O189" t="s">
        <v>85</v>
      </c>
      <c r="P189" t="s">
        <v>86</v>
      </c>
      <c r="W189" t="s">
        <v>87</v>
      </c>
      <c r="X189" t="s">
        <v>88</v>
      </c>
      <c r="Y189">
        <v>90</v>
      </c>
      <c r="Z189">
        <v>13</v>
      </c>
      <c r="AA189" s="2">
        <f t="shared" si="3"/>
        <v>0.14444444444444443</v>
      </c>
      <c r="AB189" t="s">
        <v>89</v>
      </c>
      <c r="AC189" t="s">
        <v>90</v>
      </c>
      <c r="AD189">
        <v>85</v>
      </c>
      <c r="AE189">
        <v>5</v>
      </c>
      <c r="AF189">
        <v>10</v>
      </c>
      <c r="AG189">
        <v>2</v>
      </c>
      <c r="AH189">
        <v>1</v>
      </c>
      <c r="AI189">
        <v>0</v>
      </c>
      <c r="AJ189" t="s">
        <v>91</v>
      </c>
    </row>
    <row r="190" spans="1:35" ht="12.75">
      <c r="A190">
        <v>1756010940</v>
      </c>
      <c r="B190">
        <v>25366239</v>
      </c>
      <c r="C190" s="1">
        <v>40981.71021990741</v>
      </c>
      <c r="D190" s="1">
        <v>40981.722916666666</v>
      </c>
      <c r="E190" t="s">
        <v>1856</v>
      </c>
      <c r="J190">
        <v>54</v>
      </c>
      <c r="K190" t="s">
        <v>899</v>
      </c>
      <c r="L190" t="s">
        <v>83</v>
      </c>
      <c r="M190" t="s">
        <v>1857</v>
      </c>
      <c r="N190" t="s">
        <v>1858</v>
      </c>
      <c r="O190" t="s">
        <v>1859</v>
      </c>
      <c r="P190" t="s">
        <v>54</v>
      </c>
      <c r="W190" t="s">
        <v>1860</v>
      </c>
      <c r="X190" t="s">
        <v>1861</v>
      </c>
      <c r="Y190">
        <v>19</v>
      </c>
      <c r="Z190">
        <v>0</v>
      </c>
      <c r="AA190" s="2">
        <f t="shared" si="3"/>
        <v>0</v>
      </c>
      <c r="AB190" t="s">
        <v>52</v>
      </c>
      <c r="AD190">
        <v>16</v>
      </c>
      <c r="AE190">
        <v>3</v>
      </c>
      <c r="AF190">
        <v>0</v>
      </c>
      <c r="AG190">
        <v>0</v>
      </c>
      <c r="AH190">
        <v>0</v>
      </c>
      <c r="AI190">
        <v>0</v>
      </c>
    </row>
    <row r="191" spans="1:36" ht="12.75">
      <c r="A191">
        <v>1759713311</v>
      </c>
      <c r="B191">
        <v>25366239</v>
      </c>
      <c r="C191" s="1">
        <v>40983.92162037037</v>
      </c>
      <c r="D191" s="1">
        <v>40984.56240740741</v>
      </c>
      <c r="E191" t="s">
        <v>787</v>
      </c>
      <c r="J191" t="s">
        <v>788</v>
      </c>
      <c r="K191" t="s">
        <v>789</v>
      </c>
      <c r="L191">
        <v>63</v>
      </c>
      <c r="M191" t="s">
        <v>790</v>
      </c>
      <c r="N191" t="s">
        <v>791</v>
      </c>
      <c r="O191" t="s">
        <v>792</v>
      </c>
      <c r="P191" t="s">
        <v>69</v>
      </c>
      <c r="W191" t="s">
        <v>793</v>
      </c>
      <c r="X191" t="s">
        <v>794</v>
      </c>
      <c r="Y191">
        <v>7</v>
      </c>
      <c r="Z191">
        <v>3</v>
      </c>
      <c r="AA191" s="2">
        <f t="shared" si="3"/>
        <v>0.42857142857142855</v>
      </c>
      <c r="AB191" t="s">
        <v>52</v>
      </c>
      <c r="AD191">
        <v>5</v>
      </c>
      <c r="AE191">
        <v>2</v>
      </c>
      <c r="AF191">
        <v>0</v>
      </c>
      <c r="AG191">
        <v>2</v>
      </c>
      <c r="AH191">
        <v>0</v>
      </c>
      <c r="AI191">
        <v>1</v>
      </c>
      <c r="AJ191" t="s">
        <v>795</v>
      </c>
    </row>
    <row r="192" spans="1:35" ht="12.75">
      <c r="A192">
        <v>1755476229</v>
      </c>
      <c r="B192">
        <v>25366239</v>
      </c>
      <c r="C192" s="1">
        <v>40981.49563657407</v>
      </c>
      <c r="D192" s="1">
        <v>40981.49912037037</v>
      </c>
      <c r="E192" t="s">
        <v>2356</v>
      </c>
      <c r="J192">
        <v>25</v>
      </c>
      <c r="K192" t="s">
        <v>315</v>
      </c>
      <c r="L192" t="s">
        <v>1453</v>
      </c>
      <c r="M192" t="s">
        <v>2357</v>
      </c>
      <c r="N192" t="s">
        <v>2358</v>
      </c>
      <c r="O192" t="s">
        <v>2359</v>
      </c>
      <c r="P192" t="s">
        <v>78</v>
      </c>
      <c r="W192" t="s">
        <v>2360</v>
      </c>
      <c r="X192" t="s">
        <v>2361</v>
      </c>
      <c r="Y192">
        <v>25</v>
      </c>
      <c r="Z192">
        <v>6</v>
      </c>
      <c r="AA192" s="2">
        <f t="shared" si="3"/>
        <v>0.24</v>
      </c>
      <c r="AB192" t="s">
        <v>89</v>
      </c>
      <c r="AC192" t="s">
        <v>2362</v>
      </c>
      <c r="AD192">
        <v>21</v>
      </c>
      <c r="AE192">
        <v>4</v>
      </c>
      <c r="AF192">
        <v>2</v>
      </c>
      <c r="AG192">
        <v>1</v>
      </c>
      <c r="AH192">
        <v>2</v>
      </c>
      <c r="AI192">
        <v>1</v>
      </c>
    </row>
    <row r="193" spans="1:36" ht="12.75">
      <c r="A193">
        <v>1757607932</v>
      </c>
      <c r="B193">
        <v>25366239</v>
      </c>
      <c r="C193" s="1">
        <v>40982.687372685185</v>
      </c>
      <c r="D193" s="1">
        <v>40982.70759259259</v>
      </c>
      <c r="E193" t="s">
        <v>1110</v>
      </c>
      <c r="J193">
        <v>61</v>
      </c>
      <c r="K193" t="s">
        <v>312</v>
      </c>
      <c r="L193" t="s">
        <v>615</v>
      </c>
      <c r="M193" t="s">
        <v>1111</v>
      </c>
      <c r="N193" t="s">
        <v>1112</v>
      </c>
      <c r="O193" t="s">
        <v>1113</v>
      </c>
      <c r="P193" t="s">
        <v>1114</v>
      </c>
      <c r="W193" t="s">
        <v>1115</v>
      </c>
      <c r="X193" t="s">
        <v>1116</v>
      </c>
      <c r="Y193">
        <v>194</v>
      </c>
      <c r="Z193">
        <v>2</v>
      </c>
      <c r="AA193" s="2">
        <f t="shared" si="3"/>
        <v>0.010309278350515464</v>
      </c>
      <c r="AB193" t="s">
        <v>89</v>
      </c>
      <c r="AC193" t="s">
        <v>1117</v>
      </c>
      <c r="AD193">
        <v>172</v>
      </c>
      <c r="AE193">
        <v>22</v>
      </c>
      <c r="AF193">
        <v>2</v>
      </c>
      <c r="AG193">
        <v>0</v>
      </c>
      <c r="AH193">
        <v>0</v>
      </c>
      <c r="AI193">
        <v>0</v>
      </c>
      <c r="AJ193" t="s">
        <v>1118</v>
      </c>
    </row>
    <row r="194" spans="1:35" ht="12.75">
      <c r="A194">
        <v>1786881615</v>
      </c>
      <c r="B194">
        <v>25366239</v>
      </c>
      <c r="C194" s="1">
        <v>41004.73880787037</v>
      </c>
      <c r="D194" s="1">
        <v>41004.74212962963</v>
      </c>
      <c r="E194" t="s">
        <v>550</v>
      </c>
      <c r="J194">
        <v>37</v>
      </c>
      <c r="K194" t="s">
        <v>304</v>
      </c>
      <c r="L194" t="s">
        <v>551</v>
      </c>
      <c r="M194" t="s">
        <v>552</v>
      </c>
      <c r="N194" t="s">
        <v>553</v>
      </c>
      <c r="O194" t="s">
        <v>553</v>
      </c>
      <c r="P194" t="s">
        <v>54</v>
      </c>
      <c r="W194" t="s">
        <v>554</v>
      </c>
      <c r="X194" t="s">
        <v>555</v>
      </c>
      <c r="Y194">
        <v>10</v>
      </c>
      <c r="Z194">
        <v>2</v>
      </c>
      <c r="AA194" s="2">
        <f t="shared" si="3"/>
        <v>0.2</v>
      </c>
      <c r="AB194" t="s">
        <v>52</v>
      </c>
      <c r="AD194">
        <v>10</v>
      </c>
      <c r="AE194">
        <v>0</v>
      </c>
      <c r="AF194">
        <v>2</v>
      </c>
      <c r="AG194">
        <v>0</v>
      </c>
      <c r="AH194">
        <v>0</v>
      </c>
      <c r="AI194">
        <v>0</v>
      </c>
    </row>
    <row r="195" spans="1:35" ht="12.75">
      <c r="A195">
        <v>1755845786</v>
      </c>
      <c r="B195">
        <v>25366239</v>
      </c>
      <c r="C195" s="1">
        <v>40981.65045138889</v>
      </c>
      <c r="D195" s="1">
        <v>40981.766238425924</v>
      </c>
      <c r="E195" t="s">
        <v>1921</v>
      </c>
      <c r="J195">
        <v>41</v>
      </c>
      <c r="K195" t="s">
        <v>821</v>
      </c>
      <c r="L195" t="s">
        <v>1922</v>
      </c>
      <c r="M195" t="s">
        <v>1923</v>
      </c>
      <c r="N195" t="s">
        <v>1924</v>
      </c>
      <c r="O195" t="s">
        <v>1924</v>
      </c>
      <c r="P195" t="s">
        <v>54</v>
      </c>
      <c r="W195" t="s">
        <v>1925</v>
      </c>
      <c r="X195" t="s">
        <v>1926</v>
      </c>
      <c r="Y195">
        <v>73</v>
      </c>
      <c r="Z195">
        <v>1</v>
      </c>
      <c r="AA195" s="2">
        <f t="shared" si="3"/>
        <v>0.0136986301369863</v>
      </c>
      <c r="AB195" t="s">
        <v>52</v>
      </c>
      <c r="AD195">
        <v>66</v>
      </c>
      <c r="AE195">
        <v>7</v>
      </c>
      <c r="AF195">
        <v>0</v>
      </c>
      <c r="AG195">
        <v>1</v>
      </c>
      <c r="AH195">
        <v>0</v>
      </c>
      <c r="AI195">
        <v>0</v>
      </c>
    </row>
    <row r="196" spans="1:28" ht="12.75">
      <c r="A196">
        <v>1755588804</v>
      </c>
      <c r="B196">
        <v>25366239</v>
      </c>
      <c r="C196" s="1">
        <v>40981.55425925926</v>
      </c>
      <c r="D196" s="1">
        <v>40981.56012731481</v>
      </c>
      <c r="E196" t="s">
        <v>2236</v>
      </c>
      <c r="J196">
        <v>5</v>
      </c>
      <c r="K196" t="s">
        <v>53</v>
      </c>
      <c r="L196" t="s">
        <v>701</v>
      </c>
      <c r="M196" t="s">
        <v>2237</v>
      </c>
      <c r="N196" t="s">
        <v>2238</v>
      </c>
      <c r="O196" t="s">
        <v>2238</v>
      </c>
      <c r="P196" t="s">
        <v>54</v>
      </c>
      <c r="W196" t="s">
        <v>2239</v>
      </c>
      <c r="X196" t="s">
        <v>2240</v>
      </c>
      <c r="Y196">
        <v>27</v>
      </c>
      <c r="Z196">
        <v>2</v>
      </c>
      <c r="AA196" s="2">
        <f t="shared" si="3"/>
        <v>0.07407407407407407</v>
      </c>
      <c r="AB196" t="s">
        <v>89</v>
      </c>
    </row>
    <row r="197" spans="1:36" ht="12.75">
      <c r="A197">
        <v>1757400123</v>
      </c>
      <c r="B197">
        <v>25366239</v>
      </c>
      <c r="C197" s="1">
        <v>40982.6053125</v>
      </c>
      <c r="D197" s="1">
        <v>40983.58783564815</v>
      </c>
      <c r="E197" t="s">
        <v>1251</v>
      </c>
      <c r="J197">
        <v>58</v>
      </c>
      <c r="K197" t="s">
        <v>458</v>
      </c>
      <c r="L197" t="s">
        <v>1252</v>
      </c>
      <c r="M197" t="s">
        <v>1253</v>
      </c>
      <c r="N197" t="s">
        <v>1254</v>
      </c>
      <c r="O197" t="s">
        <v>1255</v>
      </c>
      <c r="P197" t="s">
        <v>97</v>
      </c>
      <c r="W197" t="s">
        <v>1256</v>
      </c>
      <c r="X197" t="s">
        <v>1257</v>
      </c>
      <c r="Y197">
        <v>130</v>
      </c>
      <c r="Z197">
        <v>14</v>
      </c>
      <c r="AA197" s="2">
        <f t="shared" si="3"/>
        <v>0.1076923076923077</v>
      </c>
      <c r="AB197" t="s">
        <v>52</v>
      </c>
      <c r="AD197">
        <v>130</v>
      </c>
      <c r="AE197">
        <v>10</v>
      </c>
      <c r="AF197">
        <v>10</v>
      </c>
      <c r="AG197">
        <v>4</v>
      </c>
      <c r="AH197">
        <v>0</v>
      </c>
      <c r="AI197">
        <v>0</v>
      </c>
      <c r="AJ197" t="s">
        <v>1258</v>
      </c>
    </row>
    <row r="198" spans="1:36" ht="12.75">
      <c r="A198">
        <v>1756207394</v>
      </c>
      <c r="B198">
        <v>25366239</v>
      </c>
      <c r="C198" s="1">
        <v>40981.7815625</v>
      </c>
      <c r="D198" s="1">
        <v>40981.785532407404</v>
      </c>
      <c r="E198" t="s">
        <v>1709</v>
      </c>
      <c r="J198">
        <v>49</v>
      </c>
      <c r="K198" t="s">
        <v>1104</v>
      </c>
      <c r="L198" t="s">
        <v>1710</v>
      </c>
      <c r="M198" t="s">
        <v>1711</v>
      </c>
      <c r="N198" t="s">
        <v>1712</v>
      </c>
      <c r="O198" t="s">
        <v>1712</v>
      </c>
      <c r="P198" t="s">
        <v>54</v>
      </c>
      <c r="W198" t="s">
        <v>1713</v>
      </c>
      <c r="X198" t="s">
        <v>1714</v>
      </c>
      <c r="Y198">
        <v>12</v>
      </c>
      <c r="Z198">
        <v>1</v>
      </c>
      <c r="AA198" s="2">
        <f t="shared" si="3"/>
        <v>0.08333333333333333</v>
      </c>
      <c r="AB198" t="s">
        <v>52</v>
      </c>
      <c r="AD198">
        <v>11</v>
      </c>
      <c r="AE198">
        <v>1</v>
      </c>
      <c r="AF198">
        <v>0</v>
      </c>
      <c r="AG198">
        <v>1</v>
      </c>
      <c r="AH198">
        <v>0</v>
      </c>
      <c r="AI198">
        <v>0</v>
      </c>
      <c r="AJ198" t="s">
        <v>1715</v>
      </c>
    </row>
    <row r="199" spans="1:36" ht="12.75">
      <c r="A199">
        <v>1756884227</v>
      </c>
      <c r="B199">
        <v>25366239</v>
      </c>
      <c r="C199" s="1">
        <v>40982.143692129626</v>
      </c>
      <c r="D199" s="1">
        <v>40985.82387731481</v>
      </c>
      <c r="E199" t="s">
        <v>1421</v>
      </c>
      <c r="J199">
        <v>55</v>
      </c>
      <c r="K199" t="s">
        <v>123</v>
      </c>
      <c r="L199" t="s">
        <v>1422</v>
      </c>
      <c r="M199" t="s">
        <v>1423</v>
      </c>
      <c r="N199" t="s">
        <v>1424</v>
      </c>
      <c r="O199" t="s">
        <v>1425</v>
      </c>
      <c r="P199" t="s">
        <v>239</v>
      </c>
      <c r="W199" t="s">
        <v>1426</v>
      </c>
      <c r="X199" t="s">
        <v>1427</v>
      </c>
      <c r="Y199">
        <v>808</v>
      </c>
      <c r="Z199">
        <v>52</v>
      </c>
      <c r="AA199" s="2">
        <f t="shared" si="3"/>
        <v>0.06435643564356436</v>
      </c>
      <c r="AB199" t="s">
        <v>52</v>
      </c>
      <c r="AD199">
        <v>756</v>
      </c>
      <c r="AE199">
        <v>52</v>
      </c>
      <c r="AF199">
        <v>28</v>
      </c>
      <c r="AG199">
        <v>11</v>
      </c>
      <c r="AH199">
        <v>9</v>
      </c>
      <c r="AI199">
        <v>4</v>
      </c>
      <c r="AJ199" t="s">
        <v>1428</v>
      </c>
    </row>
    <row r="200" spans="1:36" ht="12.75">
      <c r="A200">
        <v>1755850413</v>
      </c>
      <c r="B200">
        <v>25366239</v>
      </c>
      <c r="C200" s="1">
        <v>40981.65311342593</v>
      </c>
      <c r="D200" s="1">
        <v>40981.667650462965</v>
      </c>
      <c r="E200" t="s">
        <v>1909</v>
      </c>
      <c r="J200">
        <v>35</v>
      </c>
      <c r="K200" t="s">
        <v>271</v>
      </c>
      <c r="L200" t="s">
        <v>46</v>
      </c>
      <c r="M200" t="s">
        <v>1910</v>
      </c>
      <c r="N200" t="s">
        <v>1911</v>
      </c>
      <c r="O200" t="s">
        <v>1912</v>
      </c>
      <c r="P200" t="s">
        <v>69</v>
      </c>
      <c r="W200" t="s">
        <v>1913</v>
      </c>
      <c r="X200" t="s">
        <v>1914</v>
      </c>
      <c r="Y200">
        <v>10</v>
      </c>
      <c r="Z200">
        <v>5</v>
      </c>
      <c r="AA200" s="2">
        <f t="shared" si="3"/>
        <v>0.5</v>
      </c>
      <c r="AB200" t="s">
        <v>52</v>
      </c>
      <c r="AD200">
        <v>9</v>
      </c>
      <c r="AE200">
        <v>1</v>
      </c>
      <c r="AF200">
        <v>2</v>
      </c>
      <c r="AG200">
        <v>2</v>
      </c>
      <c r="AH200">
        <v>1</v>
      </c>
      <c r="AI200">
        <v>0</v>
      </c>
      <c r="AJ200" t="s">
        <v>1915</v>
      </c>
    </row>
    <row r="201" spans="1:36" ht="12.75">
      <c r="A201">
        <v>1790461276</v>
      </c>
      <c r="B201">
        <v>25366239</v>
      </c>
      <c r="C201" s="1">
        <v>41008.93405092593</v>
      </c>
      <c r="D201" s="1">
        <v>41008.93690972222</v>
      </c>
      <c r="E201" t="s">
        <v>270</v>
      </c>
      <c r="J201">
        <v>35</v>
      </c>
      <c r="K201" t="s">
        <v>271</v>
      </c>
      <c r="L201" t="s">
        <v>83</v>
      </c>
      <c r="M201" t="s">
        <v>272</v>
      </c>
      <c r="N201" t="s">
        <v>273</v>
      </c>
      <c r="O201" t="s">
        <v>273</v>
      </c>
      <c r="P201" t="s">
        <v>54</v>
      </c>
      <c r="W201" t="s">
        <v>274</v>
      </c>
      <c r="X201" t="s">
        <v>275</v>
      </c>
      <c r="Y201">
        <v>11</v>
      </c>
      <c r="Z201">
        <v>2</v>
      </c>
      <c r="AA201" s="2">
        <f t="shared" si="3"/>
        <v>0.18181818181818182</v>
      </c>
      <c r="AB201" t="s">
        <v>52</v>
      </c>
      <c r="AD201">
        <v>10</v>
      </c>
      <c r="AE201">
        <v>1</v>
      </c>
      <c r="AF201">
        <v>1</v>
      </c>
      <c r="AG201">
        <v>1</v>
      </c>
      <c r="AH201">
        <v>0</v>
      </c>
      <c r="AI201">
        <v>0</v>
      </c>
      <c r="AJ201" t="s">
        <v>276</v>
      </c>
    </row>
    <row r="202" spans="1:35" ht="12.75">
      <c r="A202">
        <v>1760329590</v>
      </c>
      <c r="B202">
        <v>25366239</v>
      </c>
      <c r="C202" s="1">
        <v>40984.53674768518</v>
      </c>
      <c r="D202" s="1">
        <v>40984.608935185184</v>
      </c>
      <c r="E202" t="s">
        <v>774</v>
      </c>
      <c r="J202">
        <v>55</v>
      </c>
      <c r="K202" t="s">
        <v>466</v>
      </c>
      <c r="L202" t="s">
        <v>551</v>
      </c>
      <c r="M202" t="s">
        <v>775</v>
      </c>
      <c r="N202" t="s">
        <v>776</v>
      </c>
      <c r="O202" t="s">
        <v>777</v>
      </c>
      <c r="P202" t="s">
        <v>778</v>
      </c>
      <c r="W202" t="s">
        <v>779</v>
      </c>
      <c r="X202" t="s">
        <v>780</v>
      </c>
      <c r="Y202">
        <v>51</v>
      </c>
      <c r="Z202">
        <v>11</v>
      </c>
      <c r="AA202" s="2">
        <f t="shared" si="3"/>
        <v>0.21568627450980393</v>
      </c>
      <c r="AB202" t="s">
        <v>52</v>
      </c>
      <c r="AD202">
        <v>42</v>
      </c>
      <c r="AE202">
        <v>9</v>
      </c>
      <c r="AF202">
        <v>8</v>
      </c>
      <c r="AG202">
        <v>1</v>
      </c>
      <c r="AH202">
        <v>2</v>
      </c>
      <c r="AI202">
        <v>0</v>
      </c>
    </row>
    <row r="203" spans="1:35" ht="12.75">
      <c r="A203">
        <v>1755755492</v>
      </c>
      <c r="B203">
        <v>25366239</v>
      </c>
      <c r="C203" s="1">
        <v>40981.61886574074</v>
      </c>
      <c r="D203" s="1">
        <v>40981.62100694444</v>
      </c>
      <c r="E203" t="s">
        <v>2020</v>
      </c>
      <c r="J203">
        <v>26</v>
      </c>
      <c r="K203" t="s">
        <v>573</v>
      </c>
      <c r="L203" t="s">
        <v>83</v>
      </c>
      <c r="M203" t="s">
        <v>2021</v>
      </c>
      <c r="N203" t="s">
        <v>2022</v>
      </c>
      <c r="O203" t="s">
        <v>2022</v>
      </c>
      <c r="P203" t="s">
        <v>54</v>
      </c>
      <c r="W203" t="s">
        <v>2023</v>
      </c>
      <c r="X203" t="s">
        <v>2024</v>
      </c>
      <c r="Y203">
        <v>39</v>
      </c>
      <c r="Z203">
        <v>0</v>
      </c>
      <c r="AA203" s="2">
        <f t="shared" si="3"/>
        <v>0</v>
      </c>
      <c r="AB203" t="s">
        <v>52</v>
      </c>
      <c r="AD203">
        <v>39</v>
      </c>
      <c r="AE203">
        <v>0</v>
      </c>
      <c r="AF203">
        <v>0</v>
      </c>
      <c r="AG203">
        <v>0</v>
      </c>
      <c r="AH203">
        <v>0</v>
      </c>
      <c r="AI203">
        <v>0</v>
      </c>
    </row>
    <row r="204" spans="1:35" ht="12.75">
      <c r="A204">
        <v>1756451868</v>
      </c>
      <c r="B204">
        <v>25366239</v>
      </c>
      <c r="C204" s="1">
        <v>40981.87353009259</v>
      </c>
      <c r="D204" s="1">
        <v>40984.804930555554</v>
      </c>
      <c r="E204" t="s">
        <v>1477</v>
      </c>
      <c r="J204">
        <v>14</v>
      </c>
      <c r="K204" t="s">
        <v>358</v>
      </c>
      <c r="L204" t="s">
        <v>83</v>
      </c>
      <c r="M204" t="s">
        <v>1478</v>
      </c>
      <c r="N204" t="s">
        <v>1479</v>
      </c>
      <c r="O204" t="s">
        <v>1480</v>
      </c>
      <c r="P204" t="s">
        <v>354</v>
      </c>
      <c r="W204" t="s">
        <v>1481</v>
      </c>
      <c r="X204">
        <v>4057354217</v>
      </c>
      <c r="Y204">
        <v>1336</v>
      </c>
      <c r="Z204">
        <v>14</v>
      </c>
      <c r="AA204" s="2">
        <f t="shared" si="3"/>
        <v>0.010479041916167664</v>
      </c>
      <c r="AB204" t="s">
        <v>52</v>
      </c>
      <c r="AD204">
        <v>1144</v>
      </c>
      <c r="AE204">
        <v>192</v>
      </c>
      <c r="AF204">
        <v>11</v>
      </c>
      <c r="AG204">
        <v>1</v>
      </c>
      <c r="AH204">
        <v>2</v>
      </c>
      <c r="AI204">
        <v>0</v>
      </c>
    </row>
    <row r="205" spans="1:36" ht="12.75">
      <c r="A205">
        <v>1757269479</v>
      </c>
      <c r="B205">
        <v>25366239</v>
      </c>
      <c r="C205" s="1">
        <v>40982.54703703704</v>
      </c>
      <c r="D205" s="1">
        <v>40982.579305555555</v>
      </c>
      <c r="E205" t="s">
        <v>1394</v>
      </c>
      <c r="J205">
        <v>77</v>
      </c>
      <c r="K205" t="s">
        <v>101</v>
      </c>
      <c r="L205" t="s">
        <v>83</v>
      </c>
      <c r="M205" t="s">
        <v>1395</v>
      </c>
      <c r="N205" t="s">
        <v>1396</v>
      </c>
      <c r="O205" t="s">
        <v>1397</v>
      </c>
      <c r="P205" t="s">
        <v>610</v>
      </c>
      <c r="W205" t="s">
        <v>1398</v>
      </c>
      <c r="X205" t="s">
        <v>1399</v>
      </c>
      <c r="Y205">
        <v>31</v>
      </c>
      <c r="Z205">
        <v>0</v>
      </c>
      <c r="AA205" s="2">
        <f t="shared" si="3"/>
        <v>0</v>
      </c>
      <c r="AB205" t="s">
        <v>52</v>
      </c>
      <c r="AD205">
        <v>30</v>
      </c>
      <c r="AE205">
        <v>1</v>
      </c>
      <c r="AF205">
        <v>0</v>
      </c>
      <c r="AG205">
        <v>0</v>
      </c>
      <c r="AH205">
        <v>0</v>
      </c>
      <c r="AI205">
        <v>0</v>
      </c>
      <c r="AJ205" t="s">
        <v>1400</v>
      </c>
    </row>
    <row r="206" spans="1:36" ht="12.75">
      <c r="A206">
        <v>1789782389</v>
      </c>
      <c r="B206">
        <v>25366239</v>
      </c>
      <c r="C206" s="1">
        <v>41008.61938657407</v>
      </c>
      <c r="D206" s="1">
        <v>41008.63046296296</v>
      </c>
      <c r="E206" t="s">
        <v>336</v>
      </c>
      <c r="J206">
        <v>56</v>
      </c>
      <c r="K206" t="s">
        <v>133</v>
      </c>
      <c r="L206" t="s">
        <v>93</v>
      </c>
      <c r="M206" t="s">
        <v>337</v>
      </c>
      <c r="N206" t="s">
        <v>338</v>
      </c>
      <c r="O206" t="s">
        <v>339</v>
      </c>
      <c r="P206" t="s">
        <v>86</v>
      </c>
      <c r="W206" t="s">
        <v>340</v>
      </c>
      <c r="X206">
        <v>9187334198</v>
      </c>
      <c r="Y206">
        <v>80</v>
      </c>
      <c r="Z206">
        <v>2</v>
      </c>
      <c r="AA206" s="2">
        <f t="shared" si="3"/>
        <v>0.025</v>
      </c>
      <c r="AB206" t="s">
        <v>52</v>
      </c>
      <c r="AD206">
        <v>76</v>
      </c>
      <c r="AE206">
        <v>5</v>
      </c>
      <c r="AF206">
        <v>0</v>
      </c>
      <c r="AG206">
        <v>0</v>
      </c>
      <c r="AH206">
        <v>0</v>
      </c>
      <c r="AI206">
        <v>2</v>
      </c>
      <c r="AJ206" t="s">
        <v>341</v>
      </c>
    </row>
    <row r="207" spans="1:35" ht="12.75">
      <c r="A207">
        <v>1755938474</v>
      </c>
      <c r="B207">
        <v>25366239</v>
      </c>
      <c r="C207" s="1">
        <v>40981.68460648148</v>
      </c>
      <c r="D207" s="1">
        <v>40981.68855324074</v>
      </c>
      <c r="E207" t="s">
        <v>1862</v>
      </c>
      <c r="J207">
        <v>52</v>
      </c>
      <c r="K207" t="s">
        <v>1661</v>
      </c>
      <c r="L207" t="s">
        <v>185</v>
      </c>
      <c r="M207" t="s">
        <v>1863</v>
      </c>
      <c r="N207" t="s">
        <v>1864</v>
      </c>
      <c r="O207" t="s">
        <v>1865</v>
      </c>
      <c r="P207" t="s">
        <v>610</v>
      </c>
      <c r="W207" t="s">
        <v>1866</v>
      </c>
      <c r="X207" t="s">
        <v>1867</v>
      </c>
      <c r="Y207">
        <v>40</v>
      </c>
      <c r="Z207">
        <v>4</v>
      </c>
      <c r="AA207" s="2">
        <f t="shared" si="3"/>
        <v>0.1</v>
      </c>
      <c r="AB207" t="s">
        <v>52</v>
      </c>
      <c r="AD207">
        <v>40</v>
      </c>
      <c r="AE207">
        <v>0</v>
      </c>
      <c r="AF207">
        <v>3</v>
      </c>
      <c r="AG207">
        <v>0</v>
      </c>
      <c r="AH207">
        <v>0</v>
      </c>
      <c r="AI207">
        <v>1</v>
      </c>
    </row>
    <row r="208" spans="1:35" ht="12.75">
      <c r="A208">
        <v>1787800076</v>
      </c>
      <c r="B208">
        <v>25366239</v>
      </c>
      <c r="C208" s="1">
        <v>41005.60050925926</v>
      </c>
      <c r="D208" s="1">
        <v>41005.60619212963</v>
      </c>
      <c r="E208" t="s">
        <v>428</v>
      </c>
      <c r="J208">
        <v>32</v>
      </c>
      <c r="K208" t="s">
        <v>429</v>
      </c>
      <c r="L208" t="s">
        <v>313</v>
      </c>
      <c r="M208" t="s">
        <v>430</v>
      </c>
      <c r="N208" t="s">
        <v>431</v>
      </c>
      <c r="O208" t="s">
        <v>432</v>
      </c>
      <c r="P208" t="s">
        <v>86</v>
      </c>
      <c r="W208" t="s">
        <v>433</v>
      </c>
      <c r="X208" t="s">
        <v>434</v>
      </c>
      <c r="Y208">
        <v>21</v>
      </c>
      <c r="Z208">
        <v>0</v>
      </c>
      <c r="AA208" s="2">
        <f t="shared" si="3"/>
        <v>0</v>
      </c>
      <c r="AB208" t="s">
        <v>52</v>
      </c>
      <c r="AD208">
        <v>17</v>
      </c>
      <c r="AE208">
        <v>4</v>
      </c>
      <c r="AF208">
        <v>0</v>
      </c>
      <c r="AG208">
        <v>0</v>
      </c>
      <c r="AH208">
        <v>0</v>
      </c>
      <c r="AI208">
        <v>0</v>
      </c>
    </row>
    <row r="209" spans="1:36" ht="12.75">
      <c r="A209">
        <v>1757458555</v>
      </c>
      <c r="B209">
        <v>25366239</v>
      </c>
      <c r="C209" s="1">
        <v>40982.62837962963</v>
      </c>
      <c r="D209" s="1">
        <v>40982.6965625</v>
      </c>
      <c r="E209" t="s">
        <v>1222</v>
      </c>
      <c r="J209">
        <v>19</v>
      </c>
      <c r="K209" t="s">
        <v>404</v>
      </c>
      <c r="L209" t="s">
        <v>134</v>
      </c>
      <c r="M209" t="s">
        <v>1223</v>
      </c>
      <c r="N209" t="s">
        <v>1224</v>
      </c>
      <c r="O209" t="s">
        <v>1225</v>
      </c>
      <c r="P209" t="s">
        <v>69</v>
      </c>
      <c r="W209" t="s">
        <v>1226</v>
      </c>
      <c r="X209" t="s">
        <v>1227</v>
      </c>
      <c r="Y209">
        <v>44</v>
      </c>
      <c r="Z209">
        <v>4</v>
      </c>
      <c r="AA209" s="2">
        <f t="shared" si="3"/>
        <v>0.09090909090909091</v>
      </c>
      <c r="AB209" t="s">
        <v>52</v>
      </c>
      <c r="AD209">
        <v>37</v>
      </c>
      <c r="AE209">
        <v>7</v>
      </c>
      <c r="AF209">
        <v>3</v>
      </c>
      <c r="AG209">
        <v>1</v>
      </c>
      <c r="AH209">
        <v>0</v>
      </c>
      <c r="AI209">
        <v>0</v>
      </c>
      <c r="AJ209" t="s">
        <v>1228</v>
      </c>
    </row>
    <row r="210" spans="1:35" ht="12.75">
      <c r="A210">
        <v>1754793951</v>
      </c>
      <c r="B210">
        <v>25366239</v>
      </c>
      <c r="C210" s="1">
        <v>40980.99653935185</v>
      </c>
      <c r="D210" s="1">
        <v>40980.99872685185</v>
      </c>
      <c r="E210" t="s">
        <v>2378</v>
      </c>
      <c r="J210">
        <v>38</v>
      </c>
      <c r="K210" t="s">
        <v>1128</v>
      </c>
      <c r="L210" t="s">
        <v>2379</v>
      </c>
      <c r="M210" t="s">
        <v>2380</v>
      </c>
      <c r="N210" t="s">
        <v>2381</v>
      </c>
      <c r="O210" t="s">
        <v>2381</v>
      </c>
      <c r="P210" t="s">
        <v>54</v>
      </c>
      <c r="W210" t="s">
        <v>2382</v>
      </c>
      <c r="X210" t="s">
        <v>2383</v>
      </c>
      <c r="Y210">
        <v>16</v>
      </c>
      <c r="Z210">
        <v>0</v>
      </c>
      <c r="AA210" s="2">
        <f t="shared" si="3"/>
        <v>0</v>
      </c>
      <c r="AB210" t="s">
        <v>52</v>
      </c>
      <c r="AD210">
        <v>15</v>
      </c>
      <c r="AE210">
        <v>1</v>
      </c>
      <c r="AF210">
        <v>0</v>
      </c>
      <c r="AG210">
        <v>0</v>
      </c>
      <c r="AH210">
        <v>0</v>
      </c>
      <c r="AI210">
        <v>0</v>
      </c>
    </row>
    <row r="211" spans="1:36" ht="12.75">
      <c r="A211">
        <v>1755779375</v>
      </c>
      <c r="B211">
        <v>25366239</v>
      </c>
      <c r="C211" s="1">
        <v>40981.627534722225</v>
      </c>
      <c r="D211" s="1">
        <v>40981.63582175926</v>
      </c>
      <c r="E211" t="s">
        <v>1986</v>
      </c>
      <c r="J211">
        <v>64</v>
      </c>
      <c r="K211" t="s">
        <v>1987</v>
      </c>
      <c r="L211" t="s">
        <v>1387</v>
      </c>
      <c r="M211" t="s">
        <v>1988</v>
      </c>
      <c r="N211" t="s">
        <v>1989</v>
      </c>
      <c r="O211" t="s">
        <v>1990</v>
      </c>
      <c r="P211" t="s">
        <v>69</v>
      </c>
      <c r="W211" t="s">
        <v>1991</v>
      </c>
      <c r="X211" t="s">
        <v>1992</v>
      </c>
      <c r="Y211">
        <v>16</v>
      </c>
      <c r="Z211">
        <v>3</v>
      </c>
      <c r="AA211" s="2">
        <f t="shared" si="3"/>
        <v>0.1875</v>
      </c>
      <c r="AB211" t="s">
        <v>52</v>
      </c>
      <c r="AD211">
        <v>15</v>
      </c>
      <c r="AE211">
        <v>4</v>
      </c>
      <c r="AF211">
        <v>3</v>
      </c>
      <c r="AG211">
        <v>0</v>
      </c>
      <c r="AH211">
        <v>0</v>
      </c>
      <c r="AI211">
        <v>0</v>
      </c>
      <c r="AJ211" t="s">
        <v>1993</v>
      </c>
    </row>
    <row r="212" spans="1:28" ht="12.75">
      <c r="A212">
        <v>1763084967</v>
      </c>
      <c r="B212">
        <v>25366239</v>
      </c>
      <c r="C212" s="1">
        <v>40987.65458333334</v>
      </c>
      <c r="D212" s="1">
        <v>40987.65875</v>
      </c>
      <c r="E212" t="s">
        <v>647</v>
      </c>
      <c r="J212">
        <v>68</v>
      </c>
      <c r="K212" t="s">
        <v>256</v>
      </c>
      <c r="L212" t="s">
        <v>93</v>
      </c>
      <c r="M212" t="s">
        <v>645</v>
      </c>
      <c r="N212" t="s">
        <v>646</v>
      </c>
      <c r="O212" t="s">
        <v>646</v>
      </c>
      <c r="P212" t="s">
        <v>54</v>
      </c>
      <c r="W212" t="s">
        <v>648</v>
      </c>
      <c r="X212">
        <v>9184277406</v>
      </c>
      <c r="Y212">
        <v>110</v>
      </c>
      <c r="Z212">
        <v>2</v>
      </c>
      <c r="AA212" s="2">
        <f aca="true" t="shared" si="4" ref="AA212:AA264">Z212/Y212</f>
        <v>0.01818181818181818</v>
      </c>
      <c r="AB212" t="s">
        <v>52</v>
      </c>
    </row>
    <row r="213" spans="1:36" ht="12.75">
      <c r="A213">
        <v>1757547845</v>
      </c>
      <c r="B213">
        <v>25366239</v>
      </c>
      <c r="C213" s="1">
        <v>40982.66300925926</v>
      </c>
      <c r="D213" s="1">
        <v>40982.82063657408</v>
      </c>
      <c r="E213" t="s">
        <v>1170</v>
      </c>
      <c r="J213">
        <v>51</v>
      </c>
      <c r="K213" t="s">
        <v>65</v>
      </c>
      <c r="L213" t="s">
        <v>1171</v>
      </c>
      <c r="M213" t="s">
        <v>1172</v>
      </c>
      <c r="N213" t="s">
        <v>1173</v>
      </c>
      <c r="O213" t="s">
        <v>1174</v>
      </c>
      <c r="P213" t="s">
        <v>69</v>
      </c>
      <c r="W213" t="s">
        <v>1175</v>
      </c>
      <c r="X213" t="s">
        <v>1176</v>
      </c>
      <c r="Y213">
        <v>252</v>
      </c>
      <c r="Z213">
        <v>26</v>
      </c>
      <c r="AA213" s="2">
        <f t="shared" si="4"/>
        <v>0.10317460317460317</v>
      </c>
      <c r="AB213" t="s">
        <v>52</v>
      </c>
      <c r="AD213">
        <v>221</v>
      </c>
      <c r="AE213">
        <v>31</v>
      </c>
      <c r="AF213">
        <v>16</v>
      </c>
      <c r="AG213">
        <v>4</v>
      </c>
      <c r="AH213">
        <v>4</v>
      </c>
      <c r="AI213">
        <v>2</v>
      </c>
      <c r="AJ213" t="s">
        <v>1177</v>
      </c>
    </row>
    <row r="214" spans="1:35" ht="12.75">
      <c r="A214">
        <v>1760437019</v>
      </c>
      <c r="B214">
        <v>25366239</v>
      </c>
      <c r="C214" s="1">
        <v>40984.59253472222</v>
      </c>
      <c r="D214" s="1">
        <v>40984.84991898148</v>
      </c>
      <c r="E214" t="s">
        <v>747</v>
      </c>
      <c r="J214">
        <v>9</v>
      </c>
      <c r="K214" t="s">
        <v>43</v>
      </c>
      <c r="L214" t="s">
        <v>748</v>
      </c>
      <c r="M214" t="s">
        <v>749</v>
      </c>
      <c r="N214" t="s">
        <v>750</v>
      </c>
      <c r="O214" t="s">
        <v>751</v>
      </c>
      <c r="P214" t="s">
        <v>752</v>
      </c>
      <c r="W214" t="s">
        <v>753</v>
      </c>
      <c r="X214" t="s">
        <v>754</v>
      </c>
      <c r="Y214">
        <v>538</v>
      </c>
      <c r="Z214">
        <v>8</v>
      </c>
      <c r="AA214" s="2">
        <f t="shared" si="4"/>
        <v>0.01486988847583643</v>
      </c>
      <c r="AB214" t="s">
        <v>52</v>
      </c>
      <c r="AD214">
        <v>517</v>
      </c>
      <c r="AE214">
        <v>21</v>
      </c>
      <c r="AF214">
        <v>7</v>
      </c>
      <c r="AG214">
        <v>1</v>
      </c>
      <c r="AH214">
        <v>0</v>
      </c>
      <c r="AI214">
        <v>0</v>
      </c>
    </row>
    <row r="215" spans="1:36" ht="12.75">
      <c r="A215">
        <v>1757495226</v>
      </c>
      <c r="B215">
        <v>25366239</v>
      </c>
      <c r="C215" s="1">
        <v>40982.641863425924</v>
      </c>
      <c r="D215" s="1">
        <v>40982.65268518519</v>
      </c>
      <c r="E215" t="s">
        <v>1211</v>
      </c>
      <c r="J215">
        <v>67</v>
      </c>
      <c r="K215" t="s">
        <v>151</v>
      </c>
      <c r="L215" t="s">
        <v>185</v>
      </c>
      <c r="M215" t="s">
        <v>1212</v>
      </c>
      <c r="N215" t="s">
        <v>1213</v>
      </c>
      <c r="O215" t="s">
        <v>1213</v>
      </c>
      <c r="P215" t="s">
        <v>772</v>
      </c>
      <c r="W215" t="s">
        <v>1214</v>
      </c>
      <c r="X215" t="s">
        <v>1215</v>
      </c>
      <c r="Y215">
        <v>21</v>
      </c>
      <c r="Z215">
        <v>0</v>
      </c>
      <c r="AA215" s="2">
        <f t="shared" si="4"/>
        <v>0</v>
      </c>
      <c r="AB215" t="s">
        <v>52</v>
      </c>
      <c r="AD215">
        <v>18</v>
      </c>
      <c r="AE215">
        <v>3</v>
      </c>
      <c r="AF215">
        <v>0</v>
      </c>
      <c r="AG215">
        <v>0</v>
      </c>
      <c r="AH215">
        <v>0</v>
      </c>
      <c r="AI215">
        <v>0</v>
      </c>
      <c r="AJ215" t="s">
        <v>1216</v>
      </c>
    </row>
    <row r="216" spans="1:35" ht="12.75">
      <c r="A216">
        <v>1755809642</v>
      </c>
      <c r="B216">
        <v>25366239</v>
      </c>
      <c r="C216" s="1">
        <v>40981.63857638889</v>
      </c>
      <c r="D216" s="1">
        <v>40981.81402777778</v>
      </c>
      <c r="E216" t="s">
        <v>1975</v>
      </c>
      <c r="J216">
        <v>47</v>
      </c>
      <c r="K216" t="s">
        <v>45</v>
      </c>
      <c r="L216" t="s">
        <v>313</v>
      </c>
      <c r="M216" t="s">
        <v>1976</v>
      </c>
      <c r="N216" t="s">
        <v>1977</v>
      </c>
      <c r="O216" t="s">
        <v>1978</v>
      </c>
      <c r="P216" t="s">
        <v>69</v>
      </c>
      <c r="W216" t="s">
        <v>1979</v>
      </c>
      <c r="X216" t="s">
        <v>1980</v>
      </c>
      <c r="Y216">
        <v>101</v>
      </c>
      <c r="Z216">
        <v>2</v>
      </c>
      <c r="AA216" s="2">
        <f t="shared" si="4"/>
        <v>0.019801980198019802</v>
      </c>
      <c r="AB216" t="s">
        <v>52</v>
      </c>
      <c r="AD216">
        <v>93</v>
      </c>
      <c r="AE216">
        <v>10</v>
      </c>
      <c r="AF216">
        <v>1</v>
      </c>
      <c r="AG216">
        <v>2</v>
      </c>
      <c r="AH216">
        <v>0</v>
      </c>
      <c r="AI216">
        <v>0</v>
      </c>
    </row>
    <row r="217" spans="1:35" ht="12.75">
      <c r="A217">
        <v>1777374639</v>
      </c>
      <c r="B217">
        <v>25366239</v>
      </c>
      <c r="C217" s="1">
        <v>40997.59704861111</v>
      </c>
      <c r="D217" s="1">
        <v>40997.69956018519</v>
      </c>
      <c r="E217" t="s">
        <v>572</v>
      </c>
      <c r="J217">
        <v>26</v>
      </c>
      <c r="K217" t="s">
        <v>573</v>
      </c>
      <c r="L217" t="s">
        <v>531</v>
      </c>
      <c r="M217" t="s">
        <v>574</v>
      </c>
      <c r="N217" t="s">
        <v>575</v>
      </c>
      <c r="O217" t="s">
        <v>575</v>
      </c>
      <c r="P217" t="s">
        <v>54</v>
      </c>
      <c r="W217" t="s">
        <v>576</v>
      </c>
      <c r="X217" t="s">
        <v>577</v>
      </c>
      <c r="Y217">
        <v>33</v>
      </c>
      <c r="Z217">
        <v>1</v>
      </c>
      <c r="AA217" s="2">
        <f t="shared" si="4"/>
        <v>0.030303030303030304</v>
      </c>
      <c r="AB217" t="s">
        <v>52</v>
      </c>
      <c r="AD217">
        <v>31</v>
      </c>
      <c r="AE217">
        <v>2</v>
      </c>
      <c r="AF217">
        <v>1</v>
      </c>
      <c r="AG217">
        <v>0</v>
      </c>
      <c r="AH217">
        <v>0</v>
      </c>
      <c r="AI217">
        <v>0</v>
      </c>
    </row>
    <row r="218" spans="1:36" ht="12.75">
      <c r="A218">
        <v>1756245778</v>
      </c>
      <c r="B218">
        <v>25366239</v>
      </c>
      <c r="C218" s="1">
        <v>40981.789039351854</v>
      </c>
      <c r="D218" s="1">
        <v>40984.760729166665</v>
      </c>
      <c r="E218" t="s">
        <v>1659</v>
      </c>
      <c r="J218">
        <v>14</v>
      </c>
      <c r="K218" t="s">
        <v>358</v>
      </c>
      <c r="L218" t="s">
        <v>1660</v>
      </c>
      <c r="M218" t="s">
        <v>1661</v>
      </c>
      <c r="N218" t="s">
        <v>1662</v>
      </c>
      <c r="O218" t="s">
        <v>1663</v>
      </c>
      <c r="P218" t="s">
        <v>86</v>
      </c>
      <c r="W218" t="s">
        <v>1664</v>
      </c>
      <c r="X218" t="s">
        <v>1665</v>
      </c>
      <c r="Y218">
        <v>167</v>
      </c>
      <c r="Z218">
        <v>5</v>
      </c>
      <c r="AA218" s="2">
        <f t="shared" si="4"/>
        <v>0.029940119760479042</v>
      </c>
      <c r="AB218" t="s">
        <v>52</v>
      </c>
      <c r="AD218">
        <v>136</v>
      </c>
      <c r="AE218">
        <v>31</v>
      </c>
      <c r="AF218">
        <v>1</v>
      </c>
      <c r="AG218">
        <v>0</v>
      </c>
      <c r="AH218">
        <v>0</v>
      </c>
      <c r="AI218">
        <v>0</v>
      </c>
      <c r="AJ218" t="s">
        <v>1666</v>
      </c>
    </row>
    <row r="219" spans="1:36" ht="12.75">
      <c r="A219">
        <v>1756256392</v>
      </c>
      <c r="B219">
        <v>25366239</v>
      </c>
      <c r="C219" s="1">
        <v>40981.79854166666</v>
      </c>
      <c r="D219" s="1">
        <v>40983.790717592594</v>
      </c>
      <c r="E219" t="s">
        <v>1650</v>
      </c>
      <c r="J219" t="s">
        <v>1651</v>
      </c>
      <c r="K219" t="s">
        <v>358</v>
      </c>
      <c r="L219" t="s">
        <v>46</v>
      </c>
      <c r="M219" t="s">
        <v>1652</v>
      </c>
      <c r="N219" t="s">
        <v>1653</v>
      </c>
      <c r="O219" t="s">
        <v>1654</v>
      </c>
      <c r="P219" t="s">
        <v>1655</v>
      </c>
      <c r="W219" t="s">
        <v>1656</v>
      </c>
      <c r="X219" t="s">
        <v>1657</v>
      </c>
      <c r="Y219">
        <v>797</v>
      </c>
      <c r="Z219">
        <v>10</v>
      </c>
      <c r="AA219" s="2">
        <f t="shared" si="4"/>
        <v>0.012547051442910916</v>
      </c>
      <c r="AB219" t="s">
        <v>52</v>
      </c>
      <c r="AD219">
        <v>767</v>
      </c>
      <c r="AE219">
        <v>35</v>
      </c>
      <c r="AF219">
        <v>7</v>
      </c>
      <c r="AG219">
        <v>2</v>
      </c>
      <c r="AH219">
        <v>0</v>
      </c>
      <c r="AI219">
        <v>0</v>
      </c>
      <c r="AJ219" t="s">
        <v>1658</v>
      </c>
    </row>
    <row r="220" spans="1:35" ht="12.75">
      <c r="A220">
        <v>1755534296</v>
      </c>
      <c r="B220">
        <v>25366239</v>
      </c>
      <c r="C220" s="1">
        <v>40981.528391203705</v>
      </c>
      <c r="D220" s="1">
        <v>40981.71113425926</v>
      </c>
      <c r="E220" t="s">
        <v>2338</v>
      </c>
      <c r="J220">
        <v>53</v>
      </c>
      <c r="K220" t="s">
        <v>530</v>
      </c>
      <c r="L220" t="s">
        <v>1660</v>
      </c>
      <c r="M220" t="s">
        <v>530</v>
      </c>
      <c r="N220" t="s">
        <v>2339</v>
      </c>
      <c r="O220" t="s">
        <v>2339</v>
      </c>
      <c r="P220" t="s">
        <v>54</v>
      </c>
      <c r="W220" t="s">
        <v>2340</v>
      </c>
      <c r="X220" t="s">
        <v>2341</v>
      </c>
      <c r="Y220">
        <v>56</v>
      </c>
      <c r="Z220">
        <v>11</v>
      </c>
      <c r="AA220" s="2">
        <f t="shared" si="4"/>
        <v>0.19642857142857142</v>
      </c>
      <c r="AB220" t="s">
        <v>52</v>
      </c>
      <c r="AD220">
        <v>56</v>
      </c>
      <c r="AE220">
        <v>67</v>
      </c>
      <c r="AF220">
        <v>11</v>
      </c>
      <c r="AG220">
        <v>2</v>
      </c>
      <c r="AH220">
        <v>0</v>
      </c>
      <c r="AI220">
        <v>0</v>
      </c>
    </row>
    <row r="221" spans="1:35" ht="12.75">
      <c r="A221">
        <v>1760422887</v>
      </c>
      <c r="B221">
        <v>25366239</v>
      </c>
      <c r="C221" s="1">
        <v>40984.586493055554</v>
      </c>
      <c r="D221" s="1">
        <v>40984.59</v>
      </c>
      <c r="E221" t="s">
        <v>755</v>
      </c>
      <c r="J221">
        <v>21</v>
      </c>
      <c r="K221" t="s">
        <v>756</v>
      </c>
      <c r="L221" t="s">
        <v>757</v>
      </c>
      <c r="M221" t="s">
        <v>758</v>
      </c>
      <c r="N221" t="s">
        <v>759</v>
      </c>
      <c r="O221" t="s">
        <v>760</v>
      </c>
      <c r="P221" t="s">
        <v>761</v>
      </c>
      <c r="W221" t="s">
        <v>762</v>
      </c>
      <c r="X221" t="s">
        <v>763</v>
      </c>
      <c r="Y221">
        <v>21</v>
      </c>
      <c r="Z221">
        <v>2</v>
      </c>
      <c r="AA221" s="2">
        <f t="shared" si="4"/>
        <v>0.09523809523809523</v>
      </c>
      <c r="AB221" t="s">
        <v>52</v>
      </c>
      <c r="AD221">
        <v>11</v>
      </c>
      <c r="AE221">
        <v>12</v>
      </c>
      <c r="AF221">
        <v>1</v>
      </c>
      <c r="AG221">
        <v>1</v>
      </c>
      <c r="AH221">
        <v>0</v>
      </c>
      <c r="AI221">
        <v>0</v>
      </c>
    </row>
    <row r="222" spans="1:35" ht="12.75">
      <c r="A222">
        <v>1757195014</v>
      </c>
      <c r="B222">
        <v>25366239</v>
      </c>
      <c r="C222" s="1">
        <v>40982.502974537034</v>
      </c>
      <c r="D222" s="1">
        <v>40982.50462962963</v>
      </c>
      <c r="E222" t="s">
        <v>1408</v>
      </c>
      <c r="J222">
        <v>19</v>
      </c>
      <c r="K222" t="s">
        <v>404</v>
      </c>
      <c r="L222" t="s">
        <v>1409</v>
      </c>
      <c r="M222" t="s">
        <v>1410</v>
      </c>
      <c r="N222" t="s">
        <v>1411</v>
      </c>
      <c r="O222" t="s">
        <v>1411</v>
      </c>
      <c r="P222" t="s">
        <v>54</v>
      </c>
      <c r="W222" t="s">
        <v>1412</v>
      </c>
      <c r="X222" t="s">
        <v>1413</v>
      </c>
      <c r="Y222">
        <v>20</v>
      </c>
      <c r="Z222">
        <v>0</v>
      </c>
      <c r="AA222" s="2">
        <f t="shared" si="4"/>
        <v>0</v>
      </c>
      <c r="AB222" t="s">
        <v>52</v>
      </c>
      <c r="AD222">
        <v>19</v>
      </c>
      <c r="AE222">
        <v>1</v>
      </c>
      <c r="AF222">
        <v>0</v>
      </c>
      <c r="AG222">
        <v>0</v>
      </c>
      <c r="AH222">
        <v>0</v>
      </c>
      <c r="AI222">
        <v>0</v>
      </c>
    </row>
    <row r="223" spans="1:35" ht="12.75">
      <c r="A223">
        <v>1756288640</v>
      </c>
      <c r="B223">
        <v>25366239</v>
      </c>
      <c r="C223" s="1">
        <v>40981.809907407405</v>
      </c>
      <c r="D223" s="1">
        <v>40981.814305555556</v>
      </c>
      <c r="E223" t="s">
        <v>1613</v>
      </c>
      <c r="J223">
        <v>37</v>
      </c>
      <c r="K223" t="s">
        <v>565</v>
      </c>
      <c r="L223" t="s">
        <v>1491</v>
      </c>
      <c r="M223" t="s">
        <v>1614</v>
      </c>
      <c r="N223" t="s">
        <v>1615</v>
      </c>
      <c r="O223" t="s">
        <v>1615</v>
      </c>
      <c r="P223" t="s">
        <v>1616</v>
      </c>
      <c r="W223" t="s">
        <v>1617</v>
      </c>
      <c r="X223" t="s">
        <v>1618</v>
      </c>
      <c r="Y223">
        <v>23</v>
      </c>
      <c r="Z223">
        <v>0</v>
      </c>
      <c r="AA223" s="2">
        <f t="shared" si="4"/>
        <v>0</v>
      </c>
      <c r="AB223" t="s">
        <v>52</v>
      </c>
      <c r="AD223">
        <v>17</v>
      </c>
      <c r="AE223">
        <v>6</v>
      </c>
      <c r="AF223">
        <v>0</v>
      </c>
      <c r="AG223">
        <v>0</v>
      </c>
      <c r="AH223">
        <v>0</v>
      </c>
      <c r="AI223">
        <v>0</v>
      </c>
    </row>
    <row r="224" spans="1:36" ht="12.75">
      <c r="A224">
        <v>1792867398</v>
      </c>
      <c r="B224">
        <v>25366239</v>
      </c>
      <c r="C224" s="1">
        <v>41010.59519675926</v>
      </c>
      <c r="D224" s="1">
        <v>41010.59966435185</v>
      </c>
      <c r="E224" t="s">
        <v>200</v>
      </c>
      <c r="J224">
        <v>6</v>
      </c>
      <c r="K224" t="s">
        <v>201</v>
      </c>
      <c r="L224" t="s">
        <v>202</v>
      </c>
      <c r="M224" t="s">
        <v>203</v>
      </c>
      <c r="N224" t="s">
        <v>204</v>
      </c>
      <c r="O224" t="s">
        <v>204</v>
      </c>
      <c r="P224" t="s">
        <v>54</v>
      </c>
      <c r="W224" t="s">
        <v>205</v>
      </c>
      <c r="X224" t="s">
        <v>206</v>
      </c>
      <c r="Y224">
        <v>28</v>
      </c>
      <c r="Z224">
        <v>0</v>
      </c>
      <c r="AA224" s="2">
        <f t="shared" si="4"/>
        <v>0</v>
      </c>
      <c r="AB224" t="s">
        <v>52</v>
      </c>
      <c r="AD224">
        <v>28</v>
      </c>
      <c r="AE224">
        <v>0</v>
      </c>
      <c r="AF224">
        <v>0</v>
      </c>
      <c r="AG224">
        <v>0</v>
      </c>
      <c r="AH224">
        <v>0</v>
      </c>
      <c r="AI224">
        <v>0</v>
      </c>
      <c r="AJ224" t="s">
        <v>207</v>
      </c>
    </row>
    <row r="225" spans="1:35" ht="12.75">
      <c r="A225">
        <v>1759062890</v>
      </c>
      <c r="B225">
        <v>25366239</v>
      </c>
      <c r="C225" s="1">
        <v>40983.64592592593</v>
      </c>
      <c r="D225" s="1">
        <v>40983.65826388889</v>
      </c>
      <c r="E225" t="s">
        <v>898</v>
      </c>
      <c r="J225">
        <v>54</v>
      </c>
      <c r="K225" t="s">
        <v>899</v>
      </c>
      <c r="L225" t="s">
        <v>900</v>
      </c>
      <c r="M225" t="s">
        <v>901</v>
      </c>
      <c r="N225" t="s">
        <v>902</v>
      </c>
      <c r="O225" t="s">
        <v>903</v>
      </c>
      <c r="P225" t="s">
        <v>50</v>
      </c>
      <c r="W225" t="s">
        <v>904</v>
      </c>
      <c r="X225" t="s">
        <v>905</v>
      </c>
      <c r="Y225">
        <v>62</v>
      </c>
      <c r="Z225">
        <v>4</v>
      </c>
      <c r="AA225" s="2">
        <f t="shared" si="4"/>
        <v>0.06451612903225806</v>
      </c>
      <c r="AB225" t="s">
        <v>52</v>
      </c>
      <c r="AD225">
        <v>55</v>
      </c>
      <c r="AE225">
        <v>13</v>
      </c>
      <c r="AF225">
        <v>2</v>
      </c>
      <c r="AG225">
        <v>2</v>
      </c>
      <c r="AH225">
        <v>0</v>
      </c>
      <c r="AI225">
        <v>0</v>
      </c>
    </row>
    <row r="226" spans="1:35" ht="12.75">
      <c r="A226">
        <v>1756237649</v>
      </c>
      <c r="B226">
        <v>25366239</v>
      </c>
      <c r="C226" s="1">
        <v>40981.792025462964</v>
      </c>
      <c r="D226" s="1">
        <v>40982.78021990741</v>
      </c>
      <c r="E226" t="s">
        <v>1680</v>
      </c>
      <c r="J226">
        <v>55</v>
      </c>
      <c r="K226" t="s">
        <v>123</v>
      </c>
      <c r="L226" t="s">
        <v>1681</v>
      </c>
      <c r="M226" t="s">
        <v>1682</v>
      </c>
      <c r="N226" t="s">
        <v>1683</v>
      </c>
      <c r="O226" t="s">
        <v>1684</v>
      </c>
      <c r="P226" t="s">
        <v>1685</v>
      </c>
      <c r="W226" t="s">
        <v>1686</v>
      </c>
      <c r="X226" t="s">
        <v>1687</v>
      </c>
      <c r="Y226">
        <v>1008</v>
      </c>
      <c r="Z226">
        <v>309</v>
      </c>
      <c r="AA226" s="2">
        <f t="shared" si="4"/>
        <v>0.30654761904761907</v>
      </c>
      <c r="AB226" t="s">
        <v>89</v>
      </c>
      <c r="AC226" t="s">
        <v>1688</v>
      </c>
      <c r="AD226">
        <v>765</v>
      </c>
      <c r="AE226">
        <v>243</v>
      </c>
      <c r="AF226">
        <v>143</v>
      </c>
      <c r="AG226">
        <v>73</v>
      </c>
      <c r="AH226">
        <v>47</v>
      </c>
      <c r="AI226">
        <v>46</v>
      </c>
    </row>
    <row r="227" spans="1:36" ht="12.75">
      <c r="A227">
        <v>1763029983</v>
      </c>
      <c r="B227">
        <v>25366239</v>
      </c>
      <c r="C227" s="1">
        <v>40987.62646990741</v>
      </c>
      <c r="D227" s="1">
        <v>40987.63118055555</v>
      </c>
      <c r="E227" t="s">
        <v>649</v>
      </c>
      <c r="J227">
        <v>53</v>
      </c>
      <c r="K227" t="s">
        <v>530</v>
      </c>
      <c r="L227" t="s">
        <v>93</v>
      </c>
      <c r="M227" t="s">
        <v>650</v>
      </c>
      <c r="N227" t="s">
        <v>651</v>
      </c>
      <c r="O227" t="s">
        <v>651</v>
      </c>
      <c r="P227" t="s">
        <v>54</v>
      </c>
      <c r="W227" t="s">
        <v>652</v>
      </c>
      <c r="X227" t="s">
        <v>653</v>
      </c>
      <c r="Y227">
        <v>42</v>
      </c>
      <c r="Z227">
        <v>0</v>
      </c>
      <c r="AA227" s="2">
        <f t="shared" si="4"/>
        <v>0</v>
      </c>
      <c r="AB227" t="s">
        <v>52</v>
      </c>
      <c r="AD227">
        <v>41</v>
      </c>
      <c r="AE227">
        <v>1</v>
      </c>
      <c r="AF227">
        <v>0</v>
      </c>
      <c r="AG227">
        <v>0</v>
      </c>
      <c r="AH227">
        <v>0</v>
      </c>
      <c r="AI227">
        <v>0</v>
      </c>
      <c r="AJ227" t="s">
        <v>654</v>
      </c>
    </row>
    <row r="228" spans="1:36" ht="12.75">
      <c r="A228">
        <v>1755835116</v>
      </c>
      <c r="B228">
        <v>25366239</v>
      </c>
      <c r="C228" s="1">
        <v>40981.646319444444</v>
      </c>
      <c r="D228" s="1">
        <v>40981.652974537035</v>
      </c>
      <c r="E228" t="s">
        <v>1941</v>
      </c>
      <c r="J228">
        <v>54</v>
      </c>
      <c r="K228" t="s">
        <v>133</v>
      </c>
      <c r="L228" t="s">
        <v>313</v>
      </c>
      <c r="M228" t="s">
        <v>133</v>
      </c>
      <c r="N228" t="s">
        <v>1942</v>
      </c>
      <c r="O228" t="s">
        <v>1943</v>
      </c>
      <c r="P228" t="s">
        <v>69</v>
      </c>
      <c r="W228" t="s">
        <v>1944</v>
      </c>
      <c r="X228" t="s">
        <v>1945</v>
      </c>
      <c r="Y228">
        <v>59</v>
      </c>
      <c r="Z228">
        <v>14</v>
      </c>
      <c r="AA228" s="2">
        <f t="shared" si="4"/>
        <v>0.23728813559322035</v>
      </c>
      <c r="AB228" t="s">
        <v>52</v>
      </c>
      <c r="AD228">
        <v>59</v>
      </c>
      <c r="AE228">
        <v>14</v>
      </c>
      <c r="AF228">
        <v>3</v>
      </c>
      <c r="AG228">
        <v>7</v>
      </c>
      <c r="AH228">
        <v>2</v>
      </c>
      <c r="AI228">
        <v>0</v>
      </c>
      <c r="AJ228" t="s">
        <v>1946</v>
      </c>
    </row>
    <row r="229" spans="1:35" ht="12.75">
      <c r="A229">
        <v>1775534434</v>
      </c>
      <c r="B229">
        <v>25366239</v>
      </c>
      <c r="C229" s="1">
        <v>40996.54854166666</v>
      </c>
      <c r="D229" s="1">
        <v>40996.55401620371</v>
      </c>
      <c r="E229" t="s">
        <v>589</v>
      </c>
      <c r="J229">
        <v>19</v>
      </c>
      <c r="K229" t="s">
        <v>404</v>
      </c>
      <c r="L229" t="s">
        <v>414</v>
      </c>
      <c r="M229" t="s">
        <v>590</v>
      </c>
      <c r="N229" t="s">
        <v>591</v>
      </c>
      <c r="O229" t="s">
        <v>592</v>
      </c>
      <c r="P229" t="s">
        <v>86</v>
      </c>
      <c r="W229" t="s">
        <v>593</v>
      </c>
      <c r="X229" t="s">
        <v>594</v>
      </c>
      <c r="Y229">
        <v>23</v>
      </c>
      <c r="Z229">
        <v>1</v>
      </c>
      <c r="AA229" s="2">
        <f t="shared" si="4"/>
        <v>0.043478260869565216</v>
      </c>
      <c r="AB229" t="s">
        <v>52</v>
      </c>
      <c r="AD229">
        <v>19</v>
      </c>
      <c r="AE229">
        <v>4</v>
      </c>
      <c r="AF229">
        <v>1</v>
      </c>
      <c r="AG229">
        <v>0</v>
      </c>
      <c r="AH229">
        <v>0</v>
      </c>
      <c r="AI229">
        <v>0</v>
      </c>
    </row>
    <row r="230" spans="1:36" ht="12.75">
      <c r="A230">
        <v>1759298815</v>
      </c>
      <c r="B230">
        <v>25366239</v>
      </c>
      <c r="C230" s="1">
        <v>40983.74170138889</v>
      </c>
      <c r="D230" s="1">
        <v>40983.79960648148</v>
      </c>
      <c r="E230" t="s">
        <v>855</v>
      </c>
      <c r="J230">
        <v>33</v>
      </c>
      <c r="K230" t="s">
        <v>159</v>
      </c>
      <c r="L230" t="s">
        <v>856</v>
      </c>
      <c r="M230" t="s">
        <v>857</v>
      </c>
      <c r="N230" t="s">
        <v>858</v>
      </c>
      <c r="O230" t="s">
        <v>859</v>
      </c>
      <c r="P230" t="s">
        <v>69</v>
      </c>
      <c r="W230" t="s">
        <v>860</v>
      </c>
      <c r="X230" t="s">
        <v>861</v>
      </c>
      <c r="Y230">
        <v>9</v>
      </c>
      <c r="Z230">
        <v>0</v>
      </c>
      <c r="AA230" s="2">
        <f t="shared" si="4"/>
        <v>0</v>
      </c>
      <c r="AB230" t="s">
        <v>89</v>
      </c>
      <c r="AC230" t="s">
        <v>862</v>
      </c>
      <c r="AD230">
        <v>9</v>
      </c>
      <c r="AE230">
        <v>0</v>
      </c>
      <c r="AF230" t="s">
        <v>863</v>
      </c>
      <c r="AG230" t="s">
        <v>863</v>
      </c>
      <c r="AH230" t="s">
        <v>863</v>
      </c>
      <c r="AI230" t="s">
        <v>863</v>
      </c>
      <c r="AJ230" t="s">
        <v>864</v>
      </c>
    </row>
    <row r="231" spans="1:36" ht="12.75">
      <c r="A231">
        <v>1757295544</v>
      </c>
      <c r="B231">
        <v>25366239</v>
      </c>
      <c r="C231" s="1">
        <v>40982.56</v>
      </c>
      <c r="D231" s="1">
        <v>40982.57436342593</v>
      </c>
      <c r="E231" t="s">
        <v>1373</v>
      </c>
      <c r="J231">
        <v>66</v>
      </c>
      <c r="K231" t="s">
        <v>217</v>
      </c>
      <c r="L231" t="s">
        <v>176</v>
      </c>
      <c r="M231" t="s">
        <v>1374</v>
      </c>
      <c r="N231" t="s">
        <v>1375</v>
      </c>
      <c r="O231" t="s">
        <v>1376</v>
      </c>
      <c r="P231" t="s">
        <v>69</v>
      </c>
      <c r="W231" t="s">
        <v>1377</v>
      </c>
      <c r="X231" t="s">
        <v>1378</v>
      </c>
      <c r="Y231">
        <v>150</v>
      </c>
      <c r="Z231">
        <v>1</v>
      </c>
      <c r="AA231" s="2">
        <f t="shared" si="4"/>
        <v>0.006666666666666667</v>
      </c>
      <c r="AB231" t="s">
        <v>52</v>
      </c>
      <c r="AD231">
        <v>138</v>
      </c>
      <c r="AE231">
        <v>12</v>
      </c>
      <c r="AF231">
        <v>1</v>
      </c>
      <c r="AG231">
        <v>0</v>
      </c>
      <c r="AH231">
        <v>0</v>
      </c>
      <c r="AI231">
        <v>0</v>
      </c>
      <c r="AJ231" t="s">
        <v>1379</v>
      </c>
    </row>
    <row r="232" spans="1:35" ht="12.75">
      <c r="A232">
        <v>1757342332</v>
      </c>
      <c r="B232">
        <v>25366239</v>
      </c>
      <c r="C232" s="1">
        <v>40982.58127314815</v>
      </c>
      <c r="D232" s="1">
        <v>40982.86675925926</v>
      </c>
      <c r="E232" t="s">
        <v>1305</v>
      </c>
      <c r="J232">
        <v>72</v>
      </c>
      <c r="K232" t="s">
        <v>379</v>
      </c>
      <c r="L232" t="s">
        <v>1016</v>
      </c>
      <c r="M232" t="s">
        <v>1306</v>
      </c>
      <c r="N232" t="s">
        <v>1307</v>
      </c>
      <c r="O232" t="s">
        <v>1308</v>
      </c>
      <c r="P232" t="s">
        <v>1309</v>
      </c>
      <c r="W232" t="s">
        <v>1310</v>
      </c>
      <c r="X232" t="s">
        <v>1311</v>
      </c>
      <c r="Y232">
        <v>629</v>
      </c>
      <c r="Z232">
        <v>30</v>
      </c>
      <c r="AA232" s="2">
        <f t="shared" si="4"/>
        <v>0.04769475357710652</v>
      </c>
      <c r="AB232" t="s">
        <v>52</v>
      </c>
      <c r="AD232">
        <v>594</v>
      </c>
      <c r="AE232">
        <v>35</v>
      </c>
      <c r="AF232">
        <v>19</v>
      </c>
      <c r="AG232">
        <v>7</v>
      </c>
      <c r="AH232">
        <v>3</v>
      </c>
      <c r="AI232">
        <v>1</v>
      </c>
    </row>
    <row r="233" spans="1:36" ht="12.75">
      <c r="A233">
        <v>1756755650</v>
      </c>
      <c r="B233">
        <v>25366239</v>
      </c>
      <c r="C233" s="1">
        <v>40982.04046296296</v>
      </c>
      <c r="D233" s="1">
        <v>40982.67358796296</v>
      </c>
      <c r="E233" t="s">
        <v>1429</v>
      </c>
      <c r="J233">
        <v>54</v>
      </c>
      <c r="K233" t="s">
        <v>899</v>
      </c>
      <c r="L233" t="s">
        <v>152</v>
      </c>
      <c r="M233" t="s">
        <v>1430</v>
      </c>
      <c r="N233" t="s">
        <v>1431</v>
      </c>
      <c r="O233" t="s">
        <v>1431</v>
      </c>
      <c r="P233" t="s">
        <v>54</v>
      </c>
      <c r="W233" t="s">
        <v>1432</v>
      </c>
      <c r="X233" t="s">
        <v>1433</v>
      </c>
      <c r="Y233">
        <v>10</v>
      </c>
      <c r="Z233">
        <v>2</v>
      </c>
      <c r="AA233" s="2">
        <f t="shared" si="4"/>
        <v>0.2</v>
      </c>
      <c r="AB233" t="s">
        <v>52</v>
      </c>
      <c r="AD233">
        <v>10</v>
      </c>
      <c r="AE233">
        <v>0</v>
      </c>
      <c r="AF233">
        <v>2</v>
      </c>
      <c r="AG233">
        <v>0</v>
      </c>
      <c r="AH233">
        <v>0</v>
      </c>
      <c r="AI233">
        <v>0</v>
      </c>
      <c r="AJ233" t="s">
        <v>1434</v>
      </c>
    </row>
    <row r="234" spans="1:35" ht="12.75">
      <c r="A234">
        <v>1757502939</v>
      </c>
      <c r="B234">
        <v>25366239</v>
      </c>
      <c r="C234" s="1">
        <v>40982.64543981481</v>
      </c>
      <c r="D234" s="1">
        <v>40982.67288194445</v>
      </c>
      <c r="E234" t="s">
        <v>1204</v>
      </c>
      <c r="J234">
        <v>40</v>
      </c>
      <c r="K234" t="s">
        <v>115</v>
      </c>
      <c r="L234" t="s">
        <v>367</v>
      </c>
      <c r="M234" t="s">
        <v>1205</v>
      </c>
      <c r="N234" t="s">
        <v>1206</v>
      </c>
      <c r="O234" t="s">
        <v>1207</v>
      </c>
      <c r="P234" t="s">
        <v>1208</v>
      </c>
      <c r="W234" t="s">
        <v>1209</v>
      </c>
      <c r="X234" t="s">
        <v>1210</v>
      </c>
      <c r="Y234">
        <v>39</v>
      </c>
      <c r="Z234">
        <v>4</v>
      </c>
      <c r="AA234" s="2">
        <f t="shared" si="4"/>
        <v>0.10256410256410256</v>
      </c>
      <c r="AB234" t="s">
        <v>52</v>
      </c>
      <c r="AD234">
        <v>34</v>
      </c>
      <c r="AE234">
        <v>5</v>
      </c>
      <c r="AF234">
        <v>2</v>
      </c>
      <c r="AG234">
        <v>2</v>
      </c>
      <c r="AH234">
        <v>0</v>
      </c>
      <c r="AI234">
        <v>0</v>
      </c>
    </row>
    <row r="235" spans="1:36" ht="12.75">
      <c r="A235">
        <v>1757177168</v>
      </c>
      <c r="B235">
        <v>25366239</v>
      </c>
      <c r="C235" s="1">
        <v>40982.48972222222</v>
      </c>
      <c r="D235" s="1">
        <v>40982.49481481482</v>
      </c>
      <c r="E235" t="s">
        <v>1414</v>
      </c>
      <c r="J235">
        <v>39</v>
      </c>
      <c r="K235" t="s">
        <v>193</v>
      </c>
      <c r="L235" t="s">
        <v>176</v>
      </c>
      <c r="M235" t="s">
        <v>1415</v>
      </c>
      <c r="N235" t="s">
        <v>1416</v>
      </c>
      <c r="O235" t="s">
        <v>1417</v>
      </c>
      <c r="P235" t="s">
        <v>69</v>
      </c>
      <c r="W235" t="s">
        <v>1418</v>
      </c>
      <c r="X235" t="s">
        <v>1419</v>
      </c>
      <c r="Y235">
        <v>20</v>
      </c>
      <c r="Z235">
        <v>0</v>
      </c>
      <c r="AA235" s="2">
        <f t="shared" si="4"/>
        <v>0</v>
      </c>
      <c r="AB235" t="s">
        <v>52</v>
      </c>
      <c r="AD235">
        <v>17</v>
      </c>
      <c r="AE235">
        <v>3</v>
      </c>
      <c r="AF235">
        <v>0</v>
      </c>
      <c r="AG235">
        <v>0</v>
      </c>
      <c r="AH235">
        <v>0</v>
      </c>
      <c r="AI235">
        <v>0</v>
      </c>
      <c r="AJ235" t="s">
        <v>1420</v>
      </c>
    </row>
    <row r="236" spans="1:36" ht="12.75">
      <c r="A236">
        <v>1757399812</v>
      </c>
      <c r="B236">
        <v>25366239</v>
      </c>
      <c r="C236" s="1">
        <v>40982.60494212963</v>
      </c>
      <c r="D236" s="1">
        <v>40982.61068287037</v>
      </c>
      <c r="E236" t="s">
        <v>1259</v>
      </c>
      <c r="J236">
        <v>25</v>
      </c>
      <c r="K236" t="s">
        <v>315</v>
      </c>
      <c r="L236" t="s">
        <v>134</v>
      </c>
      <c r="M236" t="s">
        <v>1260</v>
      </c>
      <c r="N236" t="s">
        <v>1261</v>
      </c>
      <c r="O236" t="s">
        <v>1261</v>
      </c>
      <c r="P236" t="s">
        <v>54</v>
      </c>
      <c r="W236" t="s">
        <v>1262</v>
      </c>
      <c r="X236" t="s">
        <v>1263</v>
      </c>
      <c r="Y236">
        <v>18</v>
      </c>
      <c r="Z236">
        <v>0</v>
      </c>
      <c r="AA236" s="2">
        <f t="shared" si="4"/>
        <v>0</v>
      </c>
      <c r="AB236" t="s">
        <v>52</v>
      </c>
      <c r="AD236">
        <v>17</v>
      </c>
      <c r="AE236">
        <v>1</v>
      </c>
      <c r="AF236">
        <v>0</v>
      </c>
      <c r="AG236">
        <v>0</v>
      </c>
      <c r="AH236">
        <v>0</v>
      </c>
      <c r="AI236">
        <v>0</v>
      </c>
      <c r="AJ236" t="s">
        <v>1264</v>
      </c>
    </row>
    <row r="237" spans="1:36" ht="12.75">
      <c r="A237">
        <v>1789922057</v>
      </c>
      <c r="B237">
        <v>25366239</v>
      </c>
      <c r="C237" s="1">
        <v>41008.68288194444</v>
      </c>
      <c r="D237" s="1">
        <v>41008.695439814815</v>
      </c>
      <c r="E237" t="s">
        <v>314</v>
      </c>
      <c r="J237">
        <v>25</v>
      </c>
      <c r="K237" t="s">
        <v>315</v>
      </c>
      <c r="L237" t="s">
        <v>316</v>
      </c>
      <c r="M237" t="s">
        <v>317</v>
      </c>
      <c r="N237" t="s">
        <v>318</v>
      </c>
      <c r="O237" t="s">
        <v>319</v>
      </c>
      <c r="P237" t="s">
        <v>78</v>
      </c>
      <c r="W237" t="s">
        <v>320</v>
      </c>
      <c r="X237" t="s">
        <v>321</v>
      </c>
      <c r="Y237">
        <v>87</v>
      </c>
      <c r="Z237">
        <v>7</v>
      </c>
      <c r="AA237" s="2">
        <f t="shared" si="4"/>
        <v>0.08045977011494253</v>
      </c>
      <c r="AB237" t="s">
        <v>52</v>
      </c>
      <c r="AD237">
        <v>87</v>
      </c>
      <c r="AE237">
        <v>0</v>
      </c>
      <c r="AF237">
        <v>3</v>
      </c>
      <c r="AG237">
        <v>2</v>
      </c>
      <c r="AH237">
        <v>1</v>
      </c>
      <c r="AI237">
        <v>1</v>
      </c>
      <c r="AJ237" t="s">
        <v>322</v>
      </c>
    </row>
    <row r="238" spans="1:36" ht="12.75">
      <c r="A238">
        <v>1758051532</v>
      </c>
      <c r="B238">
        <v>25366239</v>
      </c>
      <c r="C238" s="1">
        <v>40982.86871527778</v>
      </c>
      <c r="D238" s="1">
        <v>40983.68763888889</v>
      </c>
      <c r="E238" t="s">
        <v>983</v>
      </c>
      <c r="J238">
        <v>57</v>
      </c>
      <c r="K238" t="s">
        <v>827</v>
      </c>
      <c r="L238" t="s">
        <v>83</v>
      </c>
      <c r="M238" t="s">
        <v>984</v>
      </c>
      <c r="N238" t="s">
        <v>985</v>
      </c>
      <c r="O238" t="s">
        <v>985</v>
      </c>
      <c r="P238" t="s">
        <v>54</v>
      </c>
      <c r="W238" t="s">
        <v>986</v>
      </c>
      <c r="X238" t="s">
        <v>987</v>
      </c>
      <c r="Y238">
        <v>54</v>
      </c>
      <c r="Z238">
        <v>8</v>
      </c>
      <c r="AA238" s="2">
        <f t="shared" si="4"/>
        <v>0.14814814814814814</v>
      </c>
      <c r="AB238" t="s">
        <v>52</v>
      </c>
      <c r="AD238">
        <v>43</v>
      </c>
      <c r="AE238">
        <v>11</v>
      </c>
      <c r="AF238">
        <v>6</v>
      </c>
      <c r="AG238">
        <v>2</v>
      </c>
      <c r="AH238">
        <v>0</v>
      </c>
      <c r="AI238">
        <v>0</v>
      </c>
      <c r="AJ238" t="s">
        <v>988</v>
      </c>
    </row>
    <row r="239" spans="1:36" ht="12.75">
      <c r="A239">
        <v>1756365620</v>
      </c>
      <c r="B239">
        <v>25366239</v>
      </c>
      <c r="C239" s="1">
        <v>40981.83868055556</v>
      </c>
      <c r="D239" s="1">
        <v>40981.88917824074</v>
      </c>
      <c r="E239" t="s">
        <v>1531</v>
      </c>
      <c r="J239">
        <v>59</v>
      </c>
      <c r="K239" t="s">
        <v>923</v>
      </c>
      <c r="L239" t="s">
        <v>313</v>
      </c>
      <c r="M239" t="s">
        <v>1532</v>
      </c>
      <c r="N239" t="s">
        <v>1533</v>
      </c>
      <c r="O239" t="s">
        <v>1534</v>
      </c>
      <c r="P239" t="s">
        <v>831</v>
      </c>
      <c r="W239" t="s">
        <v>1535</v>
      </c>
      <c r="X239" t="s">
        <v>1536</v>
      </c>
      <c r="Y239">
        <v>42</v>
      </c>
      <c r="Z239">
        <v>0</v>
      </c>
      <c r="AA239" s="2">
        <f t="shared" si="4"/>
        <v>0</v>
      </c>
      <c r="AB239" t="s">
        <v>52</v>
      </c>
      <c r="AD239">
        <v>33</v>
      </c>
      <c r="AE239">
        <v>9</v>
      </c>
      <c r="AF239">
        <v>0</v>
      </c>
      <c r="AG239">
        <v>0</v>
      </c>
      <c r="AH239">
        <v>0</v>
      </c>
      <c r="AI239">
        <v>0</v>
      </c>
      <c r="AJ239" t="s">
        <v>1537</v>
      </c>
    </row>
    <row r="240" spans="1:35" ht="12.75">
      <c r="A240">
        <v>1794991710</v>
      </c>
      <c r="B240">
        <v>25366239</v>
      </c>
      <c r="C240" s="1">
        <v>41011.778078703705</v>
      </c>
      <c r="D240" s="1">
        <v>41011.78030092592</v>
      </c>
      <c r="E240" t="s">
        <v>141</v>
      </c>
      <c r="J240">
        <v>60</v>
      </c>
      <c r="K240" t="s">
        <v>142</v>
      </c>
      <c r="L240" t="s">
        <v>143</v>
      </c>
      <c r="M240" t="s">
        <v>144</v>
      </c>
      <c r="N240" t="s">
        <v>145</v>
      </c>
      <c r="O240" t="s">
        <v>146</v>
      </c>
      <c r="P240" t="s">
        <v>147</v>
      </c>
      <c r="W240" t="s">
        <v>148</v>
      </c>
      <c r="X240" t="s">
        <v>149</v>
      </c>
      <c r="Y240">
        <v>84</v>
      </c>
      <c r="Z240">
        <v>0</v>
      </c>
      <c r="AA240" s="2">
        <f t="shared" si="4"/>
        <v>0</v>
      </c>
      <c r="AB240" t="s">
        <v>52</v>
      </c>
      <c r="AD240">
        <v>71</v>
      </c>
      <c r="AE240">
        <v>13</v>
      </c>
      <c r="AF240">
        <v>0</v>
      </c>
      <c r="AG240">
        <v>0</v>
      </c>
      <c r="AH240">
        <v>0</v>
      </c>
      <c r="AI240">
        <v>0</v>
      </c>
    </row>
    <row r="241" spans="1:36" ht="12.75">
      <c r="A241">
        <v>1757282560</v>
      </c>
      <c r="B241">
        <v>25366239</v>
      </c>
      <c r="C241" s="1">
        <v>40982.553611111114</v>
      </c>
      <c r="D241" s="1">
        <v>40982.58861111111</v>
      </c>
      <c r="E241" t="s">
        <v>1386</v>
      </c>
      <c r="J241">
        <v>9</v>
      </c>
      <c r="K241" t="s">
        <v>43</v>
      </c>
      <c r="L241" t="s">
        <v>1387</v>
      </c>
      <c r="M241" t="s">
        <v>1388</v>
      </c>
      <c r="N241" t="s">
        <v>1389</v>
      </c>
      <c r="O241" t="s">
        <v>1390</v>
      </c>
      <c r="P241" t="s">
        <v>354</v>
      </c>
      <c r="W241" t="s">
        <v>1391</v>
      </c>
      <c r="X241" t="s">
        <v>1392</v>
      </c>
      <c r="Y241">
        <v>156</v>
      </c>
      <c r="Z241">
        <v>1</v>
      </c>
      <c r="AA241" s="2">
        <f t="shared" si="4"/>
        <v>0.00641025641025641</v>
      </c>
      <c r="AB241" t="s">
        <v>52</v>
      </c>
      <c r="AD241">
        <v>142</v>
      </c>
      <c r="AE241">
        <v>14</v>
      </c>
      <c r="AF241">
        <v>1</v>
      </c>
      <c r="AG241">
        <v>0</v>
      </c>
      <c r="AH241">
        <v>0</v>
      </c>
      <c r="AI241">
        <v>0</v>
      </c>
      <c r="AJ241" t="s">
        <v>1393</v>
      </c>
    </row>
    <row r="242" spans="1:35" ht="12.75">
      <c r="A242">
        <v>1787479453</v>
      </c>
      <c r="B242">
        <v>25366239</v>
      </c>
      <c r="C242" s="1">
        <v>41005.12918981481</v>
      </c>
      <c r="D242" s="1">
        <v>41005.13547453703</v>
      </c>
      <c r="E242" t="s">
        <v>449</v>
      </c>
      <c r="J242">
        <v>24</v>
      </c>
      <c r="K242" t="s">
        <v>450</v>
      </c>
      <c r="L242" t="s">
        <v>143</v>
      </c>
      <c r="M242" t="s">
        <v>451</v>
      </c>
      <c r="N242" t="s">
        <v>452</v>
      </c>
      <c r="O242" t="s">
        <v>453</v>
      </c>
      <c r="P242" t="s">
        <v>454</v>
      </c>
      <c r="W242" t="s">
        <v>455</v>
      </c>
      <c r="X242" t="s">
        <v>456</v>
      </c>
      <c r="Y242">
        <v>35</v>
      </c>
      <c r="Z242">
        <v>1</v>
      </c>
      <c r="AA242" s="2">
        <f t="shared" si="4"/>
        <v>0.02857142857142857</v>
      </c>
      <c r="AB242" t="s">
        <v>52</v>
      </c>
      <c r="AD242">
        <v>28</v>
      </c>
      <c r="AE242">
        <v>8</v>
      </c>
      <c r="AF242">
        <v>0</v>
      </c>
      <c r="AG242">
        <v>1</v>
      </c>
      <c r="AH242">
        <v>0</v>
      </c>
      <c r="AI242">
        <v>0</v>
      </c>
    </row>
    <row r="243" spans="1:36" ht="12.75">
      <c r="A243">
        <v>1755490061</v>
      </c>
      <c r="B243">
        <v>25366239</v>
      </c>
      <c r="C243" s="1">
        <v>40981.50449074074</v>
      </c>
      <c r="D243" s="1">
        <v>40981.59216435185</v>
      </c>
      <c r="E243" t="s">
        <v>2342</v>
      </c>
      <c r="J243">
        <v>10</v>
      </c>
      <c r="K243" t="s">
        <v>329</v>
      </c>
      <c r="L243" t="s">
        <v>2343</v>
      </c>
      <c r="M243" t="s">
        <v>2344</v>
      </c>
      <c r="N243" t="s">
        <v>2345</v>
      </c>
      <c r="O243" t="s">
        <v>2346</v>
      </c>
      <c r="P243" t="s">
        <v>78</v>
      </c>
      <c r="W243" t="s">
        <v>2347</v>
      </c>
      <c r="X243" t="s">
        <v>2348</v>
      </c>
      <c r="Y243">
        <v>76</v>
      </c>
      <c r="Z243">
        <v>3</v>
      </c>
      <c r="AA243" s="2">
        <f t="shared" si="4"/>
        <v>0.039473684210526314</v>
      </c>
      <c r="AB243" t="s">
        <v>52</v>
      </c>
      <c r="AD243">
        <v>71</v>
      </c>
      <c r="AE243">
        <v>5</v>
      </c>
      <c r="AF243">
        <v>2</v>
      </c>
      <c r="AG243">
        <v>1</v>
      </c>
      <c r="AH243">
        <v>0</v>
      </c>
      <c r="AI243">
        <v>0</v>
      </c>
      <c r="AJ243" t="s">
        <v>2349</v>
      </c>
    </row>
    <row r="244" spans="1:36" ht="12.75">
      <c r="A244">
        <v>1755568848</v>
      </c>
      <c r="B244">
        <v>25366239</v>
      </c>
      <c r="C244" s="1">
        <v>40981.54516203704</v>
      </c>
      <c r="D244" s="1">
        <v>40981.55274305555</v>
      </c>
      <c r="E244" t="s">
        <v>2291</v>
      </c>
      <c r="J244">
        <v>40</v>
      </c>
      <c r="K244" t="s">
        <v>115</v>
      </c>
      <c r="L244" t="s">
        <v>1453</v>
      </c>
      <c r="M244" t="s">
        <v>2292</v>
      </c>
      <c r="N244" t="s">
        <v>2293</v>
      </c>
      <c r="O244" t="s">
        <v>2294</v>
      </c>
      <c r="P244" t="s">
        <v>86</v>
      </c>
      <c r="W244" t="s">
        <v>2295</v>
      </c>
      <c r="X244" t="s">
        <v>2296</v>
      </c>
      <c r="Y244">
        <v>50</v>
      </c>
      <c r="Z244">
        <v>2</v>
      </c>
      <c r="AA244" s="2">
        <f t="shared" si="4"/>
        <v>0.04</v>
      </c>
      <c r="AB244" t="s">
        <v>52</v>
      </c>
      <c r="AD244">
        <v>42</v>
      </c>
      <c r="AE244">
        <v>15</v>
      </c>
      <c r="AF244">
        <v>2</v>
      </c>
      <c r="AG244">
        <v>0</v>
      </c>
      <c r="AH244">
        <v>0</v>
      </c>
      <c r="AI244">
        <v>0</v>
      </c>
      <c r="AJ244" t="s">
        <v>2297</v>
      </c>
    </row>
    <row r="245" spans="1:36" ht="12.75">
      <c r="A245">
        <v>1756338770</v>
      </c>
      <c r="B245">
        <v>25366239</v>
      </c>
      <c r="C245" s="1">
        <v>40981.828622685185</v>
      </c>
      <c r="D245" s="1">
        <v>40983.84831018518</v>
      </c>
      <c r="E245" t="s">
        <v>1576</v>
      </c>
      <c r="J245">
        <v>36</v>
      </c>
      <c r="K245" t="s">
        <v>914</v>
      </c>
      <c r="L245" t="s">
        <v>1571</v>
      </c>
      <c r="M245" t="s">
        <v>1577</v>
      </c>
      <c r="N245" t="s">
        <v>1578</v>
      </c>
      <c r="O245" t="s">
        <v>1579</v>
      </c>
      <c r="P245" t="s">
        <v>1580</v>
      </c>
      <c r="W245" t="s">
        <v>1581</v>
      </c>
      <c r="X245" t="s">
        <v>1582</v>
      </c>
      <c r="Y245">
        <v>298</v>
      </c>
      <c r="Z245">
        <v>10</v>
      </c>
      <c r="AA245" s="2">
        <f t="shared" si="4"/>
        <v>0.03355704697986577</v>
      </c>
      <c r="AB245" t="s">
        <v>89</v>
      </c>
      <c r="AC245" t="s">
        <v>1583</v>
      </c>
      <c r="AD245">
        <v>188</v>
      </c>
      <c r="AE245">
        <v>110</v>
      </c>
      <c r="AF245">
        <v>2</v>
      </c>
      <c r="AG245">
        <v>3</v>
      </c>
      <c r="AH245">
        <v>5</v>
      </c>
      <c r="AI245">
        <v>0</v>
      </c>
      <c r="AJ245" t="s">
        <v>1584</v>
      </c>
    </row>
    <row r="246" spans="1:35" ht="12.75">
      <c r="A246">
        <v>1754692758</v>
      </c>
      <c r="B246">
        <v>25366239</v>
      </c>
      <c r="C246" s="1">
        <v>40980.947071759256</v>
      </c>
      <c r="D246" s="1">
        <v>40981.804502314815</v>
      </c>
      <c r="E246" t="s">
        <v>2402</v>
      </c>
      <c r="J246">
        <v>27</v>
      </c>
      <c r="K246" t="s">
        <v>2403</v>
      </c>
      <c r="L246" t="s">
        <v>2404</v>
      </c>
      <c r="M246" t="s">
        <v>2405</v>
      </c>
      <c r="N246" t="s">
        <v>2406</v>
      </c>
      <c r="O246" t="s">
        <v>2406</v>
      </c>
      <c r="P246" t="s">
        <v>54</v>
      </c>
      <c r="W246" t="s">
        <v>2407</v>
      </c>
      <c r="X246" t="s">
        <v>2408</v>
      </c>
      <c r="Y246">
        <v>20</v>
      </c>
      <c r="Z246">
        <v>0</v>
      </c>
      <c r="AA246" s="2">
        <f t="shared" si="4"/>
        <v>0</v>
      </c>
      <c r="AB246" t="s">
        <v>52</v>
      </c>
      <c r="AD246">
        <v>18</v>
      </c>
      <c r="AE246">
        <v>2</v>
      </c>
      <c r="AF246">
        <v>0</v>
      </c>
      <c r="AG246">
        <v>0</v>
      </c>
      <c r="AH246">
        <v>0</v>
      </c>
      <c r="AI246">
        <v>0</v>
      </c>
    </row>
    <row r="247" spans="1:36" ht="12.75">
      <c r="A247">
        <v>1756143868</v>
      </c>
      <c r="B247">
        <v>25366239</v>
      </c>
      <c r="C247" s="1">
        <v>40981.7583912037</v>
      </c>
      <c r="D247" s="1">
        <v>40981.767060185186</v>
      </c>
      <c r="E247" t="s">
        <v>1762</v>
      </c>
      <c r="J247">
        <v>73</v>
      </c>
      <c r="K247" t="s">
        <v>413</v>
      </c>
      <c r="L247" t="s">
        <v>1763</v>
      </c>
      <c r="M247" t="s">
        <v>1764</v>
      </c>
      <c r="N247" t="s">
        <v>1765</v>
      </c>
      <c r="O247" t="s">
        <v>1766</v>
      </c>
      <c r="P247" t="s">
        <v>69</v>
      </c>
      <c r="W247" t="s">
        <v>1767</v>
      </c>
      <c r="X247" t="s">
        <v>1768</v>
      </c>
      <c r="Y247">
        <v>31</v>
      </c>
      <c r="Z247">
        <v>0</v>
      </c>
      <c r="AA247" s="2">
        <f t="shared" si="4"/>
        <v>0</v>
      </c>
      <c r="AB247" t="s">
        <v>52</v>
      </c>
      <c r="AD247">
        <v>14</v>
      </c>
      <c r="AE247">
        <v>17</v>
      </c>
      <c r="AF247">
        <v>0</v>
      </c>
      <c r="AG247">
        <v>0</v>
      </c>
      <c r="AH247">
        <v>0</v>
      </c>
      <c r="AI247">
        <v>0</v>
      </c>
      <c r="AJ247" t="s">
        <v>1769</v>
      </c>
    </row>
    <row r="248" spans="1:36" ht="12.75">
      <c r="A248">
        <v>1760484816</v>
      </c>
      <c r="B248">
        <v>25366239</v>
      </c>
      <c r="C248" s="1">
        <v>40984.612916666665</v>
      </c>
      <c r="D248" s="1">
        <v>40984.67119212963</v>
      </c>
      <c r="E248" t="s">
        <v>726</v>
      </c>
      <c r="J248">
        <v>51</v>
      </c>
      <c r="K248" t="s">
        <v>65</v>
      </c>
      <c r="L248" t="s">
        <v>727</v>
      </c>
      <c r="M248" t="s">
        <v>728</v>
      </c>
      <c r="N248" t="s">
        <v>729</v>
      </c>
      <c r="O248" t="s">
        <v>729</v>
      </c>
      <c r="P248" t="s">
        <v>54</v>
      </c>
      <c r="W248" t="s">
        <v>730</v>
      </c>
      <c r="X248" t="s">
        <v>731</v>
      </c>
      <c r="Y248">
        <v>24</v>
      </c>
      <c r="Z248">
        <v>4</v>
      </c>
      <c r="AA248" s="2">
        <f t="shared" si="4"/>
        <v>0.16666666666666666</v>
      </c>
      <c r="AB248" t="s">
        <v>52</v>
      </c>
      <c r="AD248">
        <v>12</v>
      </c>
      <c r="AE248">
        <v>12</v>
      </c>
      <c r="AF248">
        <v>3</v>
      </c>
      <c r="AG248">
        <v>1</v>
      </c>
      <c r="AH248">
        <v>0</v>
      </c>
      <c r="AI248">
        <v>0</v>
      </c>
      <c r="AJ248" t="s">
        <v>732</v>
      </c>
    </row>
    <row r="249" spans="1:35" ht="12.75">
      <c r="A249">
        <v>1757330230</v>
      </c>
      <c r="B249">
        <v>25366239</v>
      </c>
      <c r="C249" s="1">
        <v>40982.57556712963</v>
      </c>
      <c r="D249" s="1">
        <v>40982.855</v>
      </c>
      <c r="E249" t="s">
        <v>1334</v>
      </c>
      <c r="J249">
        <v>40</v>
      </c>
      <c r="K249" t="s">
        <v>1335</v>
      </c>
      <c r="L249" t="s">
        <v>1336</v>
      </c>
      <c r="M249" t="s">
        <v>1337</v>
      </c>
      <c r="N249" t="s">
        <v>1338</v>
      </c>
      <c r="O249" t="s">
        <v>1339</v>
      </c>
      <c r="P249" t="s">
        <v>569</v>
      </c>
      <c r="W249" t="s">
        <v>1340</v>
      </c>
      <c r="X249" t="s">
        <v>1341</v>
      </c>
      <c r="Y249">
        <v>127</v>
      </c>
      <c r="Z249">
        <v>12</v>
      </c>
      <c r="AA249" s="2">
        <f t="shared" si="4"/>
        <v>0.09448818897637795</v>
      </c>
      <c r="AB249" t="s">
        <v>52</v>
      </c>
      <c r="AD249">
        <v>104</v>
      </c>
      <c r="AE249">
        <v>35</v>
      </c>
      <c r="AF249">
        <v>8</v>
      </c>
      <c r="AG249">
        <v>3</v>
      </c>
      <c r="AH249">
        <v>1</v>
      </c>
      <c r="AI249">
        <v>0</v>
      </c>
    </row>
    <row r="250" spans="1:35" ht="12.75">
      <c r="A250">
        <v>1759521675</v>
      </c>
      <c r="B250">
        <v>25366239</v>
      </c>
      <c r="C250" s="1">
        <v>40983.83258101852</v>
      </c>
      <c r="D250" s="1">
        <v>40983.84203703704</v>
      </c>
      <c r="E250" t="s">
        <v>820</v>
      </c>
      <c r="J250">
        <v>41</v>
      </c>
      <c r="K250" t="s">
        <v>821</v>
      </c>
      <c r="L250" t="s">
        <v>483</v>
      </c>
      <c r="M250" t="s">
        <v>822</v>
      </c>
      <c r="N250" t="s">
        <v>823</v>
      </c>
      <c r="O250" t="s">
        <v>823</v>
      </c>
      <c r="P250" t="s">
        <v>54</v>
      </c>
      <c r="W250" t="s">
        <v>824</v>
      </c>
      <c r="X250" t="s">
        <v>825</v>
      </c>
      <c r="Y250">
        <v>77</v>
      </c>
      <c r="Z250">
        <v>2</v>
      </c>
      <c r="AA250" s="2">
        <f t="shared" si="4"/>
        <v>0.025974025974025976</v>
      </c>
      <c r="AB250" t="s">
        <v>52</v>
      </c>
      <c r="AD250">
        <v>70</v>
      </c>
      <c r="AE250">
        <v>7</v>
      </c>
      <c r="AF250">
        <v>1</v>
      </c>
      <c r="AG250">
        <v>1</v>
      </c>
      <c r="AH250">
        <v>0</v>
      </c>
      <c r="AI250">
        <v>0</v>
      </c>
    </row>
    <row r="251" spans="1:36" ht="12.75">
      <c r="A251">
        <v>1795027512</v>
      </c>
      <c r="B251">
        <v>25366239</v>
      </c>
      <c r="C251" s="1">
        <v>41011.79275462963</v>
      </c>
      <c r="D251" s="1">
        <v>41011.796273148146</v>
      </c>
      <c r="E251" t="s">
        <v>132</v>
      </c>
      <c r="J251">
        <v>56</v>
      </c>
      <c r="K251" t="s">
        <v>133</v>
      </c>
      <c r="L251" t="s">
        <v>134</v>
      </c>
      <c r="M251" t="s">
        <v>135</v>
      </c>
      <c r="N251" t="s">
        <v>136</v>
      </c>
      <c r="O251" t="s">
        <v>137</v>
      </c>
      <c r="P251" t="s">
        <v>69</v>
      </c>
      <c r="W251" t="s">
        <v>138</v>
      </c>
      <c r="X251" t="s">
        <v>139</v>
      </c>
      <c r="Y251">
        <v>36</v>
      </c>
      <c r="Z251">
        <v>0</v>
      </c>
      <c r="AA251" s="2">
        <f t="shared" si="4"/>
        <v>0</v>
      </c>
      <c r="AB251" t="s">
        <v>52</v>
      </c>
      <c r="AD251">
        <v>31</v>
      </c>
      <c r="AE251">
        <v>5</v>
      </c>
      <c r="AF251">
        <v>0</v>
      </c>
      <c r="AG251">
        <v>0</v>
      </c>
      <c r="AH251">
        <v>0</v>
      </c>
      <c r="AI251">
        <v>0</v>
      </c>
      <c r="AJ251" t="s">
        <v>140</v>
      </c>
    </row>
    <row r="252" spans="1:35" ht="12.75">
      <c r="A252">
        <v>1756016001</v>
      </c>
      <c r="B252">
        <v>25366239</v>
      </c>
      <c r="C252" s="1">
        <v>40981.71204861111</v>
      </c>
      <c r="D252" s="1">
        <v>40981.730625</v>
      </c>
      <c r="E252" t="s">
        <v>1850</v>
      </c>
      <c r="J252">
        <v>46</v>
      </c>
      <c r="K252" t="s">
        <v>997</v>
      </c>
      <c r="L252">
        <v>1</v>
      </c>
      <c r="M252" t="s">
        <v>1851</v>
      </c>
      <c r="N252" t="s">
        <v>1852</v>
      </c>
      <c r="O252" t="s">
        <v>1853</v>
      </c>
      <c r="P252" t="s">
        <v>69</v>
      </c>
      <c r="W252" t="s">
        <v>1854</v>
      </c>
      <c r="X252" t="s">
        <v>1855</v>
      </c>
      <c r="Y252">
        <v>156</v>
      </c>
      <c r="Z252">
        <v>10</v>
      </c>
      <c r="AA252" s="2">
        <f t="shared" si="4"/>
        <v>0.0641025641025641</v>
      </c>
      <c r="AB252" t="s">
        <v>52</v>
      </c>
      <c r="AD252">
        <v>146</v>
      </c>
      <c r="AE252">
        <v>10</v>
      </c>
      <c r="AF252">
        <v>3</v>
      </c>
      <c r="AG252">
        <v>5</v>
      </c>
      <c r="AH252">
        <v>2</v>
      </c>
      <c r="AI252">
        <v>0</v>
      </c>
    </row>
    <row r="253" spans="1:35" ht="12.75">
      <c r="A253">
        <v>1756064000</v>
      </c>
      <c r="B253">
        <v>25366239</v>
      </c>
      <c r="C253" s="1">
        <v>40981.729479166665</v>
      </c>
      <c r="D253" s="1">
        <v>40981.873391203706</v>
      </c>
      <c r="E253" t="s">
        <v>1815</v>
      </c>
      <c r="J253" t="s">
        <v>123</v>
      </c>
      <c r="K253" t="s">
        <v>123</v>
      </c>
      <c r="L253">
        <v>50</v>
      </c>
      <c r="M253" t="s">
        <v>1816</v>
      </c>
      <c r="N253" t="s">
        <v>1817</v>
      </c>
      <c r="O253" t="s">
        <v>1818</v>
      </c>
      <c r="P253" t="s">
        <v>239</v>
      </c>
      <c r="W253" t="s">
        <v>1819</v>
      </c>
      <c r="X253" t="s">
        <v>1820</v>
      </c>
      <c r="Y253">
        <v>1140</v>
      </c>
      <c r="Z253">
        <v>76</v>
      </c>
      <c r="AA253" s="2">
        <f t="shared" si="4"/>
        <v>0.06666666666666667</v>
      </c>
      <c r="AB253" t="s">
        <v>52</v>
      </c>
      <c r="AD253">
        <v>997</v>
      </c>
      <c r="AE253">
        <v>219</v>
      </c>
      <c r="AF253">
        <v>34</v>
      </c>
      <c r="AG253">
        <v>17</v>
      </c>
      <c r="AH253">
        <v>15</v>
      </c>
      <c r="AI253">
        <v>10</v>
      </c>
    </row>
    <row r="254" spans="1:35" ht="12.75">
      <c r="A254">
        <v>1755544138</v>
      </c>
      <c r="B254">
        <v>25366239</v>
      </c>
      <c r="C254" s="1">
        <v>40981.533483796295</v>
      </c>
      <c r="D254" s="1">
        <v>40981.56618055556</v>
      </c>
      <c r="E254" t="s">
        <v>2316</v>
      </c>
      <c r="J254">
        <v>64</v>
      </c>
      <c r="K254" t="s">
        <v>1987</v>
      </c>
      <c r="L254" t="s">
        <v>313</v>
      </c>
      <c r="M254" t="s">
        <v>2317</v>
      </c>
      <c r="N254" t="s">
        <v>2318</v>
      </c>
      <c r="O254" t="s">
        <v>2318</v>
      </c>
      <c r="P254" t="s">
        <v>54</v>
      </c>
      <c r="W254" t="s">
        <v>2319</v>
      </c>
      <c r="X254" t="s">
        <v>2320</v>
      </c>
      <c r="Y254">
        <v>21</v>
      </c>
      <c r="Z254">
        <v>0</v>
      </c>
      <c r="AA254" s="2">
        <f t="shared" si="4"/>
        <v>0</v>
      </c>
      <c r="AB254" t="s">
        <v>52</v>
      </c>
      <c r="AD254">
        <v>19</v>
      </c>
      <c r="AE254">
        <v>2</v>
      </c>
      <c r="AF254">
        <v>0</v>
      </c>
      <c r="AG254">
        <v>0</v>
      </c>
      <c r="AH254">
        <v>0</v>
      </c>
      <c r="AI254">
        <v>0</v>
      </c>
    </row>
    <row r="255" spans="1:36" ht="12.75">
      <c r="A255">
        <v>1792928347</v>
      </c>
      <c r="B255">
        <v>25366239</v>
      </c>
      <c r="C255" s="1">
        <v>41010.615960648145</v>
      </c>
      <c r="D255" s="1">
        <v>41010.63496527778</v>
      </c>
      <c r="E255" t="s">
        <v>192</v>
      </c>
      <c r="J255">
        <v>39</v>
      </c>
      <c r="K255" t="s">
        <v>193</v>
      </c>
      <c r="L255" t="s">
        <v>83</v>
      </c>
      <c r="M255" t="s">
        <v>194</v>
      </c>
      <c r="N255" t="s">
        <v>195</v>
      </c>
      <c r="O255" t="s">
        <v>196</v>
      </c>
      <c r="P255" t="s">
        <v>86</v>
      </c>
      <c r="W255" t="s">
        <v>197</v>
      </c>
      <c r="X255" t="s">
        <v>198</v>
      </c>
      <c r="Y255">
        <v>12</v>
      </c>
      <c r="Z255">
        <v>1</v>
      </c>
      <c r="AA255" s="2">
        <f t="shared" si="4"/>
        <v>0.08333333333333333</v>
      </c>
      <c r="AB255" t="s">
        <v>52</v>
      </c>
      <c r="AD255">
        <v>12</v>
      </c>
      <c r="AE255">
        <v>0</v>
      </c>
      <c r="AF255">
        <v>1</v>
      </c>
      <c r="AG255">
        <v>0</v>
      </c>
      <c r="AH255">
        <v>0</v>
      </c>
      <c r="AI255">
        <v>0</v>
      </c>
      <c r="AJ255" t="s">
        <v>199</v>
      </c>
    </row>
    <row r="256" spans="1:35" ht="12.75">
      <c r="A256">
        <v>1754718572</v>
      </c>
      <c r="B256">
        <v>25366239</v>
      </c>
      <c r="C256" s="1">
        <v>40980.95861111111</v>
      </c>
      <c r="D256" s="1">
        <v>40980.960752314815</v>
      </c>
      <c r="E256" t="s">
        <v>2397</v>
      </c>
      <c r="J256">
        <v>65</v>
      </c>
      <c r="K256" t="s">
        <v>444</v>
      </c>
      <c r="L256" t="s">
        <v>185</v>
      </c>
      <c r="M256" t="s">
        <v>2398</v>
      </c>
      <c r="N256" t="s">
        <v>2399</v>
      </c>
      <c r="O256" t="s">
        <v>2399</v>
      </c>
      <c r="P256" t="s">
        <v>772</v>
      </c>
      <c r="W256" t="s">
        <v>2400</v>
      </c>
      <c r="X256" t="s">
        <v>2401</v>
      </c>
      <c r="Y256">
        <v>3</v>
      </c>
      <c r="Z256">
        <v>2</v>
      </c>
      <c r="AA256" s="2">
        <f t="shared" si="4"/>
        <v>0.6666666666666666</v>
      </c>
      <c r="AB256" t="s">
        <v>52</v>
      </c>
      <c r="AD256">
        <v>3</v>
      </c>
      <c r="AE256">
        <v>2</v>
      </c>
      <c r="AF256">
        <v>0</v>
      </c>
      <c r="AG256">
        <v>0</v>
      </c>
      <c r="AH256">
        <v>0</v>
      </c>
      <c r="AI256">
        <v>0</v>
      </c>
    </row>
    <row r="257" spans="1:35" ht="12.75">
      <c r="A257">
        <v>1756453479</v>
      </c>
      <c r="B257">
        <v>25366239</v>
      </c>
      <c r="C257" s="1">
        <v>40981.87416666667</v>
      </c>
      <c r="D257" s="1">
        <v>40982.687476851854</v>
      </c>
      <c r="E257" t="s">
        <v>1471</v>
      </c>
      <c r="J257">
        <v>34</v>
      </c>
      <c r="K257" t="s">
        <v>1096</v>
      </c>
      <c r="L257" t="s">
        <v>1472</v>
      </c>
      <c r="M257" t="s">
        <v>1473</v>
      </c>
      <c r="N257" t="s">
        <v>1474</v>
      </c>
      <c r="O257" t="s">
        <v>1474</v>
      </c>
      <c r="P257" t="s">
        <v>54</v>
      </c>
      <c r="W257" t="s">
        <v>1475</v>
      </c>
      <c r="X257" t="s">
        <v>1476</v>
      </c>
      <c r="Y257">
        <v>45</v>
      </c>
      <c r="Z257">
        <v>2</v>
      </c>
      <c r="AA257" s="2">
        <f t="shared" si="4"/>
        <v>0.044444444444444446</v>
      </c>
      <c r="AB257" t="s">
        <v>52</v>
      </c>
      <c r="AD257">
        <v>38</v>
      </c>
      <c r="AE257">
        <v>7</v>
      </c>
      <c r="AF257">
        <v>2</v>
      </c>
      <c r="AG257">
        <v>0</v>
      </c>
      <c r="AH257">
        <v>0</v>
      </c>
      <c r="AI257">
        <v>0</v>
      </c>
    </row>
    <row r="258" spans="1:35" ht="12.75">
      <c r="A258">
        <v>1756196112</v>
      </c>
      <c r="B258">
        <v>25366239</v>
      </c>
      <c r="C258" s="1">
        <v>40981.77761574074</v>
      </c>
      <c r="D258" s="1">
        <v>40981.77953703704</v>
      </c>
      <c r="E258" t="s">
        <v>1730</v>
      </c>
      <c r="J258">
        <v>44</v>
      </c>
      <c r="K258" t="s">
        <v>166</v>
      </c>
      <c r="L258" t="s">
        <v>313</v>
      </c>
      <c r="M258" t="s">
        <v>1731</v>
      </c>
      <c r="N258" t="s">
        <v>1732</v>
      </c>
      <c r="O258" t="s">
        <v>1732</v>
      </c>
      <c r="P258" t="s">
        <v>54</v>
      </c>
      <c r="W258" t="s">
        <v>1733</v>
      </c>
      <c r="X258" t="s">
        <v>1734</v>
      </c>
      <c r="Y258">
        <v>28</v>
      </c>
      <c r="Z258">
        <v>0</v>
      </c>
      <c r="AA258" s="2">
        <f t="shared" si="4"/>
        <v>0</v>
      </c>
      <c r="AB258" t="s">
        <v>52</v>
      </c>
      <c r="AD258">
        <v>27</v>
      </c>
      <c r="AE258">
        <v>1</v>
      </c>
      <c r="AF258">
        <v>0</v>
      </c>
      <c r="AG258">
        <v>0</v>
      </c>
      <c r="AH258">
        <v>0</v>
      </c>
      <c r="AI258">
        <v>0</v>
      </c>
    </row>
    <row r="259" spans="1:35" ht="12.75">
      <c r="A259">
        <v>1756474708</v>
      </c>
      <c r="B259">
        <v>25366239</v>
      </c>
      <c r="C259" s="1">
        <v>40981.88290509259</v>
      </c>
      <c r="D259" s="1">
        <v>40981.894525462965</v>
      </c>
      <c r="E259" t="s">
        <v>1459</v>
      </c>
      <c r="J259">
        <v>7</v>
      </c>
      <c r="K259" t="s">
        <v>108</v>
      </c>
      <c r="L259" t="s">
        <v>83</v>
      </c>
      <c r="M259" t="s">
        <v>1460</v>
      </c>
      <c r="N259" t="s">
        <v>1461</v>
      </c>
      <c r="O259" t="s">
        <v>1462</v>
      </c>
      <c r="P259" t="s">
        <v>86</v>
      </c>
      <c r="W259" t="s">
        <v>1463</v>
      </c>
      <c r="X259" t="s">
        <v>1464</v>
      </c>
      <c r="Y259">
        <v>36</v>
      </c>
      <c r="Z259">
        <v>4</v>
      </c>
      <c r="AA259" s="2">
        <f t="shared" si="4"/>
        <v>0.1111111111111111</v>
      </c>
      <c r="AB259" t="s">
        <v>52</v>
      </c>
      <c r="AD259">
        <v>31</v>
      </c>
      <c r="AE259">
        <v>4</v>
      </c>
      <c r="AF259">
        <v>2</v>
      </c>
      <c r="AG259">
        <v>2</v>
      </c>
      <c r="AH259">
        <v>0</v>
      </c>
      <c r="AI259">
        <v>1</v>
      </c>
    </row>
    <row r="260" spans="1:36" ht="12.75">
      <c r="A260">
        <v>1754772468</v>
      </c>
      <c r="B260">
        <v>25366239</v>
      </c>
      <c r="C260" s="1">
        <v>40980.98506944445</v>
      </c>
      <c r="D260" s="1">
        <v>40980.98840277778</v>
      </c>
      <c r="E260" t="s">
        <v>2390</v>
      </c>
      <c r="J260">
        <v>62</v>
      </c>
      <c r="K260" t="s">
        <v>254</v>
      </c>
      <c r="L260" t="s">
        <v>2391</v>
      </c>
      <c r="M260" t="s">
        <v>2392</v>
      </c>
      <c r="N260" t="s">
        <v>2393</v>
      </c>
      <c r="O260" t="s">
        <v>2393</v>
      </c>
      <c r="P260" t="s">
        <v>54</v>
      </c>
      <c r="W260" t="s">
        <v>2394</v>
      </c>
      <c r="X260" t="s">
        <v>2395</v>
      </c>
      <c r="Y260">
        <v>25</v>
      </c>
      <c r="Z260">
        <v>1</v>
      </c>
      <c r="AA260" s="2">
        <f t="shared" si="4"/>
        <v>0.04</v>
      </c>
      <c r="AB260" t="s">
        <v>52</v>
      </c>
      <c r="AD260">
        <v>25</v>
      </c>
      <c r="AE260">
        <v>0</v>
      </c>
      <c r="AF260">
        <v>1</v>
      </c>
      <c r="AG260">
        <v>0</v>
      </c>
      <c r="AH260">
        <v>0</v>
      </c>
      <c r="AI260">
        <v>0</v>
      </c>
      <c r="AJ260" t="s">
        <v>2396</v>
      </c>
    </row>
    <row r="261" spans="1:35" ht="12.75">
      <c r="A261">
        <v>1757547986</v>
      </c>
      <c r="B261">
        <v>25366239</v>
      </c>
      <c r="C261" s="1">
        <v>40982.663090277776</v>
      </c>
      <c r="D261" s="1">
        <v>40982.67120370371</v>
      </c>
      <c r="E261" t="s">
        <v>1163</v>
      </c>
      <c r="J261">
        <v>68</v>
      </c>
      <c r="K261" t="s">
        <v>1164</v>
      </c>
      <c r="L261" t="s">
        <v>134</v>
      </c>
      <c r="M261" t="s">
        <v>1165</v>
      </c>
      <c r="N261" t="s">
        <v>1166</v>
      </c>
      <c r="O261" t="s">
        <v>1167</v>
      </c>
      <c r="P261" t="s">
        <v>944</v>
      </c>
      <c r="W261" t="s">
        <v>1168</v>
      </c>
      <c r="X261" t="s">
        <v>1169</v>
      </c>
      <c r="Y261">
        <v>127</v>
      </c>
      <c r="Z261">
        <v>3</v>
      </c>
      <c r="AA261" s="2">
        <f t="shared" si="4"/>
        <v>0.023622047244094488</v>
      </c>
      <c r="AB261" t="s">
        <v>52</v>
      </c>
      <c r="AD261">
        <v>109</v>
      </c>
      <c r="AE261">
        <v>21</v>
      </c>
      <c r="AF261">
        <v>3</v>
      </c>
      <c r="AG261">
        <v>0</v>
      </c>
      <c r="AH261">
        <v>0</v>
      </c>
      <c r="AI261">
        <v>0</v>
      </c>
    </row>
    <row r="262" spans="1:36" ht="12.75">
      <c r="A262">
        <v>1756357017</v>
      </c>
      <c r="B262">
        <v>25366239</v>
      </c>
      <c r="C262" s="1">
        <v>40981.835625</v>
      </c>
      <c r="D262" s="1">
        <v>40982.54046296296</v>
      </c>
      <c r="E262" t="s">
        <v>1543</v>
      </c>
      <c r="J262">
        <v>26</v>
      </c>
      <c r="K262" t="s">
        <v>573</v>
      </c>
      <c r="L262" t="s">
        <v>1544</v>
      </c>
      <c r="M262" t="s">
        <v>1545</v>
      </c>
      <c r="N262" t="s">
        <v>1546</v>
      </c>
      <c r="O262" t="s">
        <v>1546</v>
      </c>
      <c r="P262" t="s">
        <v>54</v>
      </c>
      <c r="W262" t="s">
        <v>1547</v>
      </c>
      <c r="X262">
        <v>5804763929</v>
      </c>
      <c r="Y262">
        <v>30</v>
      </c>
      <c r="Z262">
        <v>2</v>
      </c>
      <c r="AA262" s="2">
        <f t="shared" si="4"/>
        <v>0.06666666666666667</v>
      </c>
      <c r="AB262" t="s">
        <v>52</v>
      </c>
      <c r="AD262">
        <v>26</v>
      </c>
      <c r="AE262">
        <v>4</v>
      </c>
      <c r="AF262">
        <v>1</v>
      </c>
      <c r="AG262">
        <v>1</v>
      </c>
      <c r="AH262">
        <v>0</v>
      </c>
      <c r="AI262">
        <v>0</v>
      </c>
      <c r="AJ262" t="s">
        <v>1548</v>
      </c>
    </row>
    <row r="263" spans="1:35" ht="12.75">
      <c r="A263">
        <v>1756313557</v>
      </c>
      <c r="B263">
        <v>25366239</v>
      </c>
      <c r="C263" s="1">
        <v>40981.818715277775</v>
      </c>
      <c r="D263" s="1">
        <v>40981.82672453704</v>
      </c>
      <c r="E263" t="s">
        <v>1585</v>
      </c>
      <c r="J263">
        <v>46</v>
      </c>
      <c r="K263" t="s">
        <v>997</v>
      </c>
      <c r="L263" t="s">
        <v>680</v>
      </c>
      <c r="M263" t="s">
        <v>1586</v>
      </c>
      <c r="N263" t="s">
        <v>1587</v>
      </c>
      <c r="O263" t="s">
        <v>1587</v>
      </c>
      <c r="P263" t="s">
        <v>54</v>
      </c>
      <c r="W263" t="s">
        <v>1588</v>
      </c>
      <c r="X263" t="s">
        <v>1589</v>
      </c>
      <c r="Y263">
        <v>59</v>
      </c>
      <c r="Z263">
        <v>5</v>
      </c>
      <c r="AA263" s="2">
        <f t="shared" si="4"/>
        <v>0.0847457627118644</v>
      </c>
      <c r="AB263" t="s">
        <v>52</v>
      </c>
      <c r="AD263">
        <v>52</v>
      </c>
      <c r="AE263">
        <v>7</v>
      </c>
      <c r="AF263">
        <v>5</v>
      </c>
      <c r="AG263">
        <v>0</v>
      </c>
      <c r="AH263">
        <v>0</v>
      </c>
      <c r="AI263">
        <v>0</v>
      </c>
    </row>
    <row r="264" spans="1:36" ht="12.75">
      <c r="A264">
        <v>1785177749</v>
      </c>
      <c r="B264">
        <v>25366239</v>
      </c>
      <c r="C264" s="1">
        <v>41003.67159722222</v>
      </c>
      <c r="D264" s="1">
        <v>41004.677569444444</v>
      </c>
      <c r="E264" t="s">
        <v>556</v>
      </c>
      <c r="J264">
        <v>68</v>
      </c>
      <c r="K264" t="s">
        <v>256</v>
      </c>
      <c r="L264" t="s">
        <v>313</v>
      </c>
      <c r="M264" t="s">
        <v>557</v>
      </c>
      <c r="N264" t="s">
        <v>558</v>
      </c>
      <c r="O264" t="s">
        <v>559</v>
      </c>
      <c r="P264" t="s">
        <v>69</v>
      </c>
      <c r="W264" t="s">
        <v>560</v>
      </c>
      <c r="X264" t="s">
        <v>561</v>
      </c>
      <c r="Y264">
        <v>114</v>
      </c>
      <c r="Z264">
        <v>19</v>
      </c>
      <c r="AA264" s="2">
        <f t="shared" si="4"/>
        <v>0.16666666666666666</v>
      </c>
      <c r="AB264" t="s">
        <v>89</v>
      </c>
      <c r="AC264" t="s">
        <v>562</v>
      </c>
      <c r="AD264">
        <v>97</v>
      </c>
      <c r="AE264">
        <v>17</v>
      </c>
      <c r="AF264">
        <v>6</v>
      </c>
      <c r="AG264">
        <v>8</v>
      </c>
      <c r="AH264">
        <v>4</v>
      </c>
      <c r="AI264">
        <v>1</v>
      </c>
      <c r="AJ264" t="s">
        <v>563</v>
      </c>
    </row>
    <row r="265" spans="1:36" ht="12.75">
      <c r="A265">
        <v>1755561350</v>
      </c>
      <c r="B265">
        <v>25366239</v>
      </c>
      <c r="C265" s="1">
        <v>40981.54180555556</v>
      </c>
      <c r="D265" s="1">
        <v>40981.77725694444</v>
      </c>
      <c r="E265" t="s">
        <v>1192</v>
      </c>
      <c r="J265">
        <v>72</v>
      </c>
      <c r="K265" t="s">
        <v>379</v>
      </c>
      <c r="L265">
        <v>1002</v>
      </c>
      <c r="M265" t="s">
        <v>1193</v>
      </c>
      <c r="N265" t="s">
        <v>2305</v>
      </c>
      <c r="O265" t="s">
        <v>2305</v>
      </c>
      <c r="P265" t="s">
        <v>772</v>
      </c>
      <c r="W265" t="s">
        <v>1194</v>
      </c>
      <c r="X265" t="s">
        <v>1195</v>
      </c>
      <c r="Y265">
        <v>332</v>
      </c>
      <c r="Z265">
        <v>17</v>
      </c>
      <c r="AA265" s="2">
        <f aca="true" t="shared" si="5" ref="AA265:AA311">Z265/Y265</f>
        <v>0.05120481927710843</v>
      </c>
      <c r="AB265" t="s">
        <v>52</v>
      </c>
      <c r="AD265">
        <v>294</v>
      </c>
      <c r="AE265">
        <v>48</v>
      </c>
      <c r="AF265">
        <v>11</v>
      </c>
      <c r="AG265">
        <v>4</v>
      </c>
      <c r="AH265">
        <v>1</v>
      </c>
      <c r="AI265">
        <v>1</v>
      </c>
      <c r="AJ265" t="s">
        <v>2306</v>
      </c>
    </row>
    <row r="266" spans="1:36" ht="12.75">
      <c r="A266">
        <v>1787881003</v>
      </c>
      <c r="B266">
        <v>25366239</v>
      </c>
      <c r="C266" s="1">
        <v>41005.65306712963</v>
      </c>
      <c r="D266" s="1">
        <v>41005.6634837963</v>
      </c>
      <c r="E266" t="s">
        <v>403</v>
      </c>
      <c r="J266">
        <v>19</v>
      </c>
      <c r="K266" t="s">
        <v>404</v>
      </c>
      <c r="L266" t="s">
        <v>285</v>
      </c>
      <c r="M266" t="s">
        <v>405</v>
      </c>
      <c r="N266" t="s">
        <v>406</v>
      </c>
      <c r="O266" t="s">
        <v>407</v>
      </c>
      <c r="P266" t="s">
        <v>239</v>
      </c>
      <c r="W266" t="s">
        <v>408</v>
      </c>
      <c r="X266" t="s">
        <v>409</v>
      </c>
      <c r="Y266">
        <v>301</v>
      </c>
      <c r="Z266">
        <v>23</v>
      </c>
      <c r="AA266" s="2">
        <f t="shared" si="5"/>
        <v>0.07641196013289037</v>
      </c>
      <c r="AB266" t="s">
        <v>89</v>
      </c>
      <c r="AC266" t="s">
        <v>410</v>
      </c>
      <c r="AD266">
        <v>269</v>
      </c>
      <c r="AE266">
        <v>32</v>
      </c>
      <c r="AF266">
        <v>15</v>
      </c>
      <c r="AG266">
        <v>6</v>
      </c>
      <c r="AH266">
        <v>2</v>
      </c>
      <c r="AI266">
        <v>0</v>
      </c>
      <c r="AJ266" t="s">
        <v>411</v>
      </c>
    </row>
    <row r="267" spans="1:36" ht="12.75">
      <c r="A267">
        <v>1757253719</v>
      </c>
      <c r="B267">
        <v>25366239</v>
      </c>
      <c r="C267" s="1">
        <v>40982.538773148146</v>
      </c>
      <c r="D267" s="1">
        <v>40982.56878472222</v>
      </c>
      <c r="E267" t="s">
        <v>1401</v>
      </c>
      <c r="J267">
        <v>67</v>
      </c>
      <c r="K267" t="s">
        <v>1402</v>
      </c>
      <c r="L267" t="s">
        <v>264</v>
      </c>
      <c r="M267" t="s">
        <v>1403</v>
      </c>
      <c r="N267" t="s">
        <v>1404</v>
      </c>
      <c r="O267" t="s">
        <v>1405</v>
      </c>
      <c r="P267" t="s">
        <v>471</v>
      </c>
      <c r="W267" t="s">
        <v>1406</v>
      </c>
      <c r="X267">
        <v>4059413250</v>
      </c>
      <c r="Y267">
        <v>16</v>
      </c>
      <c r="Z267">
        <v>0</v>
      </c>
      <c r="AA267" s="2">
        <f t="shared" si="5"/>
        <v>0</v>
      </c>
      <c r="AB267" t="s">
        <v>52</v>
      </c>
      <c r="AD267">
        <v>10</v>
      </c>
      <c r="AE267">
        <v>6</v>
      </c>
      <c r="AF267">
        <v>0</v>
      </c>
      <c r="AG267">
        <v>0</v>
      </c>
      <c r="AH267">
        <v>0</v>
      </c>
      <c r="AI267">
        <v>0</v>
      </c>
      <c r="AJ267" t="s">
        <v>1407</v>
      </c>
    </row>
    <row r="268" spans="1:35" ht="12.75">
      <c r="A268">
        <v>1791170380</v>
      </c>
      <c r="B268">
        <v>25366239</v>
      </c>
      <c r="C268" s="1">
        <v>41009.57098379629</v>
      </c>
      <c r="D268" s="1">
        <v>41009.60581018519</v>
      </c>
      <c r="E268" t="s">
        <v>245</v>
      </c>
      <c r="J268">
        <v>61</v>
      </c>
      <c r="K268" t="s">
        <v>246</v>
      </c>
      <c r="L268" t="s">
        <v>247</v>
      </c>
      <c r="M268" t="s">
        <v>248</v>
      </c>
      <c r="N268" t="s">
        <v>249</v>
      </c>
      <c r="O268" t="s">
        <v>250</v>
      </c>
      <c r="P268" t="s">
        <v>251</v>
      </c>
      <c r="W268" t="s">
        <v>252</v>
      </c>
      <c r="X268" t="s">
        <v>253</v>
      </c>
      <c r="Y268">
        <v>48</v>
      </c>
      <c r="Z268">
        <v>1</v>
      </c>
      <c r="AA268" s="2">
        <f t="shared" si="5"/>
        <v>0.020833333333333332</v>
      </c>
      <c r="AB268" t="s">
        <v>52</v>
      </c>
      <c r="AD268">
        <v>44</v>
      </c>
      <c r="AE268">
        <v>4</v>
      </c>
      <c r="AF268">
        <v>0</v>
      </c>
      <c r="AG268">
        <v>0</v>
      </c>
      <c r="AH268">
        <v>0</v>
      </c>
      <c r="AI268">
        <v>1</v>
      </c>
    </row>
    <row r="269" spans="1:35" ht="12.75">
      <c r="A269">
        <v>1758778654</v>
      </c>
      <c r="B269">
        <v>25366239</v>
      </c>
      <c r="C269" s="1">
        <v>40983.51756944445</v>
      </c>
      <c r="D269" s="1">
        <v>40983.707280092596</v>
      </c>
      <c r="E269" t="s">
        <v>961</v>
      </c>
      <c r="J269">
        <v>5</v>
      </c>
      <c r="K269" t="s">
        <v>53</v>
      </c>
      <c r="L269" t="s">
        <v>523</v>
      </c>
      <c r="M269" t="s">
        <v>962</v>
      </c>
      <c r="N269" t="s">
        <v>963</v>
      </c>
      <c r="O269" t="s">
        <v>963</v>
      </c>
      <c r="P269" t="s">
        <v>526</v>
      </c>
      <c r="W269" t="s">
        <v>964</v>
      </c>
      <c r="X269" t="s">
        <v>965</v>
      </c>
      <c r="Y269">
        <v>38</v>
      </c>
      <c r="Z269">
        <v>2</v>
      </c>
      <c r="AA269" s="2">
        <f t="shared" si="5"/>
        <v>0.05263157894736842</v>
      </c>
      <c r="AB269" t="s">
        <v>52</v>
      </c>
      <c r="AD269">
        <v>36</v>
      </c>
      <c r="AE269">
        <v>2</v>
      </c>
      <c r="AF269">
        <v>1</v>
      </c>
      <c r="AG269">
        <v>1</v>
      </c>
      <c r="AH269">
        <v>0</v>
      </c>
      <c r="AI269">
        <v>0</v>
      </c>
    </row>
    <row r="270" spans="1:36" ht="12.75">
      <c r="A270">
        <v>1760474134</v>
      </c>
      <c r="B270">
        <v>25366239</v>
      </c>
      <c r="C270" s="1">
        <v>40984.609375</v>
      </c>
      <c r="D270" s="1">
        <v>40984.612395833334</v>
      </c>
      <c r="E270" t="s">
        <v>733</v>
      </c>
      <c r="J270">
        <v>56</v>
      </c>
      <c r="K270" t="s">
        <v>133</v>
      </c>
      <c r="L270" t="s">
        <v>185</v>
      </c>
      <c r="M270" t="s">
        <v>734</v>
      </c>
      <c r="N270" t="s">
        <v>735</v>
      </c>
      <c r="O270" t="s">
        <v>735</v>
      </c>
      <c r="P270" t="s">
        <v>54</v>
      </c>
      <c r="W270" t="s">
        <v>736</v>
      </c>
      <c r="X270" t="s">
        <v>737</v>
      </c>
      <c r="Y270">
        <v>11</v>
      </c>
      <c r="Z270">
        <v>0</v>
      </c>
      <c r="AA270" s="2">
        <f t="shared" si="5"/>
        <v>0</v>
      </c>
      <c r="AB270" t="s">
        <v>52</v>
      </c>
      <c r="AD270">
        <v>8</v>
      </c>
      <c r="AE270">
        <v>3</v>
      </c>
      <c r="AF270">
        <v>0</v>
      </c>
      <c r="AG270">
        <v>0</v>
      </c>
      <c r="AH270">
        <v>0</v>
      </c>
      <c r="AI270">
        <v>0</v>
      </c>
      <c r="AJ270" t="s">
        <v>738</v>
      </c>
    </row>
    <row r="271" spans="1:36" ht="12.75">
      <c r="A271">
        <v>1755483795</v>
      </c>
      <c r="B271">
        <v>25366239</v>
      </c>
      <c r="C271" s="1">
        <v>40981.50046296296</v>
      </c>
      <c r="D271" s="1">
        <v>40981.50545138889</v>
      </c>
      <c r="E271" t="s">
        <v>2350</v>
      </c>
      <c r="J271">
        <v>67</v>
      </c>
      <c r="K271" t="s">
        <v>151</v>
      </c>
      <c r="L271" t="s">
        <v>313</v>
      </c>
      <c r="M271" t="s">
        <v>151</v>
      </c>
      <c r="N271" t="s">
        <v>2351</v>
      </c>
      <c r="O271" t="s">
        <v>2352</v>
      </c>
      <c r="P271" t="s">
        <v>610</v>
      </c>
      <c r="W271" t="s">
        <v>2353</v>
      </c>
      <c r="X271" t="s">
        <v>2354</v>
      </c>
      <c r="Y271">
        <v>90</v>
      </c>
      <c r="Z271">
        <v>5</v>
      </c>
      <c r="AA271" s="2">
        <f t="shared" si="5"/>
        <v>0.05555555555555555</v>
      </c>
      <c r="AB271" t="s">
        <v>52</v>
      </c>
      <c r="AD271">
        <v>67</v>
      </c>
      <c r="AE271">
        <v>23</v>
      </c>
      <c r="AF271">
        <v>5</v>
      </c>
      <c r="AG271">
        <v>0</v>
      </c>
      <c r="AH271">
        <v>0</v>
      </c>
      <c r="AI271">
        <v>0</v>
      </c>
      <c r="AJ271" t="s">
        <v>2355</v>
      </c>
    </row>
    <row r="272" spans="1:35" ht="12.75">
      <c r="A272">
        <v>1755621661</v>
      </c>
      <c r="B272">
        <v>25366239</v>
      </c>
      <c r="C272" s="1">
        <v>40981.56643518519</v>
      </c>
      <c r="D272" s="1">
        <v>40981.61502314815</v>
      </c>
      <c r="E272" t="s">
        <v>2179</v>
      </c>
      <c r="J272">
        <v>75</v>
      </c>
      <c r="K272" t="s">
        <v>1067</v>
      </c>
      <c r="L272" t="s">
        <v>313</v>
      </c>
      <c r="M272" t="s">
        <v>2180</v>
      </c>
      <c r="N272" t="s">
        <v>2181</v>
      </c>
      <c r="O272" t="s">
        <v>2182</v>
      </c>
      <c r="P272" t="s">
        <v>69</v>
      </c>
      <c r="W272" t="s">
        <v>2183</v>
      </c>
      <c r="X272" t="s">
        <v>2184</v>
      </c>
      <c r="Y272">
        <v>15</v>
      </c>
      <c r="Z272">
        <v>2</v>
      </c>
      <c r="AA272" s="2">
        <f t="shared" si="5"/>
        <v>0.13333333333333333</v>
      </c>
      <c r="AB272" t="s">
        <v>89</v>
      </c>
      <c r="AC272" t="s">
        <v>2185</v>
      </c>
      <c r="AD272">
        <v>14</v>
      </c>
      <c r="AE272">
        <v>1</v>
      </c>
      <c r="AF272">
        <v>1</v>
      </c>
      <c r="AG272">
        <v>1</v>
      </c>
      <c r="AH272">
        <v>0</v>
      </c>
      <c r="AI272">
        <v>0</v>
      </c>
    </row>
    <row r="273" spans="1:36" ht="12.75">
      <c r="A273">
        <v>1791099676</v>
      </c>
      <c r="B273">
        <v>25366239</v>
      </c>
      <c r="C273" s="1">
        <v>41009.54004629629</v>
      </c>
      <c r="D273" s="1">
        <v>41009.74798611111</v>
      </c>
      <c r="E273" t="s">
        <v>255</v>
      </c>
      <c r="J273">
        <v>66</v>
      </c>
      <c r="K273" t="s">
        <v>217</v>
      </c>
      <c r="L273" t="s">
        <v>185</v>
      </c>
      <c r="M273" t="s">
        <v>256</v>
      </c>
      <c r="N273" t="s">
        <v>257</v>
      </c>
      <c r="O273" t="s">
        <v>258</v>
      </c>
      <c r="P273" t="s">
        <v>259</v>
      </c>
      <c r="W273" t="s">
        <v>260</v>
      </c>
      <c r="X273" t="s">
        <v>260</v>
      </c>
      <c r="Y273">
        <v>105</v>
      </c>
      <c r="Z273">
        <v>1</v>
      </c>
      <c r="AA273" s="2">
        <f t="shared" si="5"/>
        <v>0.009523809523809525</v>
      </c>
      <c r="AB273" t="s">
        <v>52</v>
      </c>
      <c r="AD273">
        <v>100</v>
      </c>
      <c r="AE273">
        <v>6</v>
      </c>
      <c r="AF273">
        <v>1</v>
      </c>
      <c r="AG273">
        <v>0</v>
      </c>
      <c r="AH273">
        <v>0</v>
      </c>
      <c r="AI273">
        <v>0</v>
      </c>
      <c r="AJ273" t="s">
        <v>261</v>
      </c>
    </row>
    <row r="274" spans="1:35" ht="12.75">
      <c r="A274">
        <v>1796453203</v>
      </c>
      <c r="B274">
        <v>25366239</v>
      </c>
      <c r="C274" s="1">
        <v>41012.76331018518</v>
      </c>
      <c r="D274" s="1">
        <v>41012.76525462963</v>
      </c>
      <c r="E274" t="s">
        <v>100</v>
      </c>
      <c r="J274">
        <v>77</v>
      </c>
      <c r="K274" t="s">
        <v>101</v>
      </c>
      <c r="L274" t="s">
        <v>93</v>
      </c>
      <c r="M274" t="s">
        <v>102</v>
      </c>
      <c r="N274" t="s">
        <v>103</v>
      </c>
      <c r="O274" t="s">
        <v>104</v>
      </c>
      <c r="P274" t="s">
        <v>86</v>
      </c>
      <c r="W274" t="s">
        <v>105</v>
      </c>
      <c r="X274" t="s">
        <v>106</v>
      </c>
      <c r="Y274">
        <v>19</v>
      </c>
      <c r="Z274">
        <v>2</v>
      </c>
      <c r="AA274" s="2">
        <f t="shared" si="5"/>
        <v>0.10526315789473684</v>
      </c>
      <c r="AB274" t="s">
        <v>52</v>
      </c>
      <c r="AD274">
        <v>18</v>
      </c>
      <c r="AE274">
        <v>1</v>
      </c>
      <c r="AF274">
        <v>1</v>
      </c>
      <c r="AG274">
        <v>1</v>
      </c>
      <c r="AH274">
        <v>0</v>
      </c>
      <c r="AI274">
        <v>0</v>
      </c>
    </row>
    <row r="275" spans="1:35" ht="12.75">
      <c r="A275">
        <v>1756241341</v>
      </c>
      <c r="B275">
        <v>25366239</v>
      </c>
      <c r="C275" s="1">
        <v>40981.79342592593</v>
      </c>
      <c r="D275" s="1">
        <v>40981.79988425926</v>
      </c>
      <c r="E275" t="s">
        <v>1667</v>
      </c>
      <c r="J275">
        <v>23</v>
      </c>
      <c r="K275" t="s">
        <v>1668</v>
      </c>
      <c r="L275" t="s">
        <v>298</v>
      </c>
      <c r="M275" t="s">
        <v>1669</v>
      </c>
      <c r="N275" t="s">
        <v>1670</v>
      </c>
      <c r="O275" t="s">
        <v>1671</v>
      </c>
      <c r="P275" t="s">
        <v>610</v>
      </c>
      <c r="W275" t="s">
        <v>1672</v>
      </c>
      <c r="X275" t="s">
        <v>1673</v>
      </c>
      <c r="Y275">
        <v>15</v>
      </c>
      <c r="Z275">
        <v>1</v>
      </c>
      <c r="AA275" s="2">
        <f t="shared" si="5"/>
        <v>0.06666666666666667</v>
      </c>
      <c r="AB275" t="s">
        <v>52</v>
      </c>
      <c r="AD275">
        <v>13</v>
      </c>
      <c r="AE275">
        <v>3</v>
      </c>
      <c r="AF275">
        <v>0</v>
      </c>
      <c r="AG275">
        <v>1</v>
      </c>
      <c r="AH275">
        <v>0</v>
      </c>
      <c r="AI275">
        <v>0</v>
      </c>
    </row>
    <row r="276" spans="1:35" ht="12.75">
      <c r="A276">
        <v>1755750061</v>
      </c>
      <c r="B276">
        <v>25366239</v>
      </c>
      <c r="C276" s="1">
        <v>40981.616574074076</v>
      </c>
      <c r="D276" s="1">
        <v>40981.62255787037</v>
      </c>
      <c r="E276" t="s">
        <v>2025</v>
      </c>
      <c r="J276">
        <v>57</v>
      </c>
      <c r="K276" t="s">
        <v>2026</v>
      </c>
      <c r="L276" t="s">
        <v>1068</v>
      </c>
      <c r="M276" t="s">
        <v>2027</v>
      </c>
      <c r="N276" t="s">
        <v>2028</v>
      </c>
      <c r="O276" t="s">
        <v>2029</v>
      </c>
      <c r="P276" t="s">
        <v>944</v>
      </c>
      <c r="W276" t="s">
        <v>2030</v>
      </c>
      <c r="X276">
        <v>9187932461</v>
      </c>
      <c r="Y276">
        <v>14</v>
      </c>
      <c r="Z276">
        <v>0</v>
      </c>
      <c r="AA276" s="2">
        <f t="shared" si="5"/>
        <v>0</v>
      </c>
      <c r="AB276" t="s">
        <v>52</v>
      </c>
      <c r="AD276">
        <v>14</v>
      </c>
      <c r="AE276">
        <v>0</v>
      </c>
      <c r="AF276">
        <v>0</v>
      </c>
      <c r="AG276">
        <v>0</v>
      </c>
      <c r="AH276">
        <v>0</v>
      </c>
      <c r="AI276">
        <v>0</v>
      </c>
    </row>
    <row r="277" spans="1:35" ht="12.75">
      <c r="A277">
        <v>1757320678</v>
      </c>
      <c r="B277">
        <v>25366239</v>
      </c>
      <c r="C277" s="1">
        <v>40982.57163194445</v>
      </c>
      <c r="D277" s="1">
        <v>40982.57679398148</v>
      </c>
      <c r="E277" t="s">
        <v>1342</v>
      </c>
      <c r="J277">
        <v>7</v>
      </c>
      <c r="K277" t="s">
        <v>108</v>
      </c>
      <c r="L277" t="s">
        <v>313</v>
      </c>
      <c r="M277" t="s">
        <v>1343</v>
      </c>
      <c r="N277" t="s">
        <v>1344</v>
      </c>
      <c r="O277" t="s">
        <v>1345</v>
      </c>
      <c r="P277" t="s">
        <v>400</v>
      </c>
      <c r="W277" t="s">
        <v>1346</v>
      </c>
      <c r="X277" t="s">
        <v>1347</v>
      </c>
      <c r="Y277">
        <v>38</v>
      </c>
      <c r="Z277">
        <v>6</v>
      </c>
      <c r="AA277" s="2">
        <f t="shared" si="5"/>
        <v>0.15789473684210525</v>
      </c>
      <c r="AB277" t="s">
        <v>52</v>
      </c>
      <c r="AD277">
        <v>38</v>
      </c>
      <c r="AE277">
        <v>0</v>
      </c>
      <c r="AF277">
        <v>4</v>
      </c>
      <c r="AG277">
        <v>2</v>
      </c>
      <c r="AH277">
        <v>0</v>
      </c>
      <c r="AI277">
        <v>0</v>
      </c>
    </row>
    <row r="278" spans="1:35" ht="12.75">
      <c r="A278">
        <v>1755601828</v>
      </c>
      <c r="B278">
        <v>25366239</v>
      </c>
      <c r="C278" s="1">
        <v>40981.55924768518</v>
      </c>
      <c r="D278" s="1">
        <v>40981.56224537037</v>
      </c>
      <c r="E278" t="s">
        <v>2202</v>
      </c>
      <c r="J278">
        <v>38</v>
      </c>
      <c r="K278" t="s">
        <v>1128</v>
      </c>
      <c r="L278" t="s">
        <v>176</v>
      </c>
      <c r="M278" t="s">
        <v>2203</v>
      </c>
      <c r="N278" t="s">
        <v>2204</v>
      </c>
      <c r="O278" t="s">
        <v>2205</v>
      </c>
      <c r="P278" t="s">
        <v>2206</v>
      </c>
      <c r="W278" t="s">
        <v>2207</v>
      </c>
      <c r="X278" t="s">
        <v>2208</v>
      </c>
      <c r="Y278">
        <v>42</v>
      </c>
      <c r="Z278">
        <v>0</v>
      </c>
      <c r="AA278" s="2">
        <f t="shared" si="5"/>
        <v>0</v>
      </c>
      <c r="AB278" t="s">
        <v>52</v>
      </c>
      <c r="AD278">
        <v>41</v>
      </c>
      <c r="AE278">
        <v>1</v>
      </c>
      <c r="AF278">
        <v>0</v>
      </c>
      <c r="AG278">
        <v>0</v>
      </c>
      <c r="AH278">
        <v>0</v>
      </c>
      <c r="AI278">
        <v>0</v>
      </c>
    </row>
    <row r="279" spans="1:36" ht="12.75">
      <c r="A279">
        <v>1786933364</v>
      </c>
      <c r="B279">
        <v>25366239</v>
      </c>
      <c r="C279" s="1">
        <v>41004.76175925926</v>
      </c>
      <c r="D279" s="1">
        <v>41004.77883101852</v>
      </c>
      <c r="E279" t="s">
        <v>529</v>
      </c>
      <c r="J279">
        <v>53</v>
      </c>
      <c r="K279" t="s">
        <v>530</v>
      </c>
      <c r="L279" t="s">
        <v>531</v>
      </c>
      <c r="M279" t="s">
        <v>532</v>
      </c>
      <c r="N279" t="s">
        <v>533</v>
      </c>
      <c r="O279" t="s">
        <v>533</v>
      </c>
      <c r="P279" t="s">
        <v>54</v>
      </c>
      <c r="W279" t="s">
        <v>534</v>
      </c>
      <c r="X279" t="s">
        <v>535</v>
      </c>
      <c r="Y279">
        <v>29</v>
      </c>
      <c r="Z279">
        <v>29</v>
      </c>
      <c r="AA279" s="2">
        <f t="shared" si="5"/>
        <v>1</v>
      </c>
      <c r="AB279" t="s">
        <v>52</v>
      </c>
      <c r="AD279">
        <v>26</v>
      </c>
      <c r="AE279">
        <v>3</v>
      </c>
      <c r="AF279">
        <v>0</v>
      </c>
      <c r="AG279">
        <v>0</v>
      </c>
      <c r="AH279">
        <v>0</v>
      </c>
      <c r="AI279">
        <v>0</v>
      </c>
      <c r="AJ279" t="s">
        <v>536</v>
      </c>
    </row>
    <row r="280" spans="1:35" ht="12.75">
      <c r="A280">
        <v>1755651116</v>
      </c>
      <c r="B280">
        <v>25366239</v>
      </c>
      <c r="C280" s="1">
        <v>40981.579884259256</v>
      </c>
      <c r="D280" s="1">
        <v>40981.79409722222</v>
      </c>
      <c r="E280" t="s">
        <v>2098</v>
      </c>
      <c r="J280">
        <v>72</v>
      </c>
      <c r="K280" t="s">
        <v>379</v>
      </c>
      <c r="L280" t="s">
        <v>386</v>
      </c>
      <c r="M280" t="s">
        <v>2099</v>
      </c>
      <c r="N280" t="s">
        <v>2100</v>
      </c>
      <c r="O280" t="s">
        <v>2101</v>
      </c>
      <c r="P280" t="s">
        <v>2102</v>
      </c>
      <c r="W280" t="s">
        <v>2103</v>
      </c>
      <c r="X280" t="s">
        <v>2104</v>
      </c>
      <c r="Y280">
        <v>67</v>
      </c>
      <c r="Z280">
        <v>2</v>
      </c>
      <c r="AA280" s="2">
        <f t="shared" si="5"/>
        <v>0.029850746268656716</v>
      </c>
      <c r="AB280" t="s">
        <v>89</v>
      </c>
      <c r="AC280" t="s">
        <v>2105</v>
      </c>
      <c r="AD280">
        <v>65</v>
      </c>
      <c r="AE280">
        <v>2</v>
      </c>
      <c r="AF280">
        <v>0</v>
      </c>
      <c r="AG280">
        <v>1</v>
      </c>
      <c r="AH280">
        <v>1</v>
      </c>
      <c r="AI280">
        <v>0</v>
      </c>
    </row>
    <row r="281" spans="1:35" ht="12.75">
      <c r="A281">
        <v>1760655462</v>
      </c>
      <c r="B281">
        <v>25366239</v>
      </c>
      <c r="C281" s="1">
        <v>40984.688125</v>
      </c>
      <c r="D281" s="1">
        <v>40984.70072916667</v>
      </c>
      <c r="E281" t="s">
        <v>707</v>
      </c>
      <c r="J281">
        <v>10</v>
      </c>
      <c r="K281" t="s">
        <v>329</v>
      </c>
      <c r="L281">
        <v>21</v>
      </c>
      <c r="M281" t="s">
        <v>708</v>
      </c>
      <c r="N281" t="s">
        <v>709</v>
      </c>
      <c r="O281" t="s">
        <v>709</v>
      </c>
      <c r="P281" t="s">
        <v>54</v>
      </c>
      <c r="W281" t="s">
        <v>710</v>
      </c>
      <c r="X281" t="s">
        <v>711</v>
      </c>
      <c r="Y281">
        <v>15</v>
      </c>
      <c r="Z281">
        <v>1</v>
      </c>
      <c r="AA281" s="2">
        <f t="shared" si="5"/>
        <v>0.06666666666666667</v>
      </c>
      <c r="AB281" t="s">
        <v>52</v>
      </c>
      <c r="AD281">
        <v>14</v>
      </c>
      <c r="AE281">
        <v>2</v>
      </c>
      <c r="AF281">
        <v>1</v>
      </c>
      <c r="AG281">
        <v>0</v>
      </c>
      <c r="AH281">
        <v>0</v>
      </c>
      <c r="AI281">
        <v>0</v>
      </c>
    </row>
    <row r="282" spans="1:35" ht="12.75">
      <c r="A282">
        <v>1755813109</v>
      </c>
      <c r="B282">
        <v>25366239</v>
      </c>
      <c r="C282" s="1">
        <v>40981.63967592592</v>
      </c>
      <c r="D282" s="1">
        <v>40981.6415625</v>
      </c>
      <c r="E282" t="s">
        <v>1963</v>
      </c>
      <c r="J282">
        <v>16</v>
      </c>
      <c r="K282" t="s">
        <v>972</v>
      </c>
      <c r="L282" t="s">
        <v>93</v>
      </c>
      <c r="M282" t="s">
        <v>1964</v>
      </c>
      <c r="N282" t="s">
        <v>1965</v>
      </c>
      <c r="O282" t="s">
        <v>1966</v>
      </c>
      <c r="P282" t="s">
        <v>86</v>
      </c>
      <c r="W282" t="s">
        <v>1967</v>
      </c>
      <c r="X282" t="s">
        <v>1968</v>
      </c>
      <c r="Y282">
        <v>17</v>
      </c>
      <c r="Z282">
        <v>1</v>
      </c>
      <c r="AA282" s="2">
        <f t="shared" si="5"/>
        <v>0.058823529411764705</v>
      </c>
      <c r="AB282" t="s">
        <v>52</v>
      </c>
      <c r="AD282">
        <v>17</v>
      </c>
      <c r="AE282">
        <v>0</v>
      </c>
      <c r="AF282">
        <v>0</v>
      </c>
      <c r="AG282">
        <v>1</v>
      </c>
      <c r="AH282">
        <v>0</v>
      </c>
      <c r="AI282">
        <v>0</v>
      </c>
    </row>
    <row r="283" spans="1:36" ht="12.75">
      <c r="A283">
        <v>1775690022</v>
      </c>
      <c r="B283">
        <v>25366239</v>
      </c>
      <c r="C283" s="1">
        <v>40996.609351851854</v>
      </c>
      <c r="D283" s="1">
        <v>40996.62148148148</v>
      </c>
      <c r="E283" t="s">
        <v>578</v>
      </c>
      <c r="J283">
        <v>31</v>
      </c>
      <c r="K283" t="s">
        <v>304</v>
      </c>
      <c r="L283">
        <v>20</v>
      </c>
      <c r="M283" t="s">
        <v>579</v>
      </c>
      <c r="N283" t="s">
        <v>580</v>
      </c>
      <c r="O283" t="s">
        <v>581</v>
      </c>
      <c r="P283" t="s">
        <v>78</v>
      </c>
      <c r="W283" t="s">
        <v>582</v>
      </c>
      <c r="X283" t="s">
        <v>583</v>
      </c>
      <c r="Y283">
        <v>65</v>
      </c>
      <c r="Z283">
        <v>6</v>
      </c>
      <c r="AA283" s="2">
        <f t="shared" si="5"/>
        <v>0.09230769230769231</v>
      </c>
      <c r="AB283" t="s">
        <v>52</v>
      </c>
      <c r="AD283">
        <v>57</v>
      </c>
      <c r="AE283">
        <v>8</v>
      </c>
      <c r="AF283">
        <v>5</v>
      </c>
      <c r="AG283">
        <v>1</v>
      </c>
      <c r="AH283">
        <v>0</v>
      </c>
      <c r="AI283">
        <v>0</v>
      </c>
      <c r="AJ283" t="s">
        <v>584</v>
      </c>
    </row>
    <row r="284" spans="1:36" ht="12.75">
      <c r="A284">
        <v>1755586944</v>
      </c>
      <c r="B284">
        <v>25366239</v>
      </c>
      <c r="C284" s="1">
        <v>40981.55341435185</v>
      </c>
      <c r="D284" s="1">
        <v>40982.83966435185</v>
      </c>
      <c r="E284" t="s">
        <v>1887</v>
      </c>
      <c r="J284">
        <v>60</v>
      </c>
      <c r="K284" t="s">
        <v>142</v>
      </c>
      <c r="L284" t="s">
        <v>680</v>
      </c>
      <c r="M284" t="s">
        <v>1888</v>
      </c>
      <c r="N284" t="s">
        <v>1889</v>
      </c>
      <c r="O284" t="s">
        <v>2241</v>
      </c>
      <c r="P284" t="s">
        <v>171</v>
      </c>
      <c r="W284" t="s">
        <v>2242</v>
      </c>
      <c r="X284" t="s">
        <v>2243</v>
      </c>
      <c r="Y284">
        <v>365</v>
      </c>
      <c r="Z284">
        <v>13</v>
      </c>
      <c r="AA284" s="2">
        <f t="shared" si="5"/>
        <v>0.03561643835616438</v>
      </c>
      <c r="AB284" t="s">
        <v>89</v>
      </c>
      <c r="AC284" t="s">
        <v>2244</v>
      </c>
      <c r="AD284">
        <v>330</v>
      </c>
      <c r="AE284">
        <v>48</v>
      </c>
      <c r="AF284">
        <v>9</v>
      </c>
      <c r="AG284">
        <v>4</v>
      </c>
      <c r="AH284">
        <v>0</v>
      </c>
      <c r="AI284">
        <v>0</v>
      </c>
      <c r="AJ284" t="s">
        <v>2245</v>
      </c>
    </row>
    <row r="285" spans="1:36" ht="12.75">
      <c r="A285">
        <v>1755116318</v>
      </c>
      <c r="B285">
        <v>25366239</v>
      </c>
      <c r="C285" s="1">
        <v>40981.15813657407</v>
      </c>
      <c r="D285" s="1">
        <v>40983.92334490741</v>
      </c>
      <c r="E285" t="s">
        <v>1012</v>
      </c>
      <c r="J285">
        <v>1</v>
      </c>
      <c r="K285" t="s">
        <v>840</v>
      </c>
      <c r="L285" t="s">
        <v>475</v>
      </c>
      <c r="M285" t="s">
        <v>2363</v>
      </c>
      <c r="N285" t="s">
        <v>1013</v>
      </c>
      <c r="O285" t="s">
        <v>1013</v>
      </c>
      <c r="P285" t="s">
        <v>54</v>
      </c>
      <c r="W285" t="s">
        <v>1014</v>
      </c>
      <c r="X285">
        <v>9186967001</v>
      </c>
      <c r="Y285">
        <v>94</v>
      </c>
      <c r="Z285">
        <v>34</v>
      </c>
      <c r="AA285" s="2">
        <f t="shared" si="5"/>
        <v>0.3617021276595745</v>
      </c>
      <c r="AB285" t="s">
        <v>52</v>
      </c>
      <c r="AD285">
        <v>72</v>
      </c>
      <c r="AE285">
        <v>22</v>
      </c>
      <c r="AF285">
        <v>10</v>
      </c>
      <c r="AG285">
        <v>10</v>
      </c>
      <c r="AH285">
        <v>5</v>
      </c>
      <c r="AI285">
        <v>9</v>
      </c>
      <c r="AJ285" t="s">
        <v>2364</v>
      </c>
    </row>
    <row r="286" spans="1:35" ht="12.75">
      <c r="A286">
        <v>1757574146</v>
      </c>
      <c r="B286">
        <v>25366239</v>
      </c>
      <c r="C286" s="1">
        <v>40982.67324074074</v>
      </c>
      <c r="D286" s="1">
        <v>40982.735347222224</v>
      </c>
      <c r="E286" t="s">
        <v>1145</v>
      </c>
      <c r="J286">
        <v>62</v>
      </c>
      <c r="K286" t="s">
        <v>254</v>
      </c>
      <c r="L286" t="s">
        <v>1146</v>
      </c>
      <c r="M286" t="s">
        <v>1147</v>
      </c>
      <c r="N286" t="s">
        <v>1148</v>
      </c>
      <c r="O286" t="s">
        <v>1148</v>
      </c>
      <c r="P286" t="s">
        <v>54</v>
      </c>
      <c r="W286" t="s">
        <v>1149</v>
      </c>
      <c r="X286" t="s">
        <v>1150</v>
      </c>
      <c r="Y286">
        <v>17</v>
      </c>
      <c r="Z286">
        <v>0</v>
      </c>
      <c r="AA286" s="2">
        <f t="shared" si="5"/>
        <v>0</v>
      </c>
      <c r="AB286" t="s">
        <v>52</v>
      </c>
      <c r="AD286">
        <v>17</v>
      </c>
      <c r="AE286">
        <v>2</v>
      </c>
      <c r="AF286">
        <v>0</v>
      </c>
      <c r="AG286">
        <v>0</v>
      </c>
      <c r="AH286">
        <v>0</v>
      </c>
      <c r="AI286">
        <v>0</v>
      </c>
    </row>
    <row r="287" spans="1:35" ht="12.75">
      <c r="A287">
        <v>1755553667</v>
      </c>
      <c r="B287">
        <v>25366239</v>
      </c>
      <c r="C287" s="1">
        <v>40981.537997685184</v>
      </c>
      <c r="D287" s="1">
        <v>40981.54087962963</v>
      </c>
      <c r="E287" t="s">
        <v>2191</v>
      </c>
      <c r="J287">
        <v>25</v>
      </c>
      <c r="K287" t="s">
        <v>315</v>
      </c>
      <c r="L287" t="s">
        <v>83</v>
      </c>
      <c r="M287" t="s">
        <v>2192</v>
      </c>
      <c r="N287" t="s">
        <v>2193</v>
      </c>
      <c r="O287" t="s">
        <v>2194</v>
      </c>
      <c r="P287" t="s">
        <v>831</v>
      </c>
      <c r="W287" t="s">
        <v>2195</v>
      </c>
      <c r="X287" t="s">
        <v>2196</v>
      </c>
      <c r="Y287">
        <v>29</v>
      </c>
      <c r="Z287">
        <v>2</v>
      </c>
      <c r="AA287" s="2">
        <f t="shared" si="5"/>
        <v>0.06896551724137931</v>
      </c>
      <c r="AB287" t="s">
        <v>52</v>
      </c>
      <c r="AD287">
        <v>29</v>
      </c>
      <c r="AE287">
        <v>0</v>
      </c>
      <c r="AF287">
        <v>2</v>
      </c>
      <c r="AG287">
        <v>0</v>
      </c>
      <c r="AH287">
        <v>0</v>
      </c>
      <c r="AI287">
        <v>0</v>
      </c>
    </row>
    <row r="288" spans="1:36" ht="12.75">
      <c r="A288">
        <v>1758874425</v>
      </c>
      <c r="B288">
        <v>25366239</v>
      </c>
      <c r="C288" s="1">
        <v>40983.56728009259</v>
      </c>
      <c r="D288" s="1">
        <v>40983.577939814815</v>
      </c>
      <c r="E288" t="s">
        <v>938</v>
      </c>
      <c r="J288">
        <v>3</v>
      </c>
      <c r="K288" t="s">
        <v>939</v>
      </c>
      <c r="L288" t="s">
        <v>940</v>
      </c>
      <c r="M288" t="s">
        <v>941</v>
      </c>
      <c r="N288" t="s">
        <v>942</v>
      </c>
      <c r="O288" t="s">
        <v>943</v>
      </c>
      <c r="P288" t="s">
        <v>944</v>
      </c>
      <c r="W288" t="s">
        <v>945</v>
      </c>
      <c r="X288" t="s">
        <v>946</v>
      </c>
      <c r="Y288">
        <v>16</v>
      </c>
      <c r="Z288">
        <v>2</v>
      </c>
      <c r="AA288" s="2">
        <f t="shared" si="5"/>
        <v>0.125</v>
      </c>
      <c r="AB288" t="s">
        <v>52</v>
      </c>
      <c r="AD288">
        <v>15</v>
      </c>
      <c r="AE288">
        <v>1</v>
      </c>
      <c r="AF288">
        <v>1</v>
      </c>
      <c r="AG288">
        <v>0</v>
      </c>
      <c r="AH288">
        <v>1</v>
      </c>
      <c r="AI288">
        <v>0</v>
      </c>
      <c r="AJ288" t="s">
        <v>947</v>
      </c>
    </row>
    <row r="289" spans="1:35" ht="12.75">
      <c r="A289">
        <v>1794984088</v>
      </c>
      <c r="B289">
        <v>25366239</v>
      </c>
      <c r="C289" s="1">
        <v>41011.77474537037</v>
      </c>
      <c r="D289" s="1">
        <v>41011.85188657408</v>
      </c>
      <c r="E289" t="s">
        <v>150</v>
      </c>
      <c r="J289">
        <v>67</v>
      </c>
      <c r="K289" t="s">
        <v>151</v>
      </c>
      <c r="L289" t="s">
        <v>152</v>
      </c>
      <c r="M289" t="s">
        <v>153</v>
      </c>
      <c r="N289" t="s">
        <v>154</v>
      </c>
      <c r="O289" t="s">
        <v>155</v>
      </c>
      <c r="P289" t="s">
        <v>69</v>
      </c>
      <c r="W289" t="s">
        <v>156</v>
      </c>
      <c r="X289" t="s">
        <v>157</v>
      </c>
      <c r="Y289">
        <v>16</v>
      </c>
      <c r="Z289">
        <v>2</v>
      </c>
      <c r="AA289" s="2">
        <f t="shared" si="5"/>
        <v>0.125</v>
      </c>
      <c r="AB289" t="s">
        <v>52</v>
      </c>
      <c r="AD289">
        <v>15</v>
      </c>
      <c r="AE289">
        <v>1</v>
      </c>
      <c r="AF289">
        <v>2</v>
      </c>
      <c r="AG289">
        <v>0</v>
      </c>
      <c r="AH289">
        <v>0</v>
      </c>
      <c r="AI289">
        <v>0</v>
      </c>
    </row>
    <row r="290" spans="1:35" ht="12.75">
      <c r="A290">
        <v>1755923643</v>
      </c>
      <c r="B290">
        <v>25366239</v>
      </c>
      <c r="C290" s="1">
        <v>40981.67952546296</v>
      </c>
      <c r="D290" s="1">
        <v>40981.73332175926</v>
      </c>
      <c r="E290" t="s">
        <v>1875</v>
      </c>
      <c r="J290">
        <v>41</v>
      </c>
      <c r="K290" t="s">
        <v>821</v>
      </c>
      <c r="L290" t="s">
        <v>160</v>
      </c>
      <c r="M290" t="s">
        <v>1876</v>
      </c>
      <c r="N290" t="s">
        <v>1877</v>
      </c>
      <c r="O290" t="s">
        <v>1878</v>
      </c>
      <c r="P290" t="s">
        <v>86</v>
      </c>
      <c r="W290" t="s">
        <v>1879</v>
      </c>
      <c r="X290" t="s">
        <v>1880</v>
      </c>
      <c r="Y290">
        <v>46</v>
      </c>
      <c r="Z290">
        <v>3</v>
      </c>
      <c r="AA290" s="2">
        <f t="shared" si="5"/>
        <v>0.06521739130434782</v>
      </c>
      <c r="AB290" t="s">
        <v>52</v>
      </c>
      <c r="AD290">
        <v>37</v>
      </c>
      <c r="AE290">
        <v>12</v>
      </c>
      <c r="AF290">
        <v>1</v>
      </c>
      <c r="AG290">
        <v>2</v>
      </c>
      <c r="AH290">
        <v>0</v>
      </c>
      <c r="AI290">
        <v>0</v>
      </c>
    </row>
    <row r="291" spans="1:35" ht="12.75">
      <c r="A291">
        <v>1787057588</v>
      </c>
      <c r="B291">
        <v>25366239</v>
      </c>
      <c r="C291" s="1">
        <v>41004.80380787037</v>
      </c>
      <c r="D291" s="1">
        <v>41012.85895833333</v>
      </c>
      <c r="E291" t="s">
        <v>489</v>
      </c>
      <c r="J291">
        <v>50</v>
      </c>
      <c r="K291" t="s">
        <v>263</v>
      </c>
      <c r="L291" t="s">
        <v>313</v>
      </c>
      <c r="M291" t="s">
        <v>490</v>
      </c>
      <c r="N291" t="s">
        <v>491</v>
      </c>
      <c r="O291" t="s">
        <v>492</v>
      </c>
      <c r="P291" t="s">
        <v>78</v>
      </c>
      <c r="W291" t="s">
        <v>493</v>
      </c>
      <c r="X291">
        <v>5806223174</v>
      </c>
      <c r="Y291">
        <v>73</v>
      </c>
      <c r="Z291">
        <v>2</v>
      </c>
      <c r="AA291" s="2">
        <f t="shared" si="5"/>
        <v>0.0273972602739726</v>
      </c>
      <c r="AB291" t="s">
        <v>52</v>
      </c>
      <c r="AD291">
        <v>63</v>
      </c>
      <c r="AE291">
        <v>10</v>
      </c>
      <c r="AF291">
        <v>1</v>
      </c>
      <c r="AG291">
        <v>0</v>
      </c>
      <c r="AH291">
        <v>1</v>
      </c>
      <c r="AI291">
        <v>0</v>
      </c>
    </row>
    <row r="292" spans="1:36" ht="12.75">
      <c r="A292">
        <v>1796122885</v>
      </c>
      <c r="B292">
        <v>25366239</v>
      </c>
      <c r="C292" s="1">
        <v>41012.61890046296</v>
      </c>
      <c r="D292" s="1">
        <v>41012.62415509259</v>
      </c>
      <c r="E292" t="s">
        <v>114</v>
      </c>
      <c r="J292">
        <v>40</v>
      </c>
      <c r="K292" t="s">
        <v>115</v>
      </c>
      <c r="L292">
        <v>52</v>
      </c>
      <c r="M292" t="s">
        <v>116</v>
      </c>
      <c r="N292" t="s">
        <v>117</v>
      </c>
      <c r="O292" t="s">
        <v>118</v>
      </c>
      <c r="P292" t="s">
        <v>69</v>
      </c>
      <c r="W292" t="s">
        <v>119</v>
      </c>
      <c r="X292" t="s">
        <v>120</v>
      </c>
      <c r="Y292">
        <v>41</v>
      </c>
      <c r="Z292">
        <v>0</v>
      </c>
      <c r="AA292" s="2">
        <f t="shared" si="5"/>
        <v>0</v>
      </c>
      <c r="AB292" t="s">
        <v>52</v>
      </c>
      <c r="AD292">
        <v>36</v>
      </c>
      <c r="AE292">
        <v>5</v>
      </c>
      <c r="AF292">
        <v>0</v>
      </c>
      <c r="AG292">
        <v>0</v>
      </c>
      <c r="AH292">
        <v>0</v>
      </c>
      <c r="AI292">
        <v>0</v>
      </c>
      <c r="AJ292" t="s">
        <v>121</v>
      </c>
    </row>
    <row r="293" spans="1:35" ht="12.75">
      <c r="A293">
        <v>1763405849</v>
      </c>
      <c r="B293">
        <v>25366239</v>
      </c>
      <c r="C293" s="1">
        <v>40987.78197916667</v>
      </c>
      <c r="D293" s="1">
        <v>40987.78631944444</v>
      </c>
      <c r="E293" t="s">
        <v>638</v>
      </c>
      <c r="J293">
        <v>22</v>
      </c>
      <c r="K293" t="s">
        <v>639</v>
      </c>
      <c r="L293" t="s">
        <v>264</v>
      </c>
      <c r="M293" t="s">
        <v>640</v>
      </c>
      <c r="N293" t="s">
        <v>641</v>
      </c>
      <c r="O293" t="s">
        <v>642</v>
      </c>
      <c r="P293" t="s">
        <v>86</v>
      </c>
      <c r="W293" t="s">
        <v>643</v>
      </c>
      <c r="X293" t="s">
        <v>644</v>
      </c>
      <c r="Y293">
        <v>6</v>
      </c>
      <c r="Z293">
        <v>0</v>
      </c>
      <c r="AA293" s="2">
        <f t="shared" si="5"/>
        <v>0</v>
      </c>
      <c r="AB293" t="s">
        <v>52</v>
      </c>
      <c r="AD293">
        <v>6</v>
      </c>
      <c r="AE293">
        <v>0</v>
      </c>
      <c r="AF293">
        <v>0</v>
      </c>
      <c r="AG293">
        <v>0</v>
      </c>
      <c r="AH293">
        <v>0</v>
      </c>
      <c r="AI293">
        <v>0</v>
      </c>
    </row>
    <row r="294" spans="1:36" ht="12.75">
      <c r="A294">
        <v>1758099076</v>
      </c>
      <c r="B294">
        <v>25366239</v>
      </c>
      <c r="C294" s="1">
        <v>40982.88998842592</v>
      </c>
      <c r="D294" s="1">
        <v>40996.85810185185</v>
      </c>
      <c r="E294" t="s">
        <v>977</v>
      </c>
      <c r="J294">
        <v>63</v>
      </c>
      <c r="K294" t="s">
        <v>623</v>
      </c>
      <c r="L294" t="s">
        <v>167</v>
      </c>
      <c r="M294" t="s">
        <v>978</v>
      </c>
      <c r="N294" t="s">
        <v>979</v>
      </c>
      <c r="O294" t="s">
        <v>979</v>
      </c>
      <c r="P294" t="s">
        <v>54</v>
      </c>
      <c r="W294" t="s">
        <v>980</v>
      </c>
      <c r="X294" t="s">
        <v>981</v>
      </c>
      <c r="Y294">
        <v>130</v>
      </c>
      <c r="Z294">
        <v>6</v>
      </c>
      <c r="AA294" s="2">
        <f t="shared" si="5"/>
        <v>0.046153846153846156</v>
      </c>
      <c r="AB294" t="s">
        <v>52</v>
      </c>
      <c r="AD294">
        <v>121</v>
      </c>
      <c r="AE294">
        <v>9</v>
      </c>
      <c r="AF294">
        <v>3</v>
      </c>
      <c r="AG294">
        <v>2</v>
      </c>
      <c r="AH294">
        <v>1</v>
      </c>
      <c r="AI294">
        <v>0</v>
      </c>
      <c r="AJ294" t="s">
        <v>982</v>
      </c>
    </row>
    <row r="295" spans="1:35" ht="12.75">
      <c r="A295">
        <v>1755827949</v>
      </c>
      <c r="B295">
        <v>25366239</v>
      </c>
      <c r="C295" s="1">
        <v>40981.64509259259</v>
      </c>
      <c r="D295" s="1">
        <v>40981.64827546296</v>
      </c>
      <c r="E295" t="s">
        <v>1952</v>
      </c>
      <c r="J295">
        <v>43</v>
      </c>
      <c r="K295" t="s">
        <v>1599</v>
      </c>
      <c r="L295" t="s">
        <v>176</v>
      </c>
      <c r="M295" t="s">
        <v>1953</v>
      </c>
      <c r="N295" t="s">
        <v>1954</v>
      </c>
      <c r="O295" t="s">
        <v>1955</v>
      </c>
      <c r="P295" t="s">
        <v>944</v>
      </c>
      <c r="W295" t="s">
        <v>1956</v>
      </c>
      <c r="X295">
        <v>5802763610</v>
      </c>
      <c r="Y295">
        <v>14</v>
      </c>
      <c r="Z295">
        <v>1</v>
      </c>
      <c r="AA295" s="2">
        <f t="shared" si="5"/>
        <v>0.07142857142857142</v>
      </c>
      <c r="AB295" t="s">
        <v>52</v>
      </c>
      <c r="AD295">
        <v>11</v>
      </c>
      <c r="AE295">
        <v>3</v>
      </c>
      <c r="AF295">
        <v>0</v>
      </c>
      <c r="AG295">
        <v>1</v>
      </c>
      <c r="AH295">
        <v>0</v>
      </c>
      <c r="AI295">
        <v>0</v>
      </c>
    </row>
    <row r="296" spans="1:35" ht="12.75">
      <c r="A296">
        <v>1755601597</v>
      </c>
      <c r="B296">
        <v>25366239</v>
      </c>
      <c r="C296" s="1">
        <v>40981.55920138889</v>
      </c>
      <c r="D296" s="1">
        <v>40981.567291666666</v>
      </c>
      <c r="E296" t="s">
        <v>2209</v>
      </c>
      <c r="J296">
        <v>20</v>
      </c>
      <c r="K296" t="s">
        <v>495</v>
      </c>
      <c r="L296" t="s">
        <v>1453</v>
      </c>
      <c r="M296" t="s">
        <v>2210</v>
      </c>
      <c r="N296" t="s">
        <v>2211</v>
      </c>
      <c r="O296" t="s">
        <v>2211</v>
      </c>
      <c r="P296" t="s">
        <v>54</v>
      </c>
      <c r="W296" t="s">
        <v>2212</v>
      </c>
      <c r="X296" t="s">
        <v>2213</v>
      </c>
      <c r="Y296">
        <v>35</v>
      </c>
      <c r="Z296">
        <v>1</v>
      </c>
      <c r="AA296" s="2">
        <f t="shared" si="5"/>
        <v>0.02857142857142857</v>
      </c>
      <c r="AB296" t="s">
        <v>52</v>
      </c>
      <c r="AD296">
        <v>35</v>
      </c>
      <c r="AE296">
        <v>0</v>
      </c>
      <c r="AF296">
        <v>0</v>
      </c>
      <c r="AG296">
        <v>1</v>
      </c>
      <c r="AH296">
        <v>0</v>
      </c>
      <c r="AI296">
        <v>0</v>
      </c>
    </row>
    <row r="297" spans="1:36" ht="12.75">
      <c r="A297">
        <v>1757504624</v>
      </c>
      <c r="B297">
        <v>25366239</v>
      </c>
      <c r="C297" s="1">
        <v>40982.64635416667</v>
      </c>
      <c r="D297" s="1">
        <v>40982.661412037036</v>
      </c>
      <c r="E297" t="s">
        <v>1196</v>
      </c>
      <c r="J297">
        <v>2</v>
      </c>
      <c r="K297" t="s">
        <v>1060</v>
      </c>
      <c r="L297" t="s">
        <v>1197</v>
      </c>
      <c r="M297" t="s">
        <v>1198</v>
      </c>
      <c r="N297" t="s">
        <v>1199</v>
      </c>
      <c r="O297" t="s">
        <v>1200</v>
      </c>
      <c r="P297" t="s">
        <v>69</v>
      </c>
      <c r="W297" t="s">
        <v>1201</v>
      </c>
      <c r="X297" t="s">
        <v>1202</v>
      </c>
      <c r="Y297">
        <v>15</v>
      </c>
      <c r="Z297">
        <v>1</v>
      </c>
      <c r="AA297" s="2">
        <f t="shared" si="5"/>
        <v>0.06666666666666667</v>
      </c>
      <c r="AB297" t="s">
        <v>52</v>
      </c>
      <c r="AD297">
        <v>9</v>
      </c>
      <c r="AE297">
        <v>6</v>
      </c>
      <c r="AF297">
        <v>1</v>
      </c>
      <c r="AG297">
        <v>0</v>
      </c>
      <c r="AH297">
        <v>0</v>
      </c>
      <c r="AI297">
        <v>0</v>
      </c>
      <c r="AJ297" t="s">
        <v>1203</v>
      </c>
    </row>
    <row r="298" spans="1:36" ht="12.75">
      <c r="A298">
        <v>1756271174</v>
      </c>
      <c r="B298">
        <v>25366239</v>
      </c>
      <c r="C298" s="1">
        <v>40981.80368055555</v>
      </c>
      <c r="D298" s="1">
        <v>40981.81449074074</v>
      </c>
      <c r="E298" t="s">
        <v>1629</v>
      </c>
      <c r="J298">
        <v>71</v>
      </c>
      <c r="K298" t="s">
        <v>1082</v>
      </c>
      <c r="L298" t="s">
        <v>386</v>
      </c>
      <c r="M298" t="s">
        <v>1630</v>
      </c>
      <c r="N298" t="s">
        <v>1631</v>
      </c>
      <c r="O298" t="s">
        <v>1631</v>
      </c>
      <c r="P298" t="s">
        <v>54</v>
      </c>
      <c r="W298" t="s">
        <v>1632</v>
      </c>
      <c r="X298" t="s">
        <v>1633</v>
      </c>
      <c r="Y298">
        <v>13</v>
      </c>
      <c r="Z298">
        <v>1</v>
      </c>
      <c r="AA298" s="2">
        <f t="shared" si="5"/>
        <v>0.07692307692307693</v>
      </c>
      <c r="AB298" t="s">
        <v>52</v>
      </c>
      <c r="AD298">
        <v>11</v>
      </c>
      <c r="AE298">
        <v>2</v>
      </c>
      <c r="AF298">
        <v>0</v>
      </c>
      <c r="AG298">
        <v>1</v>
      </c>
      <c r="AH298">
        <v>0</v>
      </c>
      <c r="AI298">
        <v>0</v>
      </c>
      <c r="AJ298" t="s">
        <v>1634</v>
      </c>
    </row>
    <row r="299" spans="1:35" ht="12.75">
      <c r="A299">
        <v>1757468993</v>
      </c>
      <c r="B299">
        <v>25366239</v>
      </c>
      <c r="C299" s="1">
        <v>40982.63265046296</v>
      </c>
      <c r="D299" s="1">
        <v>40982.63642361111</v>
      </c>
      <c r="E299" t="s">
        <v>1217</v>
      </c>
      <c r="J299">
        <v>35</v>
      </c>
      <c r="K299" t="s">
        <v>271</v>
      </c>
      <c r="L299" t="s">
        <v>367</v>
      </c>
      <c r="M299" t="s">
        <v>1218</v>
      </c>
      <c r="N299" t="s">
        <v>1219</v>
      </c>
      <c r="O299" t="s">
        <v>1219</v>
      </c>
      <c r="P299" t="s">
        <v>54</v>
      </c>
      <c r="W299" t="s">
        <v>1220</v>
      </c>
      <c r="X299" t="s">
        <v>1221</v>
      </c>
      <c r="Y299">
        <v>60</v>
      </c>
      <c r="Z299">
        <v>3</v>
      </c>
      <c r="AA299" s="2">
        <f t="shared" si="5"/>
        <v>0.05</v>
      </c>
      <c r="AB299" t="s">
        <v>52</v>
      </c>
      <c r="AD299">
        <v>59</v>
      </c>
      <c r="AE299">
        <v>1</v>
      </c>
      <c r="AF299">
        <v>2</v>
      </c>
      <c r="AG299">
        <v>0</v>
      </c>
      <c r="AH299">
        <v>0</v>
      </c>
      <c r="AI299">
        <v>1</v>
      </c>
    </row>
    <row r="300" spans="1:35" ht="12.75">
      <c r="A300">
        <v>1757382349</v>
      </c>
      <c r="B300">
        <v>25366239</v>
      </c>
      <c r="C300" s="1">
        <v>40982.597905092596</v>
      </c>
      <c r="D300" s="1">
        <v>41004.80755787037</v>
      </c>
      <c r="E300" t="s">
        <v>1276</v>
      </c>
      <c r="J300">
        <v>36</v>
      </c>
      <c r="K300" t="s">
        <v>914</v>
      </c>
      <c r="L300">
        <v>87</v>
      </c>
      <c r="M300" t="s">
        <v>1277</v>
      </c>
      <c r="N300" t="s">
        <v>1278</v>
      </c>
      <c r="O300" t="s">
        <v>1279</v>
      </c>
      <c r="P300" t="s">
        <v>1280</v>
      </c>
      <c r="W300" t="s">
        <v>1281</v>
      </c>
      <c r="X300" t="s">
        <v>1282</v>
      </c>
      <c r="Y300">
        <v>54</v>
      </c>
      <c r="Z300">
        <v>2</v>
      </c>
      <c r="AA300" s="2">
        <f t="shared" si="5"/>
        <v>0.037037037037037035</v>
      </c>
      <c r="AB300" t="s">
        <v>52</v>
      </c>
      <c r="AD300">
        <v>36</v>
      </c>
      <c r="AE300">
        <v>18</v>
      </c>
      <c r="AF300">
        <v>0</v>
      </c>
      <c r="AG300">
        <v>1</v>
      </c>
      <c r="AH300">
        <v>1</v>
      </c>
      <c r="AI300">
        <v>0</v>
      </c>
    </row>
    <row r="301" spans="1:36" ht="12.75">
      <c r="A301">
        <v>1757420703</v>
      </c>
      <c r="B301">
        <v>25366239</v>
      </c>
      <c r="C301" s="1">
        <v>40982.61383101852</v>
      </c>
      <c r="D301" s="1">
        <v>40982.902962962966</v>
      </c>
      <c r="E301" t="s">
        <v>1234</v>
      </c>
      <c r="J301">
        <v>72</v>
      </c>
      <c r="K301" t="s">
        <v>379</v>
      </c>
      <c r="L301" t="s">
        <v>313</v>
      </c>
      <c r="M301" t="s">
        <v>379</v>
      </c>
      <c r="N301" t="s">
        <v>1235</v>
      </c>
      <c r="O301" t="s">
        <v>1236</v>
      </c>
      <c r="P301" t="s">
        <v>1237</v>
      </c>
      <c r="W301" t="s">
        <v>1238</v>
      </c>
      <c r="X301" t="s">
        <v>1239</v>
      </c>
      <c r="Y301">
        <v>1400</v>
      </c>
      <c r="Z301">
        <v>300</v>
      </c>
      <c r="AA301" s="2">
        <f t="shared" si="5"/>
        <v>0.21428571428571427</v>
      </c>
      <c r="AB301" t="s">
        <v>52</v>
      </c>
      <c r="AD301">
        <v>1195</v>
      </c>
      <c r="AE301">
        <v>205</v>
      </c>
      <c r="AF301" t="s">
        <v>1240</v>
      </c>
      <c r="AG301" t="s">
        <v>1240</v>
      </c>
      <c r="AH301" t="s">
        <v>1241</v>
      </c>
      <c r="AI301">
        <v>57</v>
      </c>
      <c r="AJ301" t="s">
        <v>1242</v>
      </c>
    </row>
    <row r="302" spans="1:35" ht="12.75">
      <c r="A302">
        <v>1755646126</v>
      </c>
      <c r="B302">
        <v>25366239</v>
      </c>
      <c r="C302" s="1">
        <v>40981.578125</v>
      </c>
      <c r="D302" s="1">
        <v>40981.58796296296</v>
      </c>
      <c r="E302" t="s">
        <v>2106</v>
      </c>
      <c r="J302">
        <v>15</v>
      </c>
      <c r="K302" t="s">
        <v>2064</v>
      </c>
      <c r="L302" t="s">
        <v>134</v>
      </c>
      <c r="M302" t="s">
        <v>2107</v>
      </c>
      <c r="N302" t="s">
        <v>2108</v>
      </c>
      <c r="O302" t="s">
        <v>2108</v>
      </c>
      <c r="P302" t="s">
        <v>54</v>
      </c>
      <c r="W302" t="s">
        <v>2109</v>
      </c>
      <c r="X302" t="s">
        <v>2110</v>
      </c>
      <c r="Y302">
        <v>19</v>
      </c>
      <c r="Z302">
        <v>1</v>
      </c>
      <c r="AA302" s="2">
        <f t="shared" si="5"/>
        <v>0.05263157894736842</v>
      </c>
      <c r="AB302" t="s">
        <v>52</v>
      </c>
      <c r="AD302">
        <v>16</v>
      </c>
      <c r="AE302">
        <v>4</v>
      </c>
      <c r="AF302">
        <v>1</v>
      </c>
      <c r="AG302">
        <v>0</v>
      </c>
      <c r="AH302">
        <v>0</v>
      </c>
      <c r="AI302">
        <v>0</v>
      </c>
    </row>
    <row r="303" spans="1:36" ht="12.75">
      <c r="A303">
        <v>1755592820</v>
      </c>
      <c r="B303">
        <v>25366239</v>
      </c>
      <c r="C303" s="1">
        <v>40981.55521990741</v>
      </c>
      <c r="D303" s="1">
        <v>40981.572743055556</v>
      </c>
      <c r="E303" t="s">
        <v>2222</v>
      </c>
      <c r="J303">
        <v>4</v>
      </c>
      <c r="K303" t="s">
        <v>1292</v>
      </c>
      <c r="L303" t="s">
        <v>2223</v>
      </c>
      <c r="M303" t="s">
        <v>2224</v>
      </c>
      <c r="N303" t="s">
        <v>2225</v>
      </c>
      <c r="O303" t="s">
        <v>2226</v>
      </c>
      <c r="P303" t="s">
        <v>86</v>
      </c>
      <c r="W303" t="s">
        <v>2227</v>
      </c>
      <c r="X303" t="s">
        <v>2228</v>
      </c>
      <c r="Y303">
        <v>17</v>
      </c>
      <c r="Z303">
        <v>2</v>
      </c>
      <c r="AA303" s="2">
        <f t="shared" si="5"/>
        <v>0.11764705882352941</v>
      </c>
      <c r="AB303" t="s">
        <v>52</v>
      </c>
      <c r="AD303">
        <v>11</v>
      </c>
      <c r="AE303">
        <v>6</v>
      </c>
      <c r="AF303">
        <v>1</v>
      </c>
      <c r="AG303">
        <v>1</v>
      </c>
      <c r="AH303">
        <v>0</v>
      </c>
      <c r="AI303">
        <v>0</v>
      </c>
      <c r="AJ303" t="s">
        <v>2229</v>
      </c>
    </row>
    <row r="304" spans="1:36" ht="12.75">
      <c r="A304">
        <v>1755642390</v>
      </c>
      <c r="B304">
        <v>25366239</v>
      </c>
      <c r="C304" s="1">
        <v>40981.576377314814</v>
      </c>
      <c r="D304" s="1">
        <v>40982.55081018519</v>
      </c>
      <c r="E304" t="s">
        <v>2120</v>
      </c>
      <c r="J304">
        <v>3</v>
      </c>
      <c r="K304" t="s">
        <v>956</v>
      </c>
      <c r="L304" t="s">
        <v>350</v>
      </c>
      <c r="M304" t="s">
        <v>2121</v>
      </c>
      <c r="N304" t="s">
        <v>2122</v>
      </c>
      <c r="O304" t="s">
        <v>2123</v>
      </c>
      <c r="P304" t="s">
        <v>78</v>
      </c>
      <c r="W304" t="s">
        <v>2124</v>
      </c>
      <c r="X304" t="s">
        <v>2125</v>
      </c>
      <c r="Y304">
        <v>39</v>
      </c>
      <c r="Z304">
        <v>0</v>
      </c>
      <c r="AA304" s="2">
        <f t="shared" si="5"/>
        <v>0</v>
      </c>
      <c r="AB304" t="s">
        <v>52</v>
      </c>
      <c r="AD304">
        <v>39</v>
      </c>
      <c r="AE304">
        <v>0</v>
      </c>
      <c r="AF304">
        <v>0</v>
      </c>
      <c r="AG304">
        <v>0</v>
      </c>
      <c r="AH304">
        <v>0</v>
      </c>
      <c r="AI304">
        <v>0</v>
      </c>
      <c r="AJ304" t="s">
        <v>2126</v>
      </c>
    </row>
    <row r="305" spans="1:36" ht="12.75">
      <c r="A305">
        <v>1755728280</v>
      </c>
      <c r="B305">
        <v>25366239</v>
      </c>
      <c r="C305" s="1">
        <v>40981.608611111114</v>
      </c>
      <c r="D305" s="1">
        <v>40981.67422453704</v>
      </c>
      <c r="E305" t="s">
        <v>2054</v>
      </c>
      <c r="J305" t="s">
        <v>2055</v>
      </c>
      <c r="K305" t="s">
        <v>573</v>
      </c>
      <c r="L305">
        <v>705</v>
      </c>
      <c r="M305" t="s">
        <v>2056</v>
      </c>
      <c r="N305" t="s">
        <v>2057</v>
      </c>
      <c r="O305" t="s">
        <v>2058</v>
      </c>
      <c r="P305" t="s">
        <v>97</v>
      </c>
      <c r="W305" t="s">
        <v>2059</v>
      </c>
      <c r="X305" t="s">
        <v>2060</v>
      </c>
      <c r="Y305">
        <v>101</v>
      </c>
      <c r="Z305">
        <v>2</v>
      </c>
      <c r="AA305" s="2">
        <f t="shared" si="5"/>
        <v>0.019801980198019802</v>
      </c>
      <c r="AB305" t="s">
        <v>89</v>
      </c>
      <c r="AC305" t="s">
        <v>2061</v>
      </c>
      <c r="AD305">
        <v>96</v>
      </c>
      <c r="AE305">
        <v>5</v>
      </c>
      <c r="AF305">
        <v>1</v>
      </c>
      <c r="AG305">
        <v>0</v>
      </c>
      <c r="AH305">
        <v>3</v>
      </c>
      <c r="AI305">
        <v>0</v>
      </c>
      <c r="AJ305" t="s">
        <v>2062</v>
      </c>
    </row>
    <row r="306" spans="1:36" ht="12.75">
      <c r="A306">
        <v>1755074446</v>
      </c>
      <c r="B306">
        <v>25366239</v>
      </c>
      <c r="C306" s="1">
        <v>40981.13328703704</v>
      </c>
      <c r="D306" s="1">
        <v>40984.74523148148</v>
      </c>
      <c r="E306" t="s">
        <v>2365</v>
      </c>
      <c r="J306">
        <v>72</v>
      </c>
      <c r="K306" t="s">
        <v>379</v>
      </c>
      <c r="L306" t="s">
        <v>202</v>
      </c>
      <c r="M306" t="s">
        <v>2366</v>
      </c>
      <c r="N306" t="s">
        <v>2367</v>
      </c>
      <c r="O306" t="s">
        <v>2368</v>
      </c>
      <c r="P306" t="s">
        <v>239</v>
      </c>
      <c r="W306" t="s">
        <v>2369</v>
      </c>
      <c r="X306" t="s">
        <v>2370</v>
      </c>
      <c r="Y306">
        <v>906</v>
      </c>
      <c r="Z306">
        <v>46</v>
      </c>
      <c r="AA306" s="2">
        <f t="shared" si="5"/>
        <v>0.05077262693156733</v>
      </c>
      <c r="AB306" t="s">
        <v>52</v>
      </c>
      <c r="AD306">
        <v>761</v>
      </c>
      <c r="AE306">
        <v>145</v>
      </c>
      <c r="AF306">
        <v>22</v>
      </c>
      <c r="AG306">
        <v>12</v>
      </c>
      <c r="AH306">
        <v>9</v>
      </c>
      <c r="AI306">
        <v>3</v>
      </c>
      <c r="AJ306" t="s">
        <v>2371</v>
      </c>
    </row>
    <row r="307" spans="1:35" ht="12.75">
      <c r="A307">
        <v>1756136327</v>
      </c>
      <c r="B307">
        <v>25366239</v>
      </c>
      <c r="C307" s="1">
        <v>40981.75578703704</v>
      </c>
      <c r="D307" s="1">
        <v>40981.759618055556</v>
      </c>
      <c r="E307" t="s">
        <v>1770</v>
      </c>
      <c r="J307">
        <v>9</v>
      </c>
      <c r="K307" t="s">
        <v>43</v>
      </c>
      <c r="L307" t="s">
        <v>359</v>
      </c>
      <c r="M307" t="s">
        <v>1771</v>
      </c>
      <c r="N307" t="s">
        <v>1772</v>
      </c>
      <c r="O307" t="s">
        <v>1772</v>
      </c>
      <c r="P307" t="s">
        <v>54</v>
      </c>
      <c r="W307" t="s">
        <v>1773</v>
      </c>
      <c r="X307" t="s">
        <v>1774</v>
      </c>
      <c r="Y307">
        <v>15</v>
      </c>
      <c r="Z307">
        <v>1</v>
      </c>
      <c r="AA307" s="2">
        <f t="shared" si="5"/>
        <v>0.06666666666666667</v>
      </c>
      <c r="AB307" t="s">
        <v>52</v>
      </c>
      <c r="AD307">
        <v>15</v>
      </c>
      <c r="AE307">
        <v>0</v>
      </c>
      <c r="AF307">
        <v>1</v>
      </c>
      <c r="AG307">
        <v>0</v>
      </c>
      <c r="AH307">
        <v>0</v>
      </c>
      <c r="AI307">
        <v>0</v>
      </c>
    </row>
    <row r="308" spans="1:36" ht="12.75">
      <c r="A308">
        <v>1757891040</v>
      </c>
      <c r="B308">
        <v>25366239</v>
      </c>
      <c r="C308" s="1">
        <v>40982.80457175926</v>
      </c>
      <c r="D308" s="1">
        <v>40982.81453703704</v>
      </c>
      <c r="E308" t="s">
        <v>1015</v>
      </c>
      <c r="J308">
        <v>48</v>
      </c>
      <c r="K308" t="s">
        <v>544</v>
      </c>
      <c r="L308" t="s">
        <v>1016</v>
      </c>
      <c r="M308" t="s">
        <v>1017</v>
      </c>
      <c r="N308" t="s">
        <v>1018</v>
      </c>
      <c r="O308" t="s">
        <v>1019</v>
      </c>
      <c r="P308" t="s">
        <v>69</v>
      </c>
      <c r="W308" t="s">
        <v>1020</v>
      </c>
      <c r="X308" t="s">
        <v>1021</v>
      </c>
      <c r="Y308">
        <v>68</v>
      </c>
      <c r="Z308">
        <v>4</v>
      </c>
      <c r="AA308" s="2">
        <f t="shared" si="5"/>
        <v>0.058823529411764705</v>
      </c>
      <c r="AB308" t="s">
        <v>52</v>
      </c>
      <c r="AD308">
        <v>59</v>
      </c>
      <c r="AE308">
        <v>9</v>
      </c>
      <c r="AF308">
        <v>3</v>
      </c>
      <c r="AG308">
        <v>1</v>
      </c>
      <c r="AH308">
        <v>0</v>
      </c>
      <c r="AI308">
        <v>0</v>
      </c>
      <c r="AJ308" t="s">
        <v>1022</v>
      </c>
    </row>
    <row r="309" spans="1:36" ht="12.75">
      <c r="A309">
        <v>1791557829</v>
      </c>
      <c r="B309">
        <v>25366239</v>
      </c>
      <c r="C309" s="1">
        <v>41009.71902777778</v>
      </c>
      <c r="D309" s="1">
        <v>41009.76023148148</v>
      </c>
      <c r="E309" t="s">
        <v>224</v>
      </c>
      <c r="J309">
        <v>62</v>
      </c>
      <c r="K309" t="s">
        <v>225</v>
      </c>
      <c r="L309" t="s">
        <v>202</v>
      </c>
      <c r="M309" t="s">
        <v>226</v>
      </c>
      <c r="N309" t="s">
        <v>227</v>
      </c>
      <c r="O309" t="s">
        <v>228</v>
      </c>
      <c r="P309" t="s">
        <v>50</v>
      </c>
      <c r="W309" t="s">
        <v>229</v>
      </c>
      <c r="X309" t="s">
        <v>230</v>
      </c>
      <c r="Y309">
        <v>35</v>
      </c>
      <c r="Z309">
        <v>1</v>
      </c>
      <c r="AA309" s="2">
        <f t="shared" si="5"/>
        <v>0.02857142857142857</v>
      </c>
      <c r="AB309" t="s">
        <v>52</v>
      </c>
      <c r="AD309">
        <v>35</v>
      </c>
      <c r="AE309">
        <v>1</v>
      </c>
      <c r="AF309">
        <v>1</v>
      </c>
      <c r="AG309">
        <v>0</v>
      </c>
      <c r="AH309">
        <v>0</v>
      </c>
      <c r="AI309">
        <v>0</v>
      </c>
      <c r="AJ309" t="s">
        <v>231</v>
      </c>
    </row>
    <row r="310" spans="1:36" ht="12.75">
      <c r="A310">
        <v>1759489076</v>
      </c>
      <c r="B310">
        <v>25366239</v>
      </c>
      <c r="C310" s="1">
        <v>40983.81869212963</v>
      </c>
      <c r="D310" s="1">
        <v>40983.83326388889</v>
      </c>
      <c r="E310" t="s">
        <v>585</v>
      </c>
      <c r="J310">
        <v>69</v>
      </c>
      <c r="K310" t="s">
        <v>395</v>
      </c>
      <c r="L310" t="s">
        <v>586</v>
      </c>
      <c r="M310" t="s">
        <v>835</v>
      </c>
      <c r="N310" t="s">
        <v>587</v>
      </c>
      <c r="O310" t="s">
        <v>836</v>
      </c>
      <c r="P310" t="s">
        <v>86</v>
      </c>
      <c r="W310" t="s">
        <v>837</v>
      </c>
      <c r="X310" t="s">
        <v>588</v>
      </c>
      <c r="Y310">
        <v>18</v>
      </c>
      <c r="Z310">
        <v>4</v>
      </c>
      <c r="AA310" s="2">
        <f t="shared" si="5"/>
        <v>0.2222222222222222</v>
      </c>
      <c r="AB310" t="s">
        <v>52</v>
      </c>
      <c r="AD310">
        <v>15</v>
      </c>
      <c r="AE310">
        <v>3</v>
      </c>
      <c r="AF310">
        <v>2</v>
      </c>
      <c r="AG310">
        <v>2</v>
      </c>
      <c r="AH310">
        <v>0</v>
      </c>
      <c r="AI310">
        <v>0</v>
      </c>
      <c r="AJ310" t="s">
        <v>838</v>
      </c>
    </row>
    <row r="311" spans="1:36" ht="12.75">
      <c r="A311">
        <v>1766136219</v>
      </c>
      <c r="B311">
        <v>25366239</v>
      </c>
      <c r="C311" s="1">
        <v>40989.54408564815</v>
      </c>
      <c r="D311" s="1">
        <v>40989.55724537037</v>
      </c>
      <c r="E311" t="s">
        <v>630</v>
      </c>
      <c r="J311">
        <v>26</v>
      </c>
      <c r="K311" t="s">
        <v>573</v>
      </c>
      <c r="L311" t="s">
        <v>631</v>
      </c>
      <c r="M311" t="s">
        <v>632</v>
      </c>
      <c r="N311" t="s">
        <v>633</v>
      </c>
      <c r="O311" t="s">
        <v>634</v>
      </c>
      <c r="P311" t="s">
        <v>69</v>
      </c>
      <c r="W311" t="s">
        <v>635</v>
      </c>
      <c r="X311" t="s">
        <v>636</v>
      </c>
      <c r="Y311">
        <v>11</v>
      </c>
      <c r="Z311">
        <v>1</v>
      </c>
      <c r="AA311" s="2">
        <f t="shared" si="5"/>
        <v>0.09090909090909091</v>
      </c>
      <c r="AB311" t="s">
        <v>52</v>
      </c>
      <c r="AD311">
        <v>11</v>
      </c>
      <c r="AE311">
        <v>0</v>
      </c>
      <c r="AF311">
        <v>0</v>
      </c>
      <c r="AG311">
        <v>1</v>
      </c>
      <c r="AH311">
        <v>0</v>
      </c>
      <c r="AI311">
        <v>0</v>
      </c>
      <c r="AJ311" t="s">
        <v>637</v>
      </c>
    </row>
    <row r="312" spans="1:36" ht="12.75">
      <c r="A312">
        <v>1757844310</v>
      </c>
      <c r="B312">
        <v>25366239</v>
      </c>
      <c r="C312" s="1">
        <v>40982.78575231481</v>
      </c>
      <c r="D312" s="1">
        <v>40982.79236111111</v>
      </c>
      <c r="E312" t="s">
        <v>1029</v>
      </c>
      <c r="J312">
        <v>22</v>
      </c>
      <c r="K312" t="s">
        <v>639</v>
      </c>
      <c r="L312" t="s">
        <v>134</v>
      </c>
      <c r="M312" t="s">
        <v>1030</v>
      </c>
      <c r="N312" t="s">
        <v>1031</v>
      </c>
      <c r="O312" t="s">
        <v>1032</v>
      </c>
      <c r="P312" t="s">
        <v>1033</v>
      </c>
      <c r="W312" t="s">
        <v>1034</v>
      </c>
      <c r="X312" t="s">
        <v>1035</v>
      </c>
      <c r="Y312">
        <v>10</v>
      </c>
      <c r="Z312">
        <v>2</v>
      </c>
      <c r="AA312" s="2">
        <f aca="true" t="shared" si="6" ref="AA312:AA339">Z312/Y312</f>
        <v>0.2</v>
      </c>
      <c r="AB312" t="s">
        <v>52</v>
      </c>
      <c r="AD312">
        <v>8</v>
      </c>
      <c r="AE312">
        <v>4</v>
      </c>
      <c r="AF312">
        <v>1</v>
      </c>
      <c r="AG312">
        <v>1</v>
      </c>
      <c r="AH312">
        <v>1</v>
      </c>
      <c r="AI312">
        <v>0</v>
      </c>
      <c r="AJ312" t="s">
        <v>1036</v>
      </c>
    </row>
    <row r="313" spans="1:36" ht="12.75">
      <c r="A313">
        <v>1757512617</v>
      </c>
      <c r="B313">
        <v>25366239</v>
      </c>
      <c r="C313" s="1">
        <v>40982.64980324074</v>
      </c>
      <c r="D313" s="1">
        <v>40982.705358796295</v>
      </c>
      <c r="E313" t="s">
        <v>1184</v>
      </c>
      <c r="J313">
        <v>18</v>
      </c>
      <c r="K313" t="s">
        <v>184</v>
      </c>
      <c r="L313" t="s">
        <v>1185</v>
      </c>
      <c r="M313" t="s">
        <v>1186</v>
      </c>
      <c r="N313" t="s">
        <v>1187</v>
      </c>
      <c r="O313" t="s">
        <v>1188</v>
      </c>
      <c r="P313" t="s">
        <v>69</v>
      </c>
      <c r="W313" t="s">
        <v>1189</v>
      </c>
      <c r="X313" t="s">
        <v>1190</v>
      </c>
      <c r="Y313">
        <v>108</v>
      </c>
      <c r="Z313">
        <v>14</v>
      </c>
      <c r="AA313" s="2">
        <f t="shared" si="6"/>
        <v>0.12962962962962962</v>
      </c>
      <c r="AB313" t="s">
        <v>52</v>
      </c>
      <c r="AD313">
        <v>100</v>
      </c>
      <c r="AE313">
        <v>8</v>
      </c>
      <c r="AF313">
        <v>6</v>
      </c>
      <c r="AG313">
        <v>4</v>
      </c>
      <c r="AH313">
        <v>3</v>
      </c>
      <c r="AI313">
        <v>1</v>
      </c>
      <c r="AJ313" t="s">
        <v>1191</v>
      </c>
    </row>
    <row r="314" spans="1:35" ht="12.75">
      <c r="A314">
        <v>1756262922</v>
      </c>
      <c r="B314">
        <v>25366239</v>
      </c>
      <c r="C314" s="1">
        <v>40981.800578703704</v>
      </c>
      <c r="D314" s="1">
        <v>40981.8071875</v>
      </c>
      <c r="E314" t="s">
        <v>1643</v>
      </c>
      <c r="J314">
        <v>17</v>
      </c>
      <c r="K314" t="s">
        <v>1644</v>
      </c>
      <c r="L314" t="s">
        <v>396</v>
      </c>
      <c r="M314" t="s">
        <v>1645</v>
      </c>
      <c r="N314" t="s">
        <v>1646</v>
      </c>
      <c r="O314" t="s">
        <v>1647</v>
      </c>
      <c r="P314" t="s">
        <v>471</v>
      </c>
      <c r="W314" t="s">
        <v>1648</v>
      </c>
      <c r="X314" t="s">
        <v>1649</v>
      </c>
      <c r="Y314">
        <v>39</v>
      </c>
      <c r="Z314">
        <v>3</v>
      </c>
      <c r="AA314" s="2">
        <f t="shared" si="6"/>
        <v>0.07692307692307693</v>
      </c>
      <c r="AB314" t="s">
        <v>52</v>
      </c>
      <c r="AD314">
        <v>34</v>
      </c>
      <c r="AE314">
        <v>5</v>
      </c>
      <c r="AF314">
        <v>0</v>
      </c>
      <c r="AG314">
        <v>2</v>
      </c>
      <c r="AH314">
        <v>0</v>
      </c>
      <c r="AI314">
        <v>1</v>
      </c>
    </row>
    <row r="315" spans="1:35" ht="12.75">
      <c r="A315">
        <v>1757949170</v>
      </c>
      <c r="B315">
        <v>25366239</v>
      </c>
      <c r="C315" s="1">
        <v>40982.827511574076</v>
      </c>
      <c r="D315" s="1">
        <v>40982.83363425926</v>
      </c>
      <c r="E315" t="s">
        <v>1004</v>
      </c>
      <c r="J315">
        <v>63</v>
      </c>
      <c r="K315" t="s">
        <v>623</v>
      </c>
      <c r="L315" t="s">
        <v>1005</v>
      </c>
      <c r="M315" t="s">
        <v>1006</v>
      </c>
      <c r="N315" t="s">
        <v>1007</v>
      </c>
      <c r="O315" t="s">
        <v>1008</v>
      </c>
      <c r="P315" t="s">
        <v>1009</v>
      </c>
      <c r="W315" t="s">
        <v>1010</v>
      </c>
      <c r="X315" t="s">
        <v>1011</v>
      </c>
      <c r="Y315">
        <v>16</v>
      </c>
      <c r="Z315">
        <v>0</v>
      </c>
      <c r="AA315" s="2">
        <f t="shared" si="6"/>
        <v>0</v>
      </c>
      <c r="AB315" t="s">
        <v>52</v>
      </c>
      <c r="AD315">
        <v>14</v>
      </c>
      <c r="AE315">
        <v>2</v>
      </c>
      <c r="AF315">
        <v>0</v>
      </c>
      <c r="AG315">
        <v>0</v>
      </c>
      <c r="AH315">
        <v>0</v>
      </c>
      <c r="AI315">
        <v>0</v>
      </c>
    </row>
    <row r="316" spans="1:36" ht="12.75">
      <c r="A316">
        <v>1756057926</v>
      </c>
      <c r="B316">
        <v>25366239</v>
      </c>
      <c r="C316" s="1">
        <v>40981.72723379629</v>
      </c>
      <c r="D316" s="1">
        <v>40981.73479166667</v>
      </c>
      <c r="E316" t="s">
        <v>1831</v>
      </c>
      <c r="J316">
        <v>35</v>
      </c>
      <c r="K316" t="s">
        <v>1832</v>
      </c>
      <c r="L316" t="s">
        <v>551</v>
      </c>
      <c r="M316" t="s">
        <v>1833</v>
      </c>
      <c r="N316" t="s">
        <v>1834</v>
      </c>
      <c r="O316" t="s">
        <v>1835</v>
      </c>
      <c r="P316" t="s">
        <v>251</v>
      </c>
      <c r="W316" t="s">
        <v>1836</v>
      </c>
      <c r="X316" t="s">
        <v>1837</v>
      </c>
      <c r="Y316">
        <v>17</v>
      </c>
      <c r="Z316">
        <v>0</v>
      </c>
      <c r="AA316" s="2">
        <f t="shared" si="6"/>
        <v>0</v>
      </c>
      <c r="AB316" t="s">
        <v>52</v>
      </c>
      <c r="AD316">
        <v>12</v>
      </c>
      <c r="AE316">
        <v>5</v>
      </c>
      <c r="AF316">
        <v>0</v>
      </c>
      <c r="AG316">
        <v>0</v>
      </c>
      <c r="AH316">
        <v>0</v>
      </c>
      <c r="AI316">
        <v>0</v>
      </c>
      <c r="AJ316" t="s">
        <v>1838</v>
      </c>
    </row>
    <row r="317" spans="1:35" ht="12.75">
      <c r="A317">
        <v>1787033775</v>
      </c>
      <c r="B317">
        <v>25366239</v>
      </c>
      <c r="C317" s="1">
        <v>41004.80601851852</v>
      </c>
      <c r="D317" s="1">
        <v>41004.809849537036</v>
      </c>
      <c r="E317" t="s">
        <v>502</v>
      </c>
      <c r="J317">
        <v>47</v>
      </c>
      <c r="K317" t="s">
        <v>45</v>
      </c>
      <c r="L317" t="s">
        <v>134</v>
      </c>
      <c r="M317" t="s">
        <v>503</v>
      </c>
      <c r="N317" t="s">
        <v>504</v>
      </c>
      <c r="O317" t="s">
        <v>504</v>
      </c>
      <c r="P317" t="s">
        <v>54</v>
      </c>
      <c r="W317" t="s">
        <v>505</v>
      </c>
      <c r="X317" t="s">
        <v>506</v>
      </c>
      <c r="Y317">
        <v>50</v>
      </c>
      <c r="Z317">
        <v>0</v>
      </c>
      <c r="AA317" s="2">
        <f t="shared" si="6"/>
        <v>0</v>
      </c>
      <c r="AB317" t="s">
        <v>52</v>
      </c>
      <c r="AD317">
        <v>49</v>
      </c>
      <c r="AE317">
        <v>1</v>
      </c>
      <c r="AF317">
        <v>0</v>
      </c>
      <c r="AG317">
        <v>0</v>
      </c>
      <c r="AH317">
        <v>0</v>
      </c>
      <c r="AI317">
        <v>0</v>
      </c>
    </row>
    <row r="318" spans="1:35" ht="12.75">
      <c r="A318">
        <v>1790079164</v>
      </c>
      <c r="B318">
        <v>25366239</v>
      </c>
      <c r="C318" s="1">
        <v>41008.753067129626</v>
      </c>
      <c r="D318" s="1">
        <v>41008.76483796296</v>
      </c>
      <c r="E318" t="s">
        <v>297</v>
      </c>
      <c r="J318">
        <v>6</v>
      </c>
      <c r="K318" t="s">
        <v>201</v>
      </c>
      <c r="L318" t="s">
        <v>298</v>
      </c>
      <c r="M318" t="s">
        <v>299</v>
      </c>
      <c r="N318" t="s">
        <v>300</v>
      </c>
      <c r="O318" t="s">
        <v>301</v>
      </c>
      <c r="P318" t="s">
        <v>78</v>
      </c>
      <c r="W318" t="s">
        <v>302</v>
      </c>
      <c r="X318">
        <v>5806237361</v>
      </c>
      <c r="Y318">
        <v>38</v>
      </c>
      <c r="Z318">
        <v>4</v>
      </c>
      <c r="AA318" s="2">
        <f t="shared" si="6"/>
        <v>0.10526315789473684</v>
      </c>
      <c r="AB318" t="s">
        <v>52</v>
      </c>
      <c r="AD318">
        <v>35</v>
      </c>
      <c r="AE318">
        <v>7</v>
      </c>
      <c r="AF318">
        <v>0</v>
      </c>
      <c r="AG318">
        <v>0</v>
      </c>
      <c r="AH318">
        <v>0</v>
      </c>
      <c r="AI318">
        <v>4</v>
      </c>
    </row>
    <row r="319" spans="1:36" ht="12.75">
      <c r="A319">
        <v>1759127771</v>
      </c>
      <c r="B319">
        <v>25366239</v>
      </c>
      <c r="C319" s="1">
        <v>40983.67181712963</v>
      </c>
      <c r="D319" s="1">
        <v>40983.683587962965</v>
      </c>
      <c r="E319" t="s">
        <v>890</v>
      </c>
      <c r="J319">
        <v>1</v>
      </c>
      <c r="K319" t="s">
        <v>891</v>
      </c>
      <c r="L319" t="s">
        <v>176</v>
      </c>
      <c r="M319" t="s">
        <v>892</v>
      </c>
      <c r="N319" t="s">
        <v>893</v>
      </c>
      <c r="O319" t="s">
        <v>894</v>
      </c>
      <c r="P319" t="s">
        <v>471</v>
      </c>
      <c r="W319" t="s">
        <v>895</v>
      </c>
      <c r="X319" t="s">
        <v>896</v>
      </c>
      <c r="Y319">
        <v>34</v>
      </c>
      <c r="Z319">
        <v>3</v>
      </c>
      <c r="AA319" s="2">
        <f t="shared" si="6"/>
        <v>0.08823529411764706</v>
      </c>
      <c r="AB319" t="s">
        <v>52</v>
      </c>
      <c r="AD319">
        <v>31</v>
      </c>
      <c r="AE319">
        <v>3</v>
      </c>
      <c r="AF319">
        <v>1</v>
      </c>
      <c r="AG319">
        <v>2</v>
      </c>
      <c r="AH319">
        <v>0</v>
      </c>
      <c r="AI319">
        <v>0</v>
      </c>
      <c r="AJ319" t="s">
        <v>897</v>
      </c>
    </row>
    <row r="320" spans="1:35" ht="12.75">
      <c r="A320">
        <v>1757632958</v>
      </c>
      <c r="B320">
        <v>25366239</v>
      </c>
      <c r="C320" s="1">
        <v>40982.69798611111</v>
      </c>
      <c r="D320" s="1">
        <v>40982.76862268519</v>
      </c>
      <c r="E320" t="s">
        <v>1095</v>
      </c>
      <c r="J320">
        <v>34</v>
      </c>
      <c r="K320" t="s">
        <v>1096</v>
      </c>
      <c r="L320" t="s">
        <v>1097</v>
      </c>
      <c r="M320" t="s">
        <v>1098</v>
      </c>
      <c r="N320" t="s">
        <v>1099</v>
      </c>
      <c r="O320" t="s">
        <v>1100</v>
      </c>
      <c r="P320" t="s">
        <v>69</v>
      </c>
      <c r="W320" t="s">
        <v>1101</v>
      </c>
      <c r="X320" t="s">
        <v>1102</v>
      </c>
      <c r="Y320">
        <v>17</v>
      </c>
      <c r="Z320">
        <v>2</v>
      </c>
      <c r="AA320" s="2">
        <f t="shared" si="6"/>
        <v>0.11764705882352941</v>
      </c>
      <c r="AB320" t="s">
        <v>52</v>
      </c>
      <c r="AD320">
        <v>17</v>
      </c>
      <c r="AE320">
        <v>1</v>
      </c>
      <c r="AF320">
        <v>0</v>
      </c>
      <c r="AG320">
        <v>1</v>
      </c>
      <c r="AH320">
        <v>0</v>
      </c>
      <c r="AI320">
        <v>0</v>
      </c>
    </row>
    <row r="321" spans="1:35" ht="12.75">
      <c r="A321">
        <v>1757307657</v>
      </c>
      <c r="B321">
        <v>25366239</v>
      </c>
      <c r="C321" s="1">
        <v>40982.56469907407</v>
      </c>
      <c r="D321" s="1">
        <v>40982.57436342593</v>
      </c>
      <c r="E321" t="s">
        <v>1358</v>
      </c>
      <c r="J321">
        <v>47</v>
      </c>
      <c r="K321" t="s">
        <v>45</v>
      </c>
      <c r="L321" t="s">
        <v>264</v>
      </c>
      <c r="M321" t="s">
        <v>1359</v>
      </c>
      <c r="N321" t="s">
        <v>1360</v>
      </c>
      <c r="O321" t="s">
        <v>1361</v>
      </c>
      <c r="P321" t="s">
        <v>86</v>
      </c>
      <c r="W321" t="s">
        <v>1362</v>
      </c>
      <c r="X321" t="s">
        <v>1363</v>
      </c>
      <c r="Y321">
        <v>35</v>
      </c>
      <c r="Z321">
        <v>1</v>
      </c>
      <c r="AA321" s="2">
        <f t="shared" si="6"/>
        <v>0.02857142857142857</v>
      </c>
      <c r="AB321" t="s">
        <v>52</v>
      </c>
      <c r="AD321">
        <v>34</v>
      </c>
      <c r="AE321">
        <v>1</v>
      </c>
      <c r="AF321">
        <v>1</v>
      </c>
      <c r="AG321">
        <v>0</v>
      </c>
      <c r="AH321">
        <v>0</v>
      </c>
      <c r="AI321">
        <v>0</v>
      </c>
    </row>
    <row r="322" spans="1:35" ht="12.75">
      <c r="A322">
        <v>1756356475</v>
      </c>
      <c r="B322">
        <v>25366239</v>
      </c>
      <c r="C322" s="1">
        <v>40981.83430555555</v>
      </c>
      <c r="D322" s="1">
        <v>40981.845300925925</v>
      </c>
      <c r="E322" t="s">
        <v>1549</v>
      </c>
      <c r="J322">
        <v>76</v>
      </c>
      <c r="K322" t="s">
        <v>1550</v>
      </c>
      <c r="L322" t="s">
        <v>93</v>
      </c>
      <c r="M322" t="s">
        <v>1551</v>
      </c>
      <c r="N322" t="s">
        <v>1552</v>
      </c>
      <c r="O322" t="s">
        <v>1553</v>
      </c>
      <c r="P322" t="s">
        <v>69</v>
      </c>
      <c r="W322" t="s">
        <v>1554</v>
      </c>
      <c r="X322" t="s">
        <v>1555</v>
      </c>
      <c r="Y322">
        <v>18</v>
      </c>
      <c r="Z322">
        <v>1</v>
      </c>
      <c r="AA322" s="2">
        <f t="shared" si="6"/>
        <v>0.05555555555555555</v>
      </c>
      <c r="AB322" t="s">
        <v>52</v>
      </c>
      <c r="AD322">
        <v>13</v>
      </c>
      <c r="AE322">
        <v>5</v>
      </c>
      <c r="AF322">
        <v>1</v>
      </c>
      <c r="AG322">
        <v>0</v>
      </c>
      <c r="AH322">
        <v>0</v>
      </c>
      <c r="AI322">
        <v>0</v>
      </c>
    </row>
    <row r="323" spans="1:36" ht="12.75">
      <c r="A323">
        <v>1787045563</v>
      </c>
      <c r="B323">
        <v>25366239</v>
      </c>
      <c r="C323" s="1">
        <v>41004.81146990741</v>
      </c>
      <c r="D323" s="1">
        <v>41004.81482638889</v>
      </c>
      <c r="E323" t="s">
        <v>494</v>
      </c>
      <c r="J323">
        <v>26</v>
      </c>
      <c r="K323" t="s">
        <v>495</v>
      </c>
      <c r="L323" t="s">
        <v>367</v>
      </c>
      <c r="M323" t="s">
        <v>496</v>
      </c>
      <c r="N323" t="s">
        <v>497</v>
      </c>
      <c r="O323" t="s">
        <v>498</v>
      </c>
      <c r="P323" t="s">
        <v>69</v>
      </c>
      <c r="W323" t="s">
        <v>499</v>
      </c>
      <c r="X323" t="s">
        <v>500</v>
      </c>
      <c r="Y323">
        <v>92</v>
      </c>
      <c r="Z323">
        <v>1</v>
      </c>
      <c r="AA323" s="2">
        <f t="shared" si="6"/>
        <v>0.010869565217391304</v>
      </c>
      <c r="AB323" t="s">
        <v>52</v>
      </c>
      <c r="AD323">
        <v>91</v>
      </c>
      <c r="AE323">
        <v>1</v>
      </c>
      <c r="AF323">
        <v>0</v>
      </c>
      <c r="AG323">
        <v>0</v>
      </c>
      <c r="AH323">
        <v>1</v>
      </c>
      <c r="AI323">
        <v>0</v>
      </c>
      <c r="AJ323" t="s">
        <v>501</v>
      </c>
    </row>
    <row r="324" spans="1:36" ht="12.75">
      <c r="A324">
        <v>1754677784</v>
      </c>
      <c r="B324">
        <v>25366239</v>
      </c>
      <c r="C324" s="1">
        <v>40980.94033564815</v>
      </c>
      <c r="D324" s="1">
        <v>40980.942974537036</v>
      </c>
      <c r="E324" t="s">
        <v>2414</v>
      </c>
      <c r="J324">
        <v>51</v>
      </c>
      <c r="K324" t="s">
        <v>65</v>
      </c>
      <c r="L324" t="s">
        <v>185</v>
      </c>
      <c r="M324" t="s">
        <v>2415</v>
      </c>
      <c r="N324" t="s">
        <v>2416</v>
      </c>
      <c r="O324" t="s">
        <v>2416</v>
      </c>
      <c r="P324" t="s">
        <v>54</v>
      </c>
      <c r="W324" t="s">
        <v>2417</v>
      </c>
      <c r="X324" t="s">
        <v>2418</v>
      </c>
      <c r="Y324">
        <v>14</v>
      </c>
      <c r="Z324">
        <v>0</v>
      </c>
      <c r="AA324" s="2">
        <f t="shared" si="6"/>
        <v>0</v>
      </c>
      <c r="AB324" t="s">
        <v>52</v>
      </c>
      <c r="AD324">
        <v>9</v>
      </c>
      <c r="AE324">
        <v>5</v>
      </c>
      <c r="AF324">
        <v>0</v>
      </c>
      <c r="AG324">
        <v>0</v>
      </c>
      <c r="AH324">
        <v>0</v>
      </c>
      <c r="AI324">
        <v>0</v>
      </c>
      <c r="AJ324" t="s">
        <v>863</v>
      </c>
    </row>
    <row r="325" spans="1:35" ht="12.75">
      <c r="A325">
        <v>1756115880</v>
      </c>
      <c r="B325">
        <v>25366239</v>
      </c>
      <c r="C325" s="1">
        <v>40981.74833333334</v>
      </c>
      <c r="D325" s="1">
        <v>40981.76173611111</v>
      </c>
      <c r="E325" t="s">
        <v>1789</v>
      </c>
      <c r="J325">
        <v>18</v>
      </c>
      <c r="K325" t="s">
        <v>184</v>
      </c>
      <c r="L325" t="s">
        <v>414</v>
      </c>
      <c r="M325" t="s">
        <v>1790</v>
      </c>
      <c r="N325" t="s">
        <v>1791</v>
      </c>
      <c r="O325" t="s">
        <v>1791</v>
      </c>
      <c r="P325" t="s">
        <v>772</v>
      </c>
      <c r="W325" t="s">
        <v>1792</v>
      </c>
      <c r="X325">
        <v>9187883644</v>
      </c>
      <c r="Y325">
        <v>23</v>
      </c>
      <c r="Z325">
        <v>3</v>
      </c>
      <c r="AA325" s="2">
        <f t="shared" si="6"/>
        <v>0.13043478260869565</v>
      </c>
      <c r="AB325" t="s">
        <v>89</v>
      </c>
      <c r="AC325" t="s">
        <v>1793</v>
      </c>
      <c r="AD325">
        <v>24</v>
      </c>
      <c r="AE325">
        <v>2</v>
      </c>
      <c r="AF325">
        <v>3</v>
      </c>
      <c r="AG325">
        <v>0</v>
      </c>
      <c r="AH325">
        <v>0</v>
      </c>
      <c r="AI325">
        <v>0</v>
      </c>
    </row>
    <row r="326" spans="1:35" ht="12.75">
      <c r="A326">
        <v>1755571403</v>
      </c>
      <c r="B326">
        <v>25366239</v>
      </c>
      <c r="C326" s="1">
        <v>40981.546331018515</v>
      </c>
      <c r="D326" s="1">
        <v>40981.59204861111</v>
      </c>
      <c r="E326" t="s">
        <v>2263</v>
      </c>
      <c r="J326">
        <v>54</v>
      </c>
      <c r="K326" t="s">
        <v>899</v>
      </c>
      <c r="L326" t="s">
        <v>2264</v>
      </c>
      <c r="M326" t="s">
        <v>2265</v>
      </c>
      <c r="N326" t="s">
        <v>2266</v>
      </c>
      <c r="O326" t="s">
        <v>2267</v>
      </c>
      <c r="P326" t="s">
        <v>212</v>
      </c>
      <c r="W326" t="s">
        <v>2268</v>
      </c>
      <c r="X326" t="s">
        <v>2269</v>
      </c>
      <c r="Y326">
        <v>20</v>
      </c>
      <c r="Z326">
        <v>1</v>
      </c>
      <c r="AA326" s="2">
        <f t="shared" si="6"/>
        <v>0.05</v>
      </c>
      <c r="AB326" t="s">
        <v>52</v>
      </c>
      <c r="AD326">
        <v>18</v>
      </c>
      <c r="AE326">
        <v>2</v>
      </c>
      <c r="AF326">
        <v>1</v>
      </c>
      <c r="AG326">
        <v>0</v>
      </c>
      <c r="AH326">
        <v>0</v>
      </c>
      <c r="AI326">
        <v>0</v>
      </c>
    </row>
    <row r="327" spans="1:36" ht="12.75">
      <c r="A327">
        <v>1757662375</v>
      </c>
      <c r="B327">
        <v>25366239</v>
      </c>
      <c r="C327" s="1">
        <v>40982.71053240741</v>
      </c>
      <c r="D327" s="1">
        <v>40982.74606481481</v>
      </c>
      <c r="E327" t="s">
        <v>1073</v>
      </c>
      <c r="J327">
        <v>41</v>
      </c>
      <c r="K327" t="s">
        <v>1074</v>
      </c>
      <c r="L327" t="s">
        <v>1075</v>
      </c>
      <c r="M327" t="s">
        <v>1076</v>
      </c>
      <c r="N327" t="s">
        <v>1077</v>
      </c>
      <c r="O327" t="s">
        <v>1078</v>
      </c>
      <c r="P327" t="s">
        <v>50</v>
      </c>
      <c r="W327" t="s">
        <v>1079</v>
      </c>
      <c r="X327">
        <v>4053562533</v>
      </c>
      <c r="Y327">
        <v>39</v>
      </c>
      <c r="Z327">
        <v>0</v>
      </c>
      <c r="AA327" s="2">
        <f t="shared" si="6"/>
        <v>0</v>
      </c>
      <c r="AB327" t="s">
        <v>52</v>
      </c>
      <c r="AD327">
        <v>26</v>
      </c>
      <c r="AE327">
        <v>13</v>
      </c>
      <c r="AF327">
        <v>0</v>
      </c>
      <c r="AG327">
        <v>0</v>
      </c>
      <c r="AH327">
        <v>0</v>
      </c>
      <c r="AI327">
        <v>0</v>
      </c>
      <c r="AJ327" t="s">
        <v>1080</v>
      </c>
    </row>
    <row r="328" spans="1:36" ht="12.75">
      <c r="A328">
        <v>1796083205</v>
      </c>
      <c r="B328">
        <v>25366239</v>
      </c>
      <c r="C328" s="1">
        <v>41012.60292824074</v>
      </c>
      <c r="D328" s="1">
        <v>41012.91284722222</v>
      </c>
      <c r="E328" t="s">
        <v>122</v>
      </c>
      <c r="J328">
        <v>55</v>
      </c>
      <c r="K328" t="s">
        <v>123</v>
      </c>
      <c r="L328" t="s">
        <v>124</v>
      </c>
      <c r="M328" t="s">
        <v>125</v>
      </c>
      <c r="N328" t="s">
        <v>126</v>
      </c>
      <c r="O328" t="s">
        <v>127</v>
      </c>
      <c r="P328" t="s">
        <v>78</v>
      </c>
      <c r="W328" t="s">
        <v>128</v>
      </c>
      <c r="X328" t="s">
        <v>129</v>
      </c>
      <c r="Y328">
        <v>147</v>
      </c>
      <c r="Z328">
        <v>13</v>
      </c>
      <c r="AA328" s="2">
        <f t="shared" si="6"/>
        <v>0.08843537414965986</v>
      </c>
      <c r="AB328" t="s">
        <v>89</v>
      </c>
      <c r="AC328" t="s">
        <v>130</v>
      </c>
      <c r="AD328">
        <v>110</v>
      </c>
      <c r="AE328">
        <v>37</v>
      </c>
      <c r="AF328">
        <v>8</v>
      </c>
      <c r="AG328">
        <v>5</v>
      </c>
      <c r="AH328">
        <v>0</v>
      </c>
      <c r="AI328">
        <v>0</v>
      </c>
      <c r="AJ328" t="s">
        <v>131</v>
      </c>
    </row>
    <row r="329" spans="1:35" ht="12.75">
      <c r="A329">
        <v>1755925673</v>
      </c>
      <c r="B329">
        <v>25366239</v>
      </c>
      <c r="C329" s="1">
        <v>40981.67957175926</v>
      </c>
      <c r="D329" s="1">
        <v>40981.86109953704</v>
      </c>
      <c r="E329" t="s">
        <v>1868</v>
      </c>
      <c r="J329">
        <v>1</v>
      </c>
      <c r="K329" t="s">
        <v>840</v>
      </c>
      <c r="L329" t="s">
        <v>1016</v>
      </c>
      <c r="M329" t="s">
        <v>1869</v>
      </c>
      <c r="N329" t="s">
        <v>1870</v>
      </c>
      <c r="O329" t="s">
        <v>1871</v>
      </c>
      <c r="P329" t="s">
        <v>86</v>
      </c>
      <c r="W329" t="s">
        <v>1872</v>
      </c>
      <c r="X329" t="s">
        <v>1873</v>
      </c>
      <c r="Y329">
        <v>62</v>
      </c>
      <c r="Z329">
        <v>7</v>
      </c>
      <c r="AA329" s="2">
        <f t="shared" si="6"/>
        <v>0.11290322580645161</v>
      </c>
      <c r="AB329" t="s">
        <v>89</v>
      </c>
      <c r="AC329" t="s">
        <v>1874</v>
      </c>
      <c r="AD329">
        <v>56</v>
      </c>
      <c r="AE329">
        <v>6</v>
      </c>
      <c r="AF329">
        <v>3</v>
      </c>
      <c r="AG329">
        <v>4</v>
      </c>
      <c r="AH329">
        <v>0</v>
      </c>
      <c r="AI329">
        <v>0</v>
      </c>
    </row>
    <row r="330" spans="1:35" ht="12.75">
      <c r="A330">
        <v>1755731352</v>
      </c>
      <c r="B330">
        <v>25366239</v>
      </c>
      <c r="C330" s="1">
        <v>40981.6099537037</v>
      </c>
      <c r="D330" s="1">
        <v>40981.628125</v>
      </c>
      <c r="E330" t="s">
        <v>2047</v>
      </c>
      <c r="J330">
        <v>32</v>
      </c>
      <c r="K330" t="s">
        <v>429</v>
      </c>
      <c r="L330" t="s">
        <v>134</v>
      </c>
      <c r="M330" t="s">
        <v>2048</v>
      </c>
      <c r="N330" t="s">
        <v>2049</v>
      </c>
      <c r="O330" t="s">
        <v>2050</v>
      </c>
      <c r="P330" t="s">
        <v>610</v>
      </c>
      <c r="W330" t="s">
        <v>2051</v>
      </c>
      <c r="X330" t="s">
        <v>2052</v>
      </c>
      <c r="Y330">
        <v>27</v>
      </c>
      <c r="Z330">
        <v>1</v>
      </c>
      <c r="AA330" s="2">
        <f t="shared" si="6"/>
        <v>0.037037037037037035</v>
      </c>
      <c r="AB330" t="s">
        <v>89</v>
      </c>
      <c r="AC330" t="s">
        <v>2053</v>
      </c>
      <c r="AD330">
        <v>14</v>
      </c>
      <c r="AE330">
        <v>14</v>
      </c>
      <c r="AF330">
        <v>0</v>
      </c>
      <c r="AG330">
        <v>0</v>
      </c>
      <c r="AH330">
        <v>1</v>
      </c>
      <c r="AI330">
        <v>0</v>
      </c>
    </row>
    <row r="331" spans="1:35" ht="12.75">
      <c r="A331">
        <v>1756240947</v>
      </c>
      <c r="B331">
        <v>25366239</v>
      </c>
      <c r="C331" s="1">
        <v>40981.79331018519</v>
      </c>
      <c r="D331" s="1">
        <v>40983.83361111111</v>
      </c>
      <c r="E331" t="s">
        <v>1674</v>
      </c>
      <c r="J331">
        <v>67</v>
      </c>
      <c r="K331" t="s">
        <v>151</v>
      </c>
      <c r="L331" t="s">
        <v>83</v>
      </c>
      <c r="M331" t="s">
        <v>1675</v>
      </c>
      <c r="N331" t="s">
        <v>1676</v>
      </c>
      <c r="O331" t="s">
        <v>1677</v>
      </c>
      <c r="P331" t="s">
        <v>69</v>
      </c>
      <c r="W331" t="s">
        <v>1678</v>
      </c>
      <c r="X331" t="s">
        <v>1679</v>
      </c>
      <c r="Y331">
        <v>26</v>
      </c>
      <c r="Z331">
        <v>11</v>
      </c>
      <c r="AA331" s="2">
        <f t="shared" si="6"/>
        <v>0.4230769230769231</v>
      </c>
      <c r="AB331" t="s">
        <v>52</v>
      </c>
      <c r="AD331">
        <v>19</v>
      </c>
      <c r="AE331">
        <v>7</v>
      </c>
      <c r="AF331">
        <v>9</v>
      </c>
      <c r="AG331">
        <v>2</v>
      </c>
      <c r="AH331">
        <v>0</v>
      </c>
      <c r="AI331">
        <v>0</v>
      </c>
    </row>
    <row r="332" spans="1:35" ht="12.75">
      <c r="A332">
        <v>1760403450</v>
      </c>
      <c r="B332">
        <v>25366239</v>
      </c>
      <c r="C332" s="1">
        <v>40984.577060185184</v>
      </c>
      <c r="D332" s="1">
        <v>40984.609988425924</v>
      </c>
      <c r="E332" t="s">
        <v>764</v>
      </c>
      <c r="J332">
        <v>10</v>
      </c>
      <c r="K332" t="s">
        <v>329</v>
      </c>
      <c r="L332" t="s">
        <v>305</v>
      </c>
      <c r="M332" t="s">
        <v>765</v>
      </c>
      <c r="N332" t="s">
        <v>766</v>
      </c>
      <c r="O332" t="s">
        <v>767</v>
      </c>
      <c r="P332" t="s">
        <v>69</v>
      </c>
      <c r="W332" t="s">
        <v>768</v>
      </c>
      <c r="X332" t="s">
        <v>769</v>
      </c>
      <c r="Y332">
        <v>46</v>
      </c>
      <c r="Z332">
        <v>4</v>
      </c>
      <c r="AA332" s="2">
        <f t="shared" si="6"/>
        <v>0.08695652173913043</v>
      </c>
      <c r="AB332" t="s">
        <v>52</v>
      </c>
      <c r="AD332">
        <v>39</v>
      </c>
      <c r="AE332">
        <v>7</v>
      </c>
      <c r="AF332">
        <v>3</v>
      </c>
      <c r="AG332">
        <v>1</v>
      </c>
      <c r="AH332">
        <v>0</v>
      </c>
      <c r="AI332">
        <v>0</v>
      </c>
    </row>
    <row r="333" spans="1:36" ht="12.75">
      <c r="A333">
        <v>1755572644</v>
      </c>
      <c r="B333">
        <v>25366239</v>
      </c>
      <c r="C333" s="1">
        <v>40981.546898148146</v>
      </c>
      <c r="D333" s="1">
        <v>40981.575844907406</v>
      </c>
      <c r="E333" t="s">
        <v>2251</v>
      </c>
      <c r="J333">
        <v>57</v>
      </c>
      <c r="K333" t="s">
        <v>827</v>
      </c>
      <c r="L333" t="s">
        <v>2252</v>
      </c>
      <c r="M333" t="s">
        <v>2253</v>
      </c>
      <c r="N333" t="s">
        <v>2254</v>
      </c>
      <c r="O333" t="s">
        <v>2254</v>
      </c>
      <c r="P333" t="s">
        <v>698</v>
      </c>
      <c r="W333" t="s">
        <v>2255</v>
      </c>
      <c r="X333" t="s">
        <v>2256</v>
      </c>
      <c r="Y333">
        <v>25</v>
      </c>
      <c r="Z333">
        <v>0</v>
      </c>
      <c r="AA333" s="2">
        <f t="shared" si="6"/>
        <v>0</v>
      </c>
      <c r="AB333" t="s">
        <v>52</v>
      </c>
      <c r="AD333">
        <v>25</v>
      </c>
      <c r="AE333">
        <v>0</v>
      </c>
      <c r="AF333">
        <v>0</v>
      </c>
      <c r="AG333">
        <v>0</v>
      </c>
      <c r="AH333">
        <v>0</v>
      </c>
      <c r="AI333">
        <v>0</v>
      </c>
      <c r="AJ333" t="s">
        <v>2257</v>
      </c>
    </row>
    <row r="334" spans="1:36" ht="12.75">
      <c r="A334">
        <v>1757344183</v>
      </c>
      <c r="B334">
        <v>25366239</v>
      </c>
      <c r="C334" s="1">
        <v>40982.58186342593</v>
      </c>
      <c r="D334" s="1">
        <v>40983.8702662037</v>
      </c>
      <c r="E334" t="s">
        <v>1299</v>
      </c>
      <c r="J334">
        <v>77</v>
      </c>
      <c r="K334" t="s">
        <v>101</v>
      </c>
      <c r="L334" t="s">
        <v>313</v>
      </c>
      <c r="M334" t="s">
        <v>101</v>
      </c>
      <c r="N334" t="s">
        <v>1300</v>
      </c>
      <c r="O334" t="s">
        <v>1301</v>
      </c>
      <c r="P334" t="s">
        <v>69</v>
      </c>
      <c r="W334" t="s">
        <v>1302</v>
      </c>
      <c r="X334" t="s">
        <v>1303</v>
      </c>
      <c r="Y334">
        <v>131</v>
      </c>
      <c r="Z334">
        <v>1</v>
      </c>
      <c r="AA334" s="2">
        <f t="shared" si="6"/>
        <v>0.007633587786259542</v>
      </c>
      <c r="AB334" t="s">
        <v>52</v>
      </c>
      <c r="AD334">
        <v>127</v>
      </c>
      <c r="AE334">
        <v>4</v>
      </c>
      <c r="AF334">
        <v>1</v>
      </c>
      <c r="AG334">
        <v>0</v>
      </c>
      <c r="AH334">
        <v>0</v>
      </c>
      <c r="AI334">
        <v>0</v>
      </c>
      <c r="AJ334" t="s">
        <v>1304</v>
      </c>
    </row>
    <row r="335" spans="1:35" ht="12.75">
      <c r="A335">
        <v>1786898829</v>
      </c>
      <c r="B335">
        <v>25366239</v>
      </c>
      <c r="C335" s="1">
        <v>41004.74631944444</v>
      </c>
      <c r="D335" s="1">
        <v>41004.79484953704</v>
      </c>
      <c r="E335" t="s">
        <v>543</v>
      </c>
      <c r="J335">
        <v>48</v>
      </c>
      <c r="K335" t="s">
        <v>544</v>
      </c>
      <c r="L335" t="s">
        <v>545</v>
      </c>
      <c r="M335" t="s">
        <v>546</v>
      </c>
      <c r="N335" t="s">
        <v>547</v>
      </c>
      <c r="O335" t="s">
        <v>547</v>
      </c>
      <c r="P335" t="s">
        <v>54</v>
      </c>
      <c r="W335" t="s">
        <v>548</v>
      </c>
      <c r="X335" t="s">
        <v>549</v>
      </c>
      <c r="Y335">
        <v>31</v>
      </c>
      <c r="Z335">
        <v>0</v>
      </c>
      <c r="AA335" s="2">
        <f t="shared" si="6"/>
        <v>0</v>
      </c>
      <c r="AB335" t="s">
        <v>52</v>
      </c>
      <c r="AD335">
        <v>31</v>
      </c>
      <c r="AE335">
        <v>0</v>
      </c>
      <c r="AF335">
        <v>0</v>
      </c>
      <c r="AG335">
        <v>0</v>
      </c>
      <c r="AH335">
        <v>0</v>
      </c>
      <c r="AI335">
        <v>0</v>
      </c>
    </row>
    <row r="336" spans="1:36" ht="12.75">
      <c r="A336">
        <v>1787199989</v>
      </c>
      <c r="B336">
        <v>25366239</v>
      </c>
      <c r="C336" s="1">
        <v>41004.88508101852</v>
      </c>
      <c r="D336" s="1">
        <v>41004.89150462963</v>
      </c>
      <c r="E336" t="s">
        <v>457</v>
      </c>
      <c r="J336">
        <v>58</v>
      </c>
      <c r="K336" t="s">
        <v>458</v>
      </c>
      <c r="L336" t="s">
        <v>313</v>
      </c>
      <c r="M336" t="s">
        <v>459</v>
      </c>
      <c r="N336" t="s">
        <v>460</v>
      </c>
      <c r="O336" t="s">
        <v>461</v>
      </c>
      <c r="P336" t="s">
        <v>69</v>
      </c>
      <c r="W336" t="s">
        <v>462</v>
      </c>
      <c r="X336" t="s">
        <v>463</v>
      </c>
      <c r="Y336">
        <v>49</v>
      </c>
      <c r="Z336">
        <v>5</v>
      </c>
      <c r="AA336" s="2">
        <f t="shared" si="6"/>
        <v>0.10204081632653061</v>
      </c>
      <c r="AB336" t="s">
        <v>52</v>
      </c>
      <c r="AD336">
        <v>38</v>
      </c>
      <c r="AE336">
        <v>11</v>
      </c>
      <c r="AF336">
        <v>1</v>
      </c>
      <c r="AG336">
        <v>2</v>
      </c>
      <c r="AH336">
        <v>1</v>
      </c>
      <c r="AI336">
        <v>1</v>
      </c>
      <c r="AJ336" t="s">
        <v>464</v>
      </c>
    </row>
    <row r="337" spans="1:36" ht="12.75">
      <c r="A337">
        <v>1756169562</v>
      </c>
      <c r="B337">
        <v>25366239</v>
      </c>
      <c r="C337" s="1">
        <v>40981.767430555556</v>
      </c>
      <c r="D337" s="1">
        <v>40981.786458333336</v>
      </c>
      <c r="E337" t="s">
        <v>1735</v>
      </c>
      <c r="J337">
        <v>25</v>
      </c>
      <c r="K337" t="s">
        <v>315</v>
      </c>
      <c r="L337" t="s">
        <v>597</v>
      </c>
      <c r="M337" t="s">
        <v>1736</v>
      </c>
      <c r="N337" t="s">
        <v>1737</v>
      </c>
      <c r="O337" t="s">
        <v>1738</v>
      </c>
      <c r="P337" t="s">
        <v>97</v>
      </c>
      <c r="W337" t="s">
        <v>1739</v>
      </c>
      <c r="X337" t="s">
        <v>1740</v>
      </c>
      <c r="Y337">
        <v>32</v>
      </c>
      <c r="Z337">
        <v>6</v>
      </c>
      <c r="AA337" s="2">
        <f t="shared" si="6"/>
        <v>0.1875</v>
      </c>
      <c r="AB337" t="s">
        <v>52</v>
      </c>
      <c r="AD337">
        <v>29</v>
      </c>
      <c r="AE337">
        <v>3</v>
      </c>
      <c r="AF337">
        <v>5</v>
      </c>
      <c r="AG337">
        <v>1</v>
      </c>
      <c r="AH337">
        <v>0</v>
      </c>
      <c r="AI337">
        <v>0</v>
      </c>
      <c r="AJ337" t="s">
        <v>1741</v>
      </c>
    </row>
    <row r="338" spans="1:35" ht="12.75">
      <c r="A338">
        <v>1787070505</v>
      </c>
      <c r="B338">
        <v>25366239</v>
      </c>
      <c r="C338" s="1">
        <v>41004.82310185185</v>
      </c>
      <c r="D338" s="1">
        <v>41004.833599537036</v>
      </c>
      <c r="E338" t="s">
        <v>481</v>
      </c>
      <c r="J338">
        <v>60</v>
      </c>
      <c r="K338" t="s">
        <v>482</v>
      </c>
      <c r="L338" t="s">
        <v>483</v>
      </c>
      <c r="M338" t="s">
        <v>484</v>
      </c>
      <c r="N338" t="s">
        <v>485</v>
      </c>
      <c r="O338" t="s">
        <v>485</v>
      </c>
      <c r="P338" t="s">
        <v>486</v>
      </c>
      <c r="W338" t="s">
        <v>487</v>
      </c>
      <c r="X338" t="s">
        <v>488</v>
      </c>
      <c r="Y338">
        <v>37</v>
      </c>
      <c r="Z338">
        <v>2</v>
      </c>
      <c r="AA338" s="2">
        <f t="shared" si="6"/>
        <v>0.05405405405405406</v>
      </c>
      <c r="AB338" t="s">
        <v>52</v>
      </c>
      <c r="AD338">
        <v>34</v>
      </c>
      <c r="AE338">
        <v>3</v>
      </c>
      <c r="AF338">
        <v>1</v>
      </c>
      <c r="AG338">
        <v>1</v>
      </c>
      <c r="AH338">
        <v>0</v>
      </c>
      <c r="AI338">
        <v>0</v>
      </c>
    </row>
    <row r="339" spans="1:36" ht="12.75">
      <c r="A339">
        <v>1755635266</v>
      </c>
      <c r="B339">
        <v>25366239</v>
      </c>
      <c r="C339" s="1">
        <v>40981.57365740741</v>
      </c>
      <c r="D339" s="1">
        <v>40981.57914351852</v>
      </c>
      <c r="E339" t="s">
        <v>2143</v>
      </c>
      <c r="J339">
        <v>70</v>
      </c>
      <c r="K339" t="s">
        <v>1158</v>
      </c>
      <c r="L339" t="s">
        <v>396</v>
      </c>
      <c r="M339" t="s">
        <v>2144</v>
      </c>
      <c r="N339" t="s">
        <v>2145</v>
      </c>
      <c r="O339" t="s">
        <v>2145</v>
      </c>
      <c r="P339" t="s">
        <v>54</v>
      </c>
      <c r="W339" t="s">
        <v>2146</v>
      </c>
      <c r="X339" t="s">
        <v>2147</v>
      </c>
      <c r="Y339">
        <v>6</v>
      </c>
      <c r="Z339">
        <v>1</v>
      </c>
      <c r="AA339" s="2">
        <f t="shared" si="6"/>
        <v>0.16666666666666666</v>
      </c>
      <c r="AB339" t="s">
        <v>52</v>
      </c>
      <c r="AD339">
        <v>5</v>
      </c>
      <c r="AE339">
        <v>1</v>
      </c>
      <c r="AF339">
        <v>1</v>
      </c>
      <c r="AG339">
        <v>0</v>
      </c>
      <c r="AH339">
        <v>0</v>
      </c>
      <c r="AI339">
        <v>0</v>
      </c>
      <c r="AJ339" t="s">
        <v>2148</v>
      </c>
    </row>
    <row r="343" spans="25:27" ht="12.75">
      <c r="Y343">
        <f>SUM(Y2:Y342)</f>
        <v>30566</v>
      </c>
      <c r="Z343">
        <f>SUM(Z2:Z342)</f>
        <v>2043</v>
      </c>
      <c r="AA343" s="2">
        <f>Z343/Y343</f>
        <v>0.06683897140613754</v>
      </c>
    </row>
  </sheetData>
  <sheetProtection/>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F341"/>
  <sheetViews>
    <sheetView tabSelected="1" view="pageLayout" workbookViewId="0" topLeftCell="A1">
      <selection activeCell="G12" sqref="G12"/>
    </sheetView>
  </sheetViews>
  <sheetFormatPr defaultColWidth="11.421875" defaultRowHeight="12.75"/>
  <cols>
    <col min="1" max="1" width="12.28125" style="5" customWidth="1"/>
    <col min="2" max="2" width="28.421875" style="5" customWidth="1"/>
    <col min="3" max="3" width="13.7109375" style="5" customWidth="1"/>
    <col min="4" max="4" width="22.00390625" style="5" customWidth="1"/>
    <col min="5" max="5" width="22.28125" style="8" customWidth="1"/>
    <col min="6" max="6" width="22.00390625" style="8" customWidth="1"/>
    <col min="7" max="16384" width="11.421875" style="5" customWidth="1"/>
  </cols>
  <sheetData>
    <row r="1" spans="1:6" ht="12.75">
      <c r="A1" s="4" t="s">
        <v>2425</v>
      </c>
      <c r="B1" s="4" t="s">
        <v>2419</v>
      </c>
      <c r="C1" s="4" t="s">
        <v>2427</v>
      </c>
      <c r="D1" s="4" t="s">
        <v>2426</v>
      </c>
      <c r="E1" s="7" t="s">
        <v>2420</v>
      </c>
      <c r="F1" s="7" t="s">
        <v>2420</v>
      </c>
    </row>
    <row r="2" spans="2:6" ht="12.75">
      <c r="B2" s="4"/>
      <c r="C2" s="4" t="s">
        <v>2428</v>
      </c>
      <c r="D2" s="4" t="s">
        <v>2423</v>
      </c>
      <c r="E2" s="7" t="s">
        <v>2422</v>
      </c>
      <c r="F2" s="7" t="s">
        <v>2421</v>
      </c>
    </row>
    <row r="3" spans="1:6" ht="12.75">
      <c r="A3" s="5" t="s">
        <v>840</v>
      </c>
      <c r="B3" s="5" t="s">
        <v>841</v>
      </c>
      <c r="C3" s="5">
        <v>18</v>
      </c>
      <c r="D3" s="5">
        <v>1</v>
      </c>
      <c r="E3" s="8">
        <f aca="true" t="shared" si="0" ref="E3:E66">D3/C3</f>
        <v>0.05555555555555555</v>
      </c>
      <c r="F3" s="8">
        <f aca="true" t="shared" si="1" ref="F3:F34">100%-E$1:E$65536</f>
        <v>0.9444444444444444</v>
      </c>
    </row>
    <row r="4" spans="1:6" ht="12.75">
      <c r="A4" s="5" t="s">
        <v>840</v>
      </c>
      <c r="B4" s="5" t="s">
        <v>2363</v>
      </c>
      <c r="C4" s="5">
        <v>94</v>
      </c>
      <c r="D4" s="5">
        <v>34</v>
      </c>
      <c r="E4" s="8">
        <f t="shared" si="0"/>
        <v>0.3617021276595745</v>
      </c>
      <c r="F4" s="8">
        <f t="shared" si="1"/>
        <v>0.6382978723404256</v>
      </c>
    </row>
    <row r="5" spans="1:6" ht="12.75">
      <c r="A5" s="5" t="s">
        <v>891</v>
      </c>
      <c r="B5" s="5" t="s">
        <v>892</v>
      </c>
      <c r="C5" s="5">
        <v>34</v>
      </c>
      <c r="D5" s="5">
        <v>3</v>
      </c>
      <c r="E5" s="8">
        <f t="shared" si="0"/>
        <v>0.08823529411764706</v>
      </c>
      <c r="F5" s="8">
        <f t="shared" si="1"/>
        <v>0.9117647058823529</v>
      </c>
    </row>
    <row r="6" spans="1:6" ht="12.75">
      <c r="A6" s="5" t="s">
        <v>840</v>
      </c>
      <c r="B6" s="5" t="s">
        <v>1869</v>
      </c>
      <c r="C6" s="5">
        <v>62</v>
      </c>
      <c r="D6" s="5">
        <v>7</v>
      </c>
      <c r="E6" s="8">
        <f t="shared" si="0"/>
        <v>0.11290322580645161</v>
      </c>
      <c r="F6" s="8">
        <f t="shared" si="1"/>
        <v>0.8870967741935484</v>
      </c>
    </row>
    <row r="7" spans="1:6" ht="12.75">
      <c r="A7" s="5" t="s">
        <v>1060</v>
      </c>
      <c r="B7" s="5" t="s">
        <v>1970</v>
      </c>
      <c r="C7" s="5">
        <v>11</v>
      </c>
      <c r="D7" s="5">
        <v>0</v>
      </c>
      <c r="E7" s="8">
        <f t="shared" si="0"/>
        <v>0</v>
      </c>
      <c r="F7" s="8">
        <f t="shared" si="1"/>
        <v>1</v>
      </c>
    </row>
    <row r="8" spans="1:6" ht="12.75">
      <c r="A8" s="5" t="s">
        <v>1060</v>
      </c>
      <c r="B8" s="5" t="s">
        <v>1061</v>
      </c>
      <c r="C8" s="5">
        <v>20</v>
      </c>
      <c r="D8" s="5">
        <v>0</v>
      </c>
      <c r="E8" s="8">
        <f t="shared" si="0"/>
        <v>0</v>
      </c>
      <c r="F8" s="8">
        <f t="shared" si="1"/>
        <v>1</v>
      </c>
    </row>
    <row r="9" spans="1:6" ht="12.75">
      <c r="A9" s="5" t="s">
        <v>1060</v>
      </c>
      <c r="B9" s="5" t="s">
        <v>1198</v>
      </c>
      <c r="C9" s="5">
        <v>15</v>
      </c>
      <c r="D9" s="5">
        <v>1</v>
      </c>
      <c r="E9" s="8">
        <f t="shared" si="0"/>
        <v>0.06666666666666667</v>
      </c>
      <c r="F9" s="8">
        <f t="shared" si="1"/>
        <v>0.9333333333333333</v>
      </c>
    </row>
    <row r="10" spans="1:6" ht="12.75">
      <c r="A10" s="5" t="s">
        <v>956</v>
      </c>
      <c r="B10" s="5" t="s">
        <v>956</v>
      </c>
      <c r="C10" s="5">
        <v>73</v>
      </c>
      <c r="D10" s="5">
        <v>6</v>
      </c>
      <c r="E10" s="8">
        <f t="shared" si="0"/>
        <v>0.0821917808219178</v>
      </c>
      <c r="F10" s="8">
        <f t="shared" si="1"/>
        <v>0.9178082191780822</v>
      </c>
    </row>
    <row r="11" spans="1:6" ht="12.75">
      <c r="A11" s="5" t="s">
        <v>956</v>
      </c>
      <c r="B11" s="5" t="s">
        <v>957</v>
      </c>
      <c r="C11" s="5">
        <v>17</v>
      </c>
      <c r="D11" s="5">
        <v>0</v>
      </c>
      <c r="E11" s="8">
        <f t="shared" si="0"/>
        <v>0</v>
      </c>
      <c r="F11" s="8">
        <f t="shared" si="1"/>
        <v>1</v>
      </c>
    </row>
    <row r="12" spans="1:6" ht="12.75">
      <c r="A12" s="5" t="s">
        <v>939</v>
      </c>
      <c r="B12" s="5" t="s">
        <v>941</v>
      </c>
      <c r="C12" s="5">
        <v>16</v>
      </c>
      <c r="D12" s="5">
        <v>2</v>
      </c>
      <c r="E12" s="8">
        <f t="shared" si="0"/>
        <v>0.125</v>
      </c>
      <c r="F12" s="8">
        <f t="shared" si="1"/>
        <v>0.875</v>
      </c>
    </row>
    <row r="13" spans="1:6" ht="12.75">
      <c r="A13" s="5" t="s">
        <v>956</v>
      </c>
      <c r="B13" s="5" t="s">
        <v>2121</v>
      </c>
      <c r="C13" s="5">
        <v>39</v>
      </c>
      <c r="D13" s="5">
        <v>0</v>
      </c>
      <c r="E13" s="8">
        <f t="shared" si="0"/>
        <v>0</v>
      </c>
      <c r="F13" s="8">
        <f t="shared" si="1"/>
        <v>1</v>
      </c>
    </row>
    <row r="14" spans="1:6" ht="12.75">
      <c r="A14" s="5" t="s">
        <v>1292</v>
      </c>
      <c r="B14" s="5" t="s">
        <v>1294</v>
      </c>
      <c r="C14" s="5">
        <v>7</v>
      </c>
      <c r="D14" s="5">
        <v>0</v>
      </c>
      <c r="E14" s="8">
        <f t="shared" si="0"/>
        <v>0</v>
      </c>
      <c r="F14" s="8">
        <f t="shared" si="1"/>
        <v>1</v>
      </c>
    </row>
    <row r="15" spans="1:6" ht="12.75">
      <c r="A15" s="5" t="s">
        <v>1292</v>
      </c>
      <c r="B15" s="5" t="s">
        <v>1292</v>
      </c>
      <c r="C15" s="5">
        <v>26</v>
      </c>
      <c r="D15" s="5">
        <v>0</v>
      </c>
      <c r="E15" s="8">
        <f t="shared" si="0"/>
        <v>0</v>
      </c>
      <c r="F15" s="8">
        <f t="shared" si="1"/>
        <v>1</v>
      </c>
    </row>
    <row r="16" spans="1:6" ht="12.75">
      <c r="A16" s="5" t="s">
        <v>1292</v>
      </c>
      <c r="B16" s="5" t="s">
        <v>2232</v>
      </c>
      <c r="C16" s="5">
        <v>10</v>
      </c>
      <c r="D16" s="5">
        <v>0</v>
      </c>
      <c r="E16" s="8">
        <f t="shared" si="0"/>
        <v>0</v>
      </c>
      <c r="F16" s="8">
        <f t="shared" si="1"/>
        <v>1</v>
      </c>
    </row>
    <row r="17" spans="1:6" ht="12.75">
      <c r="A17" s="5" t="s">
        <v>1292</v>
      </c>
      <c r="B17" s="5" t="s">
        <v>2224</v>
      </c>
      <c r="C17" s="5">
        <v>17</v>
      </c>
      <c r="D17" s="5">
        <v>2</v>
      </c>
      <c r="E17" s="8">
        <f t="shared" si="0"/>
        <v>0.11764705882352941</v>
      </c>
      <c r="F17" s="8">
        <f t="shared" si="1"/>
        <v>0.8823529411764706</v>
      </c>
    </row>
    <row r="18" spans="1:6" ht="12.75">
      <c r="A18" s="5" t="s">
        <v>53</v>
      </c>
      <c r="B18" s="5" t="s">
        <v>1948</v>
      </c>
      <c r="C18" s="5">
        <v>107</v>
      </c>
      <c r="D18" s="5">
        <v>1</v>
      </c>
      <c r="E18" s="8">
        <f t="shared" si="0"/>
        <v>0.009345794392523364</v>
      </c>
      <c r="F18" s="8">
        <f t="shared" si="1"/>
        <v>0.9906542056074766</v>
      </c>
    </row>
    <row r="19" spans="1:6" ht="12.75">
      <c r="A19" s="5" t="s">
        <v>53</v>
      </c>
      <c r="B19" s="5" t="s">
        <v>2237</v>
      </c>
      <c r="C19" s="5">
        <v>27</v>
      </c>
      <c r="D19" s="5">
        <v>2</v>
      </c>
      <c r="E19" s="8">
        <f t="shared" si="0"/>
        <v>0.07407407407407407</v>
      </c>
      <c r="F19" s="8">
        <f t="shared" si="1"/>
        <v>0.9259259259259259</v>
      </c>
    </row>
    <row r="20" spans="1:6" ht="12.75">
      <c r="A20" s="5" t="s">
        <v>53</v>
      </c>
      <c r="B20" s="5" t="s">
        <v>962</v>
      </c>
      <c r="C20" s="5">
        <v>38</v>
      </c>
      <c r="D20" s="5">
        <v>2</v>
      </c>
      <c r="E20" s="8">
        <f t="shared" si="0"/>
        <v>0.05263157894736842</v>
      </c>
      <c r="F20" s="8">
        <f t="shared" si="1"/>
        <v>0.9473684210526316</v>
      </c>
    </row>
    <row r="21" spans="1:6" ht="12.75">
      <c r="A21" s="5" t="s">
        <v>201</v>
      </c>
      <c r="B21" s="5" t="s">
        <v>1498</v>
      </c>
      <c r="C21" s="5">
        <v>28</v>
      </c>
      <c r="D21" s="5">
        <v>1</v>
      </c>
      <c r="E21" s="8">
        <f t="shared" si="0"/>
        <v>0.03571428571428571</v>
      </c>
      <c r="F21" s="8">
        <f t="shared" si="1"/>
        <v>0.9642857142857143</v>
      </c>
    </row>
    <row r="22" spans="1:6" ht="12.75">
      <c r="A22" s="5" t="s">
        <v>201</v>
      </c>
      <c r="B22" s="5" t="s">
        <v>617</v>
      </c>
      <c r="C22" s="5">
        <v>24</v>
      </c>
      <c r="D22" s="5">
        <v>7</v>
      </c>
      <c r="E22" s="8">
        <f t="shared" si="0"/>
        <v>0.2916666666666667</v>
      </c>
      <c r="F22" s="8">
        <f t="shared" si="1"/>
        <v>0.7083333333333333</v>
      </c>
    </row>
    <row r="23" spans="1:6" ht="12.75">
      <c r="A23" s="5" t="s">
        <v>201</v>
      </c>
      <c r="B23" s="5" t="s">
        <v>203</v>
      </c>
      <c r="C23" s="5">
        <v>28</v>
      </c>
      <c r="D23" s="5">
        <v>0</v>
      </c>
      <c r="E23" s="8">
        <f t="shared" si="0"/>
        <v>0</v>
      </c>
      <c r="F23" s="8">
        <f t="shared" si="1"/>
        <v>1</v>
      </c>
    </row>
    <row r="24" spans="1:6" ht="12.75">
      <c r="A24" s="5" t="s">
        <v>201</v>
      </c>
      <c r="B24" s="5" t="s">
        <v>299</v>
      </c>
      <c r="C24" s="5">
        <v>38</v>
      </c>
      <c r="D24" s="5">
        <v>4</v>
      </c>
      <c r="E24" s="8">
        <f t="shared" si="0"/>
        <v>0.10526315789473684</v>
      </c>
      <c r="F24" s="8">
        <f t="shared" si="1"/>
        <v>0.8947368421052632</v>
      </c>
    </row>
    <row r="25" spans="1:6" ht="12.75">
      <c r="A25" s="5" t="s">
        <v>108</v>
      </c>
      <c r="B25" s="5" t="s">
        <v>109</v>
      </c>
      <c r="C25" s="5">
        <v>30</v>
      </c>
      <c r="D25" s="5">
        <v>1</v>
      </c>
      <c r="E25" s="8">
        <f t="shared" si="0"/>
        <v>0.03333333333333333</v>
      </c>
      <c r="F25" s="8">
        <f t="shared" si="1"/>
        <v>0.9666666666666667</v>
      </c>
    </row>
    <row r="26" spans="1:6" ht="12.75">
      <c r="A26" s="5" t="s">
        <v>108</v>
      </c>
      <c r="B26" s="5" t="s">
        <v>1917</v>
      </c>
      <c r="C26" s="5">
        <v>12</v>
      </c>
      <c r="D26" s="5">
        <v>2</v>
      </c>
      <c r="E26" s="8">
        <f t="shared" si="0"/>
        <v>0.16666666666666666</v>
      </c>
      <c r="F26" s="8">
        <f t="shared" si="1"/>
        <v>0.8333333333333334</v>
      </c>
    </row>
    <row r="27" spans="1:6" ht="12.75">
      <c r="A27" s="5" t="s">
        <v>108</v>
      </c>
      <c r="B27" s="5" t="s">
        <v>56</v>
      </c>
      <c r="C27" s="5">
        <v>30</v>
      </c>
      <c r="D27" s="5">
        <v>0</v>
      </c>
      <c r="E27" s="8">
        <f t="shared" si="0"/>
        <v>0</v>
      </c>
      <c r="F27" s="8">
        <f t="shared" si="1"/>
        <v>1</v>
      </c>
    </row>
    <row r="28" spans="1:6" ht="12.75">
      <c r="A28" s="5" t="s">
        <v>108</v>
      </c>
      <c r="B28" s="5" t="s">
        <v>673</v>
      </c>
      <c r="C28" s="5">
        <v>36</v>
      </c>
      <c r="D28" s="5">
        <v>5</v>
      </c>
      <c r="E28" s="8">
        <f t="shared" si="0"/>
        <v>0.1388888888888889</v>
      </c>
      <c r="F28" s="8">
        <f t="shared" si="1"/>
        <v>0.8611111111111112</v>
      </c>
    </row>
    <row r="29" spans="1:6" ht="12.75">
      <c r="A29" s="5" t="s">
        <v>108</v>
      </c>
      <c r="B29" s="5" t="s">
        <v>177</v>
      </c>
      <c r="C29" s="5">
        <v>36</v>
      </c>
      <c r="D29" s="5">
        <v>1</v>
      </c>
      <c r="E29" s="8">
        <f t="shared" si="0"/>
        <v>0.027777777777777776</v>
      </c>
      <c r="F29" s="8">
        <f t="shared" si="1"/>
        <v>0.9722222222222222</v>
      </c>
    </row>
    <row r="30" spans="1:6" ht="12.75">
      <c r="A30" s="5" t="s">
        <v>108</v>
      </c>
      <c r="B30" s="5" t="s">
        <v>1460</v>
      </c>
      <c r="C30" s="5">
        <v>36</v>
      </c>
      <c r="D30" s="5">
        <v>4</v>
      </c>
      <c r="E30" s="8">
        <f t="shared" si="0"/>
        <v>0.1111111111111111</v>
      </c>
      <c r="F30" s="8">
        <f t="shared" si="1"/>
        <v>0.8888888888888888</v>
      </c>
    </row>
    <row r="31" spans="1:6" ht="12.75">
      <c r="A31" s="5" t="s">
        <v>108</v>
      </c>
      <c r="B31" s="5" t="s">
        <v>1343</v>
      </c>
      <c r="C31" s="5">
        <v>38</v>
      </c>
      <c r="D31" s="5">
        <v>6</v>
      </c>
      <c r="E31" s="8">
        <f t="shared" si="0"/>
        <v>0.15789473684210525</v>
      </c>
      <c r="F31" s="8">
        <f t="shared" si="1"/>
        <v>0.8421052631578947</v>
      </c>
    </row>
    <row r="32" spans="1:6" ht="12.75">
      <c r="A32" s="5" t="s">
        <v>56</v>
      </c>
      <c r="B32" s="5" t="s">
        <v>1045</v>
      </c>
      <c r="C32" s="5">
        <v>30</v>
      </c>
      <c r="D32" s="5">
        <v>6</v>
      </c>
      <c r="E32" s="8">
        <f t="shared" si="0"/>
        <v>0.2</v>
      </c>
      <c r="F32" s="8">
        <f t="shared" si="1"/>
        <v>0.8</v>
      </c>
    </row>
    <row r="33" spans="1:6" ht="12.75">
      <c r="A33" s="5" t="s">
        <v>56</v>
      </c>
      <c r="B33" s="5" t="s">
        <v>286</v>
      </c>
      <c r="C33" s="5">
        <v>30</v>
      </c>
      <c r="D33" s="5">
        <v>2</v>
      </c>
      <c r="E33" s="8">
        <f t="shared" si="0"/>
        <v>0.06666666666666667</v>
      </c>
      <c r="F33" s="8">
        <f t="shared" si="1"/>
        <v>0.9333333333333333</v>
      </c>
    </row>
    <row r="34" spans="1:6" ht="12.75">
      <c r="A34" s="5" t="s">
        <v>662</v>
      </c>
      <c r="B34" s="5" t="s">
        <v>664</v>
      </c>
      <c r="C34" s="5">
        <v>20</v>
      </c>
      <c r="D34" s="5">
        <v>1</v>
      </c>
      <c r="E34" s="8">
        <f t="shared" si="0"/>
        <v>0.05</v>
      </c>
      <c r="F34" s="8">
        <f t="shared" si="1"/>
        <v>0.95</v>
      </c>
    </row>
    <row r="35" spans="1:6" ht="12.75">
      <c r="A35" s="5" t="s">
        <v>56</v>
      </c>
      <c r="B35" s="5" t="s">
        <v>58</v>
      </c>
      <c r="C35" s="5">
        <v>21</v>
      </c>
      <c r="D35" s="5">
        <v>2</v>
      </c>
      <c r="E35" s="8">
        <f t="shared" si="0"/>
        <v>0.09523809523809523</v>
      </c>
      <c r="F35" s="8">
        <f aca="true" t="shared" si="2" ref="F35:F66">100%-E$1:E$65536</f>
        <v>0.9047619047619048</v>
      </c>
    </row>
    <row r="36" spans="1:6" ht="12.75">
      <c r="A36" s="5" t="s">
        <v>56</v>
      </c>
      <c r="B36" s="5" t="s">
        <v>2333</v>
      </c>
      <c r="C36" s="5">
        <v>5</v>
      </c>
      <c r="D36" s="5">
        <v>2</v>
      </c>
      <c r="E36" s="8">
        <f t="shared" si="0"/>
        <v>0.4</v>
      </c>
      <c r="F36" s="8">
        <f t="shared" si="2"/>
        <v>0.6</v>
      </c>
    </row>
    <row r="37" spans="1:6" ht="12.75">
      <c r="A37" s="5" t="s">
        <v>56</v>
      </c>
      <c r="B37" s="5" t="s">
        <v>344</v>
      </c>
      <c r="C37" s="5">
        <v>44</v>
      </c>
      <c r="D37" s="5">
        <v>4</v>
      </c>
      <c r="E37" s="8">
        <f t="shared" si="0"/>
        <v>0.09090909090909091</v>
      </c>
      <c r="F37" s="8">
        <f t="shared" si="2"/>
        <v>0.9090909090909091</v>
      </c>
    </row>
    <row r="38" spans="1:6" ht="12.75">
      <c r="A38" s="5" t="s">
        <v>56</v>
      </c>
      <c r="B38" s="5" t="s">
        <v>292</v>
      </c>
      <c r="C38" s="5">
        <v>26</v>
      </c>
      <c r="D38" s="5">
        <v>3</v>
      </c>
      <c r="E38" s="8">
        <f t="shared" si="0"/>
        <v>0.11538461538461539</v>
      </c>
      <c r="F38" s="8">
        <f t="shared" si="2"/>
        <v>0.8846153846153846</v>
      </c>
    </row>
    <row r="39" spans="1:6" ht="12.75">
      <c r="A39" s="5" t="s">
        <v>56</v>
      </c>
      <c r="B39" s="5" t="s">
        <v>1180</v>
      </c>
      <c r="C39" s="5">
        <v>19</v>
      </c>
      <c r="D39" s="5">
        <v>1</v>
      </c>
      <c r="E39" s="8">
        <f t="shared" si="0"/>
        <v>0.05263157894736842</v>
      </c>
      <c r="F39" s="8">
        <f t="shared" si="2"/>
        <v>0.9473684210526316</v>
      </c>
    </row>
    <row r="40" spans="1:6" ht="12.75">
      <c r="A40" s="5" t="s">
        <v>43</v>
      </c>
      <c r="B40" s="5" t="s">
        <v>2216</v>
      </c>
      <c r="C40" s="5">
        <v>14</v>
      </c>
      <c r="D40" s="5">
        <v>1</v>
      </c>
      <c r="E40" s="8">
        <f t="shared" si="0"/>
        <v>0.07142857142857142</v>
      </c>
      <c r="F40" s="8">
        <f t="shared" si="2"/>
        <v>0.9285714285714286</v>
      </c>
    </row>
    <row r="41" spans="1:6" ht="12.75">
      <c r="A41" s="5" t="s">
        <v>43</v>
      </c>
      <c r="B41" s="5" t="s">
        <v>749</v>
      </c>
      <c r="C41" s="5">
        <v>538</v>
      </c>
      <c r="D41" s="5">
        <v>8</v>
      </c>
      <c r="E41" s="8">
        <f t="shared" si="0"/>
        <v>0.01486988847583643</v>
      </c>
      <c r="F41" s="8">
        <f t="shared" si="2"/>
        <v>0.9851301115241635</v>
      </c>
    </row>
    <row r="42" spans="1:6" ht="12.75">
      <c r="A42" s="5" t="s">
        <v>43</v>
      </c>
      <c r="B42" s="5" t="s">
        <v>1388</v>
      </c>
      <c r="C42" s="5">
        <v>156</v>
      </c>
      <c r="D42" s="5">
        <v>1</v>
      </c>
      <c r="E42" s="8">
        <f t="shared" si="0"/>
        <v>0.00641025641025641</v>
      </c>
      <c r="F42" s="8">
        <f t="shared" si="2"/>
        <v>0.9935897435897436</v>
      </c>
    </row>
    <row r="43" spans="1:6" ht="12.75">
      <c r="A43" s="5" t="s">
        <v>43</v>
      </c>
      <c r="B43" s="5" t="s">
        <v>1771</v>
      </c>
      <c r="C43" s="5">
        <v>15</v>
      </c>
      <c r="D43" s="5">
        <v>1</v>
      </c>
      <c r="E43" s="8">
        <f t="shared" si="0"/>
        <v>0.06666666666666667</v>
      </c>
      <c r="F43" s="8">
        <f t="shared" si="2"/>
        <v>0.9333333333333333</v>
      </c>
    </row>
    <row r="44" spans="1:6" ht="12.75">
      <c r="A44" s="5" t="s">
        <v>329</v>
      </c>
      <c r="B44" s="5" t="s">
        <v>351</v>
      </c>
      <c r="C44" s="5">
        <v>172</v>
      </c>
      <c r="D44" s="5">
        <v>20</v>
      </c>
      <c r="E44" s="8">
        <f t="shared" si="0"/>
        <v>0.11627906976744186</v>
      </c>
      <c r="F44" s="8">
        <f t="shared" si="2"/>
        <v>0.8837209302325582</v>
      </c>
    </row>
    <row r="45" spans="1:6" ht="12.75">
      <c r="A45" s="5" t="s">
        <v>329</v>
      </c>
      <c r="B45" s="5" t="s">
        <v>607</v>
      </c>
      <c r="C45" s="5">
        <v>89</v>
      </c>
      <c r="D45" s="5">
        <v>2</v>
      </c>
      <c r="E45" s="8">
        <f t="shared" si="0"/>
        <v>0.02247191011235955</v>
      </c>
      <c r="F45" s="8">
        <f t="shared" si="2"/>
        <v>0.9775280898876404</v>
      </c>
    </row>
    <row r="46" spans="1:6" ht="12.75">
      <c r="A46" s="5" t="s">
        <v>329</v>
      </c>
      <c r="B46" s="5" t="s">
        <v>1121</v>
      </c>
      <c r="C46" s="5">
        <v>18</v>
      </c>
      <c r="D46" s="5">
        <v>3</v>
      </c>
      <c r="E46" s="8">
        <f t="shared" si="0"/>
        <v>0.16666666666666666</v>
      </c>
      <c r="F46" s="8">
        <f t="shared" si="2"/>
        <v>0.8333333333333334</v>
      </c>
    </row>
    <row r="47" spans="1:6" ht="12.75">
      <c r="A47" s="5" t="s">
        <v>329</v>
      </c>
      <c r="B47" s="5" t="s">
        <v>2080</v>
      </c>
      <c r="C47" s="5">
        <v>32</v>
      </c>
      <c r="D47" s="5">
        <v>0</v>
      </c>
      <c r="E47" s="8">
        <f t="shared" si="0"/>
        <v>0</v>
      </c>
      <c r="F47" s="8">
        <f t="shared" si="2"/>
        <v>1</v>
      </c>
    </row>
    <row r="48" spans="1:6" ht="12.75">
      <c r="A48" s="5" t="s">
        <v>329</v>
      </c>
      <c r="B48" s="5" t="s">
        <v>331</v>
      </c>
      <c r="C48" s="5">
        <v>95</v>
      </c>
      <c r="D48" s="5">
        <v>2</v>
      </c>
      <c r="E48" s="8">
        <f t="shared" si="0"/>
        <v>0.021052631578947368</v>
      </c>
      <c r="F48" s="8">
        <f t="shared" si="2"/>
        <v>0.9789473684210527</v>
      </c>
    </row>
    <row r="49" spans="1:6" ht="12.75">
      <c r="A49" s="5" t="s">
        <v>329</v>
      </c>
      <c r="B49" s="5" t="s">
        <v>2344</v>
      </c>
      <c r="C49" s="5">
        <v>76</v>
      </c>
      <c r="D49" s="5">
        <v>3</v>
      </c>
      <c r="E49" s="8">
        <f t="shared" si="0"/>
        <v>0.039473684210526314</v>
      </c>
      <c r="F49" s="8">
        <f t="shared" si="2"/>
        <v>0.9605263157894737</v>
      </c>
    </row>
    <row r="50" spans="1:6" ht="12.75">
      <c r="A50" s="5" t="s">
        <v>329</v>
      </c>
      <c r="B50" s="5" t="s">
        <v>708</v>
      </c>
      <c r="C50" s="5">
        <v>15</v>
      </c>
      <c r="D50" s="5">
        <v>1</v>
      </c>
      <c r="E50" s="8">
        <f t="shared" si="0"/>
        <v>0.06666666666666667</v>
      </c>
      <c r="F50" s="8">
        <f t="shared" si="2"/>
        <v>0.9333333333333333</v>
      </c>
    </row>
    <row r="51" spans="1:6" ht="12.75">
      <c r="A51" s="5" t="s">
        <v>329</v>
      </c>
      <c r="B51" s="5" t="s">
        <v>765</v>
      </c>
      <c r="C51" s="5">
        <v>46</v>
      </c>
      <c r="D51" s="5">
        <v>4</v>
      </c>
      <c r="E51" s="8">
        <f t="shared" si="0"/>
        <v>0.08695652173913043</v>
      </c>
      <c r="F51" s="8">
        <f t="shared" si="2"/>
        <v>0.9130434782608696</v>
      </c>
    </row>
    <row r="52" spans="1:6" ht="12.75">
      <c r="A52" s="5" t="s">
        <v>1003</v>
      </c>
      <c r="B52" s="5" t="s">
        <v>1592</v>
      </c>
      <c r="C52" s="5">
        <v>52</v>
      </c>
      <c r="D52" s="5">
        <v>12</v>
      </c>
      <c r="E52" s="8">
        <f t="shared" si="0"/>
        <v>0.23076923076923078</v>
      </c>
      <c r="F52" s="8">
        <f t="shared" si="2"/>
        <v>0.7692307692307692</v>
      </c>
    </row>
    <row r="53" spans="1:6" ht="12.75">
      <c r="A53" s="5" t="s">
        <v>168</v>
      </c>
      <c r="B53" s="5" t="s">
        <v>324</v>
      </c>
      <c r="C53" s="5">
        <v>14</v>
      </c>
      <c r="D53" s="5">
        <v>2</v>
      </c>
      <c r="E53" s="8">
        <f t="shared" si="0"/>
        <v>0.14285714285714285</v>
      </c>
      <c r="F53" s="8">
        <f t="shared" si="2"/>
        <v>0.8571428571428572</v>
      </c>
    </row>
    <row r="54" spans="1:6" ht="12.75">
      <c r="A54" s="5" t="s">
        <v>358</v>
      </c>
      <c r="B54" s="5" t="s">
        <v>360</v>
      </c>
      <c r="C54" s="5">
        <v>49</v>
      </c>
      <c r="D54" s="5">
        <v>1</v>
      </c>
      <c r="E54" s="8">
        <f t="shared" si="0"/>
        <v>0.02040816326530612</v>
      </c>
      <c r="F54" s="8">
        <f t="shared" si="2"/>
        <v>0.9795918367346939</v>
      </c>
    </row>
    <row r="55" spans="1:6" ht="12.75">
      <c r="A55" s="5" t="s">
        <v>358</v>
      </c>
      <c r="B55" s="5" t="s">
        <v>374</v>
      </c>
      <c r="C55" s="5">
        <v>69</v>
      </c>
      <c r="D55" s="5">
        <v>3</v>
      </c>
      <c r="E55" s="8">
        <f t="shared" si="0"/>
        <v>0.043478260869565216</v>
      </c>
      <c r="F55" s="8">
        <f t="shared" si="2"/>
        <v>0.9565217391304348</v>
      </c>
    </row>
    <row r="56" spans="1:6" ht="12.75">
      <c r="A56" s="5" t="s">
        <v>358</v>
      </c>
      <c r="B56" s="5" t="s">
        <v>1478</v>
      </c>
      <c r="C56" s="5">
        <v>1336</v>
      </c>
      <c r="D56" s="5">
        <v>14</v>
      </c>
      <c r="E56" s="8">
        <f t="shared" si="0"/>
        <v>0.010479041916167664</v>
      </c>
      <c r="F56" s="8">
        <f t="shared" si="2"/>
        <v>0.9895209580838323</v>
      </c>
    </row>
    <row r="57" spans="1:6" ht="12.75">
      <c r="A57" s="5" t="s">
        <v>358</v>
      </c>
      <c r="B57" s="5" t="s">
        <v>1661</v>
      </c>
      <c r="C57" s="5">
        <v>167</v>
      </c>
      <c r="D57" s="5">
        <v>5</v>
      </c>
      <c r="E57" s="8">
        <f t="shared" si="0"/>
        <v>0.029940119760479042</v>
      </c>
      <c r="F57" s="8">
        <f t="shared" si="2"/>
        <v>0.9700598802395209</v>
      </c>
    </row>
    <row r="58" spans="1:6" ht="12.75">
      <c r="A58" s="5" t="s">
        <v>358</v>
      </c>
      <c r="B58" s="5" t="s">
        <v>1652</v>
      </c>
      <c r="C58" s="5">
        <v>797</v>
      </c>
      <c r="D58" s="5">
        <v>10</v>
      </c>
      <c r="E58" s="8">
        <f t="shared" si="0"/>
        <v>0.012547051442910916</v>
      </c>
      <c r="F58" s="8">
        <f t="shared" si="2"/>
        <v>0.9874529485570891</v>
      </c>
    </row>
    <row r="59" spans="1:6" ht="12.75">
      <c r="A59" s="5" t="s">
        <v>2064</v>
      </c>
      <c r="B59" s="5" t="s">
        <v>2065</v>
      </c>
      <c r="C59" s="5">
        <v>56</v>
      </c>
      <c r="D59" s="5">
        <v>2</v>
      </c>
      <c r="E59" s="8">
        <f t="shared" si="0"/>
        <v>0.03571428571428571</v>
      </c>
      <c r="F59" s="8">
        <f t="shared" si="2"/>
        <v>0.9642857142857143</v>
      </c>
    </row>
    <row r="60" spans="1:6" ht="12.75">
      <c r="A60" s="5" t="s">
        <v>2064</v>
      </c>
      <c r="B60" s="5" t="s">
        <v>2107</v>
      </c>
      <c r="C60" s="5">
        <v>19</v>
      </c>
      <c r="D60" s="5">
        <v>1</v>
      </c>
      <c r="E60" s="8">
        <f t="shared" si="0"/>
        <v>0.05263157894736842</v>
      </c>
      <c r="F60" s="8">
        <f t="shared" si="2"/>
        <v>0.9473684210526316</v>
      </c>
    </row>
    <row r="61" spans="1:6" ht="12.75">
      <c r="A61" s="5" t="s">
        <v>972</v>
      </c>
      <c r="B61" s="5" t="s">
        <v>1636</v>
      </c>
      <c r="C61" s="5">
        <v>99</v>
      </c>
      <c r="D61" s="5">
        <v>6</v>
      </c>
      <c r="E61" s="8">
        <f t="shared" si="0"/>
        <v>0.06060606060606061</v>
      </c>
      <c r="F61" s="8">
        <f t="shared" si="2"/>
        <v>0.9393939393939394</v>
      </c>
    </row>
    <row r="62" spans="1:6" ht="12.75">
      <c r="A62" s="5" t="s">
        <v>972</v>
      </c>
      <c r="B62" s="5" t="s">
        <v>1025</v>
      </c>
      <c r="C62" s="5">
        <v>27</v>
      </c>
      <c r="D62" s="5">
        <v>0</v>
      </c>
      <c r="E62" s="8">
        <f t="shared" si="0"/>
        <v>0</v>
      </c>
      <c r="F62" s="8">
        <f t="shared" si="2"/>
        <v>1</v>
      </c>
    </row>
    <row r="63" spans="1:6" ht="12.75">
      <c r="A63" s="5" t="s">
        <v>972</v>
      </c>
      <c r="B63" s="5" t="s">
        <v>973</v>
      </c>
      <c r="C63" s="5">
        <v>124</v>
      </c>
      <c r="D63" s="5">
        <v>14</v>
      </c>
      <c r="E63" s="8">
        <f t="shared" si="0"/>
        <v>0.11290322580645161</v>
      </c>
      <c r="F63" s="8">
        <f t="shared" si="2"/>
        <v>0.8870967741935484</v>
      </c>
    </row>
    <row r="64" spans="1:6" ht="12.75">
      <c r="A64" s="5" t="s">
        <v>972</v>
      </c>
      <c r="B64" s="5" t="s">
        <v>990</v>
      </c>
      <c r="C64" s="5">
        <v>34</v>
      </c>
      <c r="D64" s="5">
        <v>3</v>
      </c>
      <c r="E64" s="8">
        <f t="shared" si="0"/>
        <v>0.08823529411764706</v>
      </c>
      <c r="F64" s="8">
        <f t="shared" si="2"/>
        <v>0.9117647058823529</v>
      </c>
    </row>
    <row r="65" spans="1:6" ht="12.75">
      <c r="A65" s="5" t="s">
        <v>972</v>
      </c>
      <c r="B65" s="5" t="s">
        <v>2015</v>
      </c>
      <c r="C65" s="5">
        <v>12</v>
      </c>
      <c r="D65" s="5">
        <v>2</v>
      </c>
      <c r="E65" s="8">
        <f t="shared" si="0"/>
        <v>0.16666666666666666</v>
      </c>
      <c r="F65" s="8">
        <f t="shared" si="2"/>
        <v>0.8333333333333334</v>
      </c>
    </row>
    <row r="66" spans="1:6" ht="12.75">
      <c r="A66" s="5" t="s">
        <v>1284</v>
      </c>
      <c r="B66" s="5" t="s">
        <v>1285</v>
      </c>
      <c r="C66" s="5">
        <v>795</v>
      </c>
      <c r="D66" s="5">
        <v>76</v>
      </c>
      <c r="E66" s="8">
        <f t="shared" si="0"/>
        <v>0.09559748427672957</v>
      </c>
      <c r="F66" s="8">
        <f t="shared" si="2"/>
        <v>0.9044025157232705</v>
      </c>
    </row>
    <row r="67" spans="1:6" ht="12.75">
      <c r="A67" s="5" t="s">
        <v>972</v>
      </c>
      <c r="B67" s="5" t="s">
        <v>1964</v>
      </c>
      <c r="C67" s="5">
        <v>17</v>
      </c>
      <c r="D67" s="5">
        <v>1</v>
      </c>
      <c r="E67" s="8">
        <f aca="true" t="shared" si="3" ref="E67:E130">D67/C67</f>
        <v>0.058823529411764705</v>
      </c>
      <c r="F67" s="8">
        <f aca="true" t="shared" si="4" ref="F67:F98">100%-E$1:E$65536</f>
        <v>0.9411764705882353</v>
      </c>
    </row>
    <row r="68" spans="1:6" ht="12.75">
      <c r="A68" s="5" t="s">
        <v>1695</v>
      </c>
      <c r="B68" s="5" t="s">
        <v>1796</v>
      </c>
      <c r="C68" s="5">
        <v>20</v>
      </c>
      <c r="D68" s="5">
        <v>0</v>
      </c>
      <c r="E68" s="8">
        <f t="shared" si="3"/>
        <v>0</v>
      </c>
      <c r="F68" s="8">
        <f t="shared" si="4"/>
        <v>1</v>
      </c>
    </row>
    <row r="69" spans="1:6" ht="12.75">
      <c r="A69" s="5" t="s">
        <v>1644</v>
      </c>
      <c r="B69" s="5" t="s">
        <v>1645</v>
      </c>
      <c r="C69" s="5">
        <v>39</v>
      </c>
      <c r="D69" s="5">
        <v>3</v>
      </c>
      <c r="E69" s="8">
        <f t="shared" si="3"/>
        <v>0.07692307692307693</v>
      </c>
      <c r="F69" s="8">
        <f t="shared" si="4"/>
        <v>0.9230769230769231</v>
      </c>
    </row>
    <row r="70" spans="1:6" ht="12.75">
      <c r="A70" s="5" t="s">
        <v>184</v>
      </c>
      <c r="B70" s="5" t="s">
        <v>368</v>
      </c>
      <c r="C70" s="5">
        <v>10</v>
      </c>
      <c r="D70" s="5">
        <v>1</v>
      </c>
      <c r="E70" s="8">
        <f t="shared" si="3"/>
        <v>0.1</v>
      </c>
      <c r="F70" s="8">
        <f t="shared" si="4"/>
        <v>0.9</v>
      </c>
    </row>
    <row r="71" spans="1:6" ht="12.75">
      <c r="A71" s="5" t="s">
        <v>184</v>
      </c>
      <c r="B71" s="5" t="s">
        <v>186</v>
      </c>
      <c r="C71" s="5">
        <v>48</v>
      </c>
      <c r="D71" s="5">
        <v>1</v>
      </c>
      <c r="E71" s="8">
        <f t="shared" si="3"/>
        <v>0.020833333333333332</v>
      </c>
      <c r="F71" s="8">
        <f t="shared" si="4"/>
        <v>0.9791666666666666</v>
      </c>
    </row>
    <row r="72" spans="1:6" ht="12.75">
      <c r="A72" s="5" t="s">
        <v>184</v>
      </c>
      <c r="B72" s="5" t="s">
        <v>1186</v>
      </c>
      <c r="C72" s="5">
        <v>108</v>
      </c>
      <c r="D72" s="5">
        <v>14</v>
      </c>
      <c r="E72" s="8">
        <f t="shared" si="3"/>
        <v>0.12962962962962962</v>
      </c>
      <c r="F72" s="8">
        <f t="shared" si="4"/>
        <v>0.8703703703703703</v>
      </c>
    </row>
    <row r="73" spans="1:6" ht="12.75">
      <c r="A73" s="5" t="s">
        <v>184</v>
      </c>
      <c r="B73" s="5" t="s">
        <v>1790</v>
      </c>
      <c r="C73" s="5">
        <v>23</v>
      </c>
      <c r="D73" s="5">
        <v>3</v>
      </c>
      <c r="E73" s="8">
        <f t="shared" si="3"/>
        <v>0.13043478260869565</v>
      </c>
      <c r="F73" s="8">
        <f t="shared" si="4"/>
        <v>0.8695652173913043</v>
      </c>
    </row>
    <row r="74" spans="1:6" ht="12.75">
      <c r="A74" s="5" t="s">
        <v>404</v>
      </c>
      <c r="B74" s="5" t="s">
        <v>949</v>
      </c>
      <c r="C74" s="5">
        <v>89</v>
      </c>
      <c r="D74" s="5">
        <v>1</v>
      </c>
      <c r="E74" s="8">
        <f t="shared" si="3"/>
        <v>0.011235955056179775</v>
      </c>
      <c r="F74" s="8">
        <f t="shared" si="4"/>
        <v>0.9887640449438202</v>
      </c>
    </row>
    <row r="75" spans="1:6" ht="12.75">
      <c r="A75" s="5" t="s">
        <v>404</v>
      </c>
      <c r="B75" s="5" t="s">
        <v>2150</v>
      </c>
      <c r="C75" s="5">
        <v>38</v>
      </c>
      <c r="D75" s="5">
        <v>3</v>
      </c>
      <c r="E75" s="8">
        <f t="shared" si="3"/>
        <v>0.07894736842105263</v>
      </c>
      <c r="F75" s="8">
        <f t="shared" si="4"/>
        <v>0.9210526315789473</v>
      </c>
    </row>
    <row r="76" spans="1:6" ht="12.75">
      <c r="A76" s="5" t="s">
        <v>404</v>
      </c>
      <c r="B76" s="5" t="s">
        <v>524</v>
      </c>
      <c r="C76" s="5">
        <v>77</v>
      </c>
      <c r="D76" s="5">
        <v>9</v>
      </c>
      <c r="E76" s="8">
        <f t="shared" si="3"/>
        <v>0.11688311688311688</v>
      </c>
      <c r="F76" s="8">
        <f t="shared" si="4"/>
        <v>0.8831168831168831</v>
      </c>
    </row>
    <row r="77" spans="1:6" ht="12.75">
      <c r="A77" s="5" t="s">
        <v>404</v>
      </c>
      <c r="B77" s="5" t="s">
        <v>1564</v>
      </c>
      <c r="C77" s="5">
        <v>101</v>
      </c>
      <c r="D77" s="5">
        <v>5</v>
      </c>
      <c r="E77" s="8">
        <f t="shared" si="3"/>
        <v>0.04950495049504951</v>
      </c>
      <c r="F77" s="8">
        <f t="shared" si="4"/>
        <v>0.9504950495049505</v>
      </c>
    </row>
    <row r="78" spans="1:6" ht="12.75">
      <c r="A78" s="5" t="s">
        <v>404</v>
      </c>
      <c r="B78" s="5" t="s">
        <v>1223</v>
      </c>
      <c r="C78" s="5">
        <v>44</v>
      </c>
      <c r="D78" s="5">
        <v>4</v>
      </c>
      <c r="E78" s="8">
        <f t="shared" si="3"/>
        <v>0.09090909090909091</v>
      </c>
      <c r="F78" s="8">
        <f t="shared" si="4"/>
        <v>0.9090909090909091</v>
      </c>
    </row>
    <row r="79" spans="1:6" ht="12.75">
      <c r="A79" s="5" t="s">
        <v>404</v>
      </c>
      <c r="B79" s="5" t="s">
        <v>1410</v>
      </c>
      <c r="C79" s="5">
        <v>20</v>
      </c>
      <c r="D79" s="5">
        <v>0</v>
      </c>
      <c r="E79" s="8">
        <f t="shared" si="3"/>
        <v>0</v>
      </c>
      <c r="F79" s="8">
        <f t="shared" si="4"/>
        <v>1</v>
      </c>
    </row>
    <row r="80" spans="1:6" ht="12.75">
      <c r="A80" s="5" t="s">
        <v>404</v>
      </c>
      <c r="B80" s="5" t="s">
        <v>590</v>
      </c>
      <c r="C80" s="5">
        <v>23</v>
      </c>
      <c r="D80" s="5">
        <v>1</v>
      </c>
      <c r="E80" s="8">
        <f t="shared" si="3"/>
        <v>0.043478260869565216</v>
      </c>
      <c r="F80" s="8">
        <f t="shared" si="4"/>
        <v>0.9565217391304348</v>
      </c>
    </row>
    <row r="81" spans="1:6" ht="12.75">
      <c r="A81" s="5" t="s">
        <v>404</v>
      </c>
      <c r="B81" s="5" t="s">
        <v>405</v>
      </c>
      <c r="C81" s="5">
        <v>301</v>
      </c>
      <c r="D81" s="5">
        <v>23</v>
      </c>
      <c r="E81" s="8">
        <f t="shared" si="3"/>
        <v>0.07641196013289037</v>
      </c>
      <c r="F81" s="8">
        <f t="shared" si="4"/>
        <v>0.9235880398671097</v>
      </c>
    </row>
    <row r="82" spans="1:6" ht="12.75">
      <c r="A82" s="5" t="s">
        <v>495</v>
      </c>
      <c r="B82" s="5" t="s">
        <v>2093</v>
      </c>
      <c r="C82" s="5">
        <v>23</v>
      </c>
      <c r="D82" s="5">
        <v>0</v>
      </c>
      <c r="E82" s="8">
        <f t="shared" si="3"/>
        <v>0</v>
      </c>
      <c r="F82" s="8">
        <f t="shared" si="4"/>
        <v>1</v>
      </c>
    </row>
    <row r="83" spans="1:6" ht="12.75">
      <c r="A83" s="5" t="s">
        <v>495</v>
      </c>
      <c r="B83" s="5" t="s">
        <v>1512</v>
      </c>
      <c r="C83" s="5">
        <v>117</v>
      </c>
      <c r="D83" s="5">
        <v>4</v>
      </c>
      <c r="E83" s="8">
        <f t="shared" si="3"/>
        <v>0.03418803418803419</v>
      </c>
      <c r="F83" s="8">
        <f t="shared" si="4"/>
        <v>0.9658119658119658</v>
      </c>
    </row>
    <row r="84" spans="1:6" ht="12.75">
      <c r="A84" s="5" t="s">
        <v>495</v>
      </c>
      <c r="B84" s="5" t="s">
        <v>2210</v>
      </c>
      <c r="C84" s="5">
        <v>35</v>
      </c>
      <c r="D84" s="5">
        <v>1</v>
      </c>
      <c r="E84" s="8">
        <f t="shared" si="3"/>
        <v>0.02857142857142857</v>
      </c>
      <c r="F84" s="8">
        <f t="shared" si="4"/>
        <v>0.9714285714285714</v>
      </c>
    </row>
    <row r="85" spans="1:6" ht="12.75">
      <c r="A85" s="5" t="s">
        <v>495</v>
      </c>
      <c r="B85" s="5" t="s">
        <v>496</v>
      </c>
      <c r="C85" s="5">
        <v>92</v>
      </c>
      <c r="D85" s="5">
        <v>1</v>
      </c>
      <c r="E85" s="8">
        <f t="shared" si="3"/>
        <v>0.010869565217391304</v>
      </c>
      <c r="F85" s="8">
        <f t="shared" si="4"/>
        <v>0.9891304347826086</v>
      </c>
    </row>
    <row r="86" spans="1:6" ht="12.75">
      <c r="A86" s="5" t="s">
        <v>73</v>
      </c>
      <c r="B86" s="5" t="s">
        <v>1152</v>
      </c>
      <c r="C86" s="5">
        <v>43</v>
      </c>
      <c r="D86" s="5">
        <v>8</v>
      </c>
      <c r="E86" s="8">
        <f t="shared" si="3"/>
        <v>0.18604651162790697</v>
      </c>
      <c r="F86" s="8">
        <f t="shared" si="4"/>
        <v>0.813953488372093</v>
      </c>
    </row>
    <row r="87" spans="1:6" ht="12.75">
      <c r="A87" s="5" t="s">
        <v>73</v>
      </c>
      <c r="B87" s="5" t="s">
        <v>1928</v>
      </c>
      <c r="C87" s="5">
        <v>151</v>
      </c>
      <c r="D87" s="5">
        <v>9</v>
      </c>
      <c r="E87" s="8">
        <f t="shared" si="3"/>
        <v>0.059602649006622516</v>
      </c>
      <c r="F87" s="8">
        <f t="shared" si="4"/>
        <v>0.9403973509933775</v>
      </c>
    </row>
    <row r="88" spans="1:6" ht="12.75">
      <c r="A88" s="5" t="s">
        <v>73</v>
      </c>
      <c r="B88" s="5" t="s">
        <v>75</v>
      </c>
      <c r="C88" s="5">
        <v>104</v>
      </c>
      <c r="D88" s="5">
        <v>5</v>
      </c>
      <c r="E88" s="8">
        <f t="shared" si="3"/>
        <v>0.04807692307692308</v>
      </c>
      <c r="F88" s="8">
        <f t="shared" si="4"/>
        <v>0.9519230769230769</v>
      </c>
    </row>
    <row r="89" spans="1:6" ht="12.75">
      <c r="A89" s="5" t="s">
        <v>73</v>
      </c>
      <c r="B89" s="5" t="s">
        <v>94</v>
      </c>
      <c r="C89" s="5">
        <v>65</v>
      </c>
      <c r="D89" s="5">
        <v>7</v>
      </c>
      <c r="E89" s="8">
        <f t="shared" si="3"/>
        <v>0.1076923076923077</v>
      </c>
      <c r="F89" s="8">
        <f t="shared" si="4"/>
        <v>0.8923076923076922</v>
      </c>
    </row>
    <row r="90" spans="1:6" ht="12.75">
      <c r="A90" s="5" t="s">
        <v>756</v>
      </c>
      <c r="B90" s="5" t="s">
        <v>758</v>
      </c>
      <c r="C90" s="5">
        <v>21</v>
      </c>
      <c r="D90" s="5">
        <v>2</v>
      </c>
      <c r="E90" s="8">
        <f t="shared" si="3"/>
        <v>0.09523809523809523</v>
      </c>
      <c r="F90" s="8">
        <f t="shared" si="4"/>
        <v>0.9047619047619048</v>
      </c>
    </row>
    <row r="91" spans="1:6" ht="12.75">
      <c r="A91" s="5" t="s">
        <v>639</v>
      </c>
      <c r="B91" s="5" t="s">
        <v>640</v>
      </c>
      <c r="C91" s="5">
        <v>6</v>
      </c>
      <c r="D91" s="5">
        <v>0</v>
      </c>
      <c r="E91" s="8">
        <f t="shared" si="3"/>
        <v>0</v>
      </c>
      <c r="F91" s="8">
        <f t="shared" si="4"/>
        <v>1</v>
      </c>
    </row>
    <row r="92" spans="1:6" ht="12.75">
      <c r="A92" s="5" t="s">
        <v>639</v>
      </c>
      <c r="B92" s="5" t="s">
        <v>1030</v>
      </c>
      <c r="C92" s="5">
        <v>10</v>
      </c>
      <c r="D92" s="5">
        <v>2</v>
      </c>
      <c r="E92" s="8">
        <f t="shared" si="3"/>
        <v>0.2</v>
      </c>
      <c r="F92" s="8">
        <f t="shared" si="4"/>
        <v>0.8</v>
      </c>
    </row>
    <row r="93" spans="1:6" ht="12.75">
      <c r="A93" s="5" t="s">
        <v>1668</v>
      </c>
      <c r="B93" s="5" t="s">
        <v>2247</v>
      </c>
      <c r="C93" s="5">
        <v>14</v>
      </c>
      <c r="D93" s="5">
        <v>0</v>
      </c>
      <c r="E93" s="8">
        <f t="shared" si="3"/>
        <v>0</v>
      </c>
      <c r="F93" s="8">
        <f t="shared" si="4"/>
        <v>1</v>
      </c>
    </row>
    <row r="94" spans="1:6" ht="12.75">
      <c r="A94" s="5" t="s">
        <v>1668</v>
      </c>
      <c r="B94" s="5" t="s">
        <v>1690</v>
      </c>
      <c r="C94" s="5">
        <v>16</v>
      </c>
      <c r="D94" s="5">
        <v>0</v>
      </c>
      <c r="E94" s="8">
        <f t="shared" si="3"/>
        <v>0</v>
      </c>
      <c r="F94" s="8">
        <f t="shared" si="4"/>
        <v>1</v>
      </c>
    </row>
    <row r="95" spans="1:6" ht="12.75">
      <c r="A95" s="5" t="s">
        <v>1668</v>
      </c>
      <c r="B95" s="5" t="s">
        <v>1743</v>
      </c>
      <c r="C95" s="5">
        <v>3</v>
      </c>
      <c r="D95" s="5">
        <v>1</v>
      </c>
      <c r="E95" s="8">
        <f t="shared" si="3"/>
        <v>0.3333333333333333</v>
      </c>
      <c r="F95" s="8">
        <f t="shared" si="4"/>
        <v>0.6666666666666667</v>
      </c>
    </row>
    <row r="96" spans="1:6" ht="12.75">
      <c r="A96" s="5" t="s">
        <v>1668</v>
      </c>
      <c r="B96" s="5" t="s">
        <v>1669</v>
      </c>
      <c r="C96" s="5">
        <v>15</v>
      </c>
      <c r="D96" s="5">
        <v>1</v>
      </c>
      <c r="E96" s="8">
        <f t="shared" si="3"/>
        <v>0.06666666666666667</v>
      </c>
      <c r="F96" s="8">
        <f t="shared" si="4"/>
        <v>0.9333333333333333</v>
      </c>
    </row>
    <row r="97" spans="1:6" ht="12.75">
      <c r="A97" s="5" t="s">
        <v>507</v>
      </c>
      <c r="B97" s="5" t="s">
        <v>1466</v>
      </c>
      <c r="C97" s="5">
        <v>53</v>
      </c>
      <c r="D97" s="5">
        <v>0</v>
      </c>
      <c r="E97" s="8">
        <f t="shared" si="3"/>
        <v>0</v>
      </c>
      <c r="F97" s="8">
        <f t="shared" si="4"/>
        <v>1</v>
      </c>
    </row>
    <row r="98" spans="1:6" ht="12.75">
      <c r="A98" s="5" t="s">
        <v>507</v>
      </c>
      <c r="B98" s="5" t="s">
        <v>1246</v>
      </c>
      <c r="C98" s="5">
        <v>23</v>
      </c>
      <c r="D98" s="5">
        <v>1</v>
      </c>
      <c r="E98" s="8">
        <f t="shared" si="3"/>
        <v>0.043478260869565216</v>
      </c>
      <c r="F98" s="8">
        <f t="shared" si="4"/>
        <v>0.9565217391304348</v>
      </c>
    </row>
    <row r="99" spans="1:6" ht="12.75">
      <c r="A99" s="5" t="s">
        <v>507</v>
      </c>
      <c r="B99" s="5" t="s">
        <v>813</v>
      </c>
      <c r="C99" s="5">
        <v>313</v>
      </c>
      <c r="D99" s="5">
        <v>10</v>
      </c>
      <c r="E99" s="8">
        <f t="shared" si="3"/>
        <v>0.03194888178913738</v>
      </c>
      <c r="F99" s="8">
        <f aca="true" t="shared" si="5" ref="F99:F130">100%-E$1:E$65536</f>
        <v>0.9680511182108626</v>
      </c>
    </row>
    <row r="100" spans="1:6" ht="12.75">
      <c r="A100" s="5" t="s">
        <v>507</v>
      </c>
      <c r="B100" s="5" t="s">
        <v>1091</v>
      </c>
      <c r="C100" s="5">
        <v>15</v>
      </c>
      <c r="D100" s="5">
        <v>3</v>
      </c>
      <c r="E100" s="8">
        <f t="shared" si="3"/>
        <v>0.2</v>
      </c>
      <c r="F100" s="8">
        <f t="shared" si="5"/>
        <v>0.8</v>
      </c>
    </row>
    <row r="101" spans="1:6" ht="12.75">
      <c r="A101" s="5" t="s">
        <v>450</v>
      </c>
      <c r="B101" s="5" t="s">
        <v>451</v>
      </c>
      <c r="C101" s="5">
        <v>35</v>
      </c>
      <c r="D101" s="5">
        <v>1</v>
      </c>
      <c r="E101" s="8">
        <f t="shared" si="3"/>
        <v>0.02857142857142857</v>
      </c>
      <c r="F101" s="8">
        <f t="shared" si="5"/>
        <v>0.9714285714285714</v>
      </c>
    </row>
    <row r="102" spans="1:6" ht="12.75">
      <c r="A102" s="5" t="s">
        <v>315</v>
      </c>
      <c r="B102" s="5" t="s">
        <v>2357</v>
      </c>
      <c r="C102" s="5">
        <v>25</v>
      </c>
      <c r="D102" s="5">
        <v>6</v>
      </c>
      <c r="E102" s="8">
        <f t="shared" si="3"/>
        <v>0.24</v>
      </c>
      <c r="F102" s="8">
        <f t="shared" si="5"/>
        <v>0.76</v>
      </c>
    </row>
    <row r="103" spans="1:6" ht="12.75">
      <c r="A103" s="5" t="s">
        <v>315</v>
      </c>
      <c r="B103" s="5" t="s">
        <v>1260</v>
      </c>
      <c r="C103" s="5">
        <v>18</v>
      </c>
      <c r="D103" s="5">
        <v>0</v>
      </c>
      <c r="E103" s="8">
        <f t="shared" si="3"/>
        <v>0</v>
      </c>
      <c r="F103" s="8">
        <f t="shared" si="5"/>
        <v>1</v>
      </c>
    </row>
    <row r="104" spans="1:6" ht="12.75">
      <c r="A104" s="5" t="s">
        <v>315</v>
      </c>
      <c r="B104" s="5" t="s">
        <v>317</v>
      </c>
      <c r="C104" s="5">
        <v>87</v>
      </c>
      <c r="D104" s="5">
        <v>7</v>
      </c>
      <c r="E104" s="8">
        <f t="shared" si="3"/>
        <v>0.08045977011494253</v>
      </c>
      <c r="F104" s="8">
        <f t="shared" si="5"/>
        <v>0.9195402298850575</v>
      </c>
    </row>
    <row r="105" spans="1:6" ht="12.75">
      <c r="A105" s="5" t="s">
        <v>315</v>
      </c>
      <c r="B105" s="5" t="s">
        <v>2192</v>
      </c>
      <c r="C105" s="5">
        <v>29</v>
      </c>
      <c r="D105" s="5">
        <v>2</v>
      </c>
      <c r="E105" s="8">
        <f t="shared" si="3"/>
        <v>0.06896551724137931</v>
      </c>
      <c r="F105" s="8">
        <f t="shared" si="5"/>
        <v>0.9310344827586207</v>
      </c>
    </row>
    <row r="106" spans="1:6" ht="12.75">
      <c r="A106" s="5" t="s">
        <v>315</v>
      </c>
      <c r="B106" s="5" t="s">
        <v>1736</v>
      </c>
      <c r="C106" s="5">
        <v>32</v>
      </c>
      <c r="D106" s="5">
        <v>6</v>
      </c>
      <c r="E106" s="8">
        <f t="shared" si="3"/>
        <v>0.1875</v>
      </c>
      <c r="F106" s="8">
        <f t="shared" si="5"/>
        <v>0.8125</v>
      </c>
    </row>
    <row r="107" spans="1:6" ht="12.75">
      <c r="A107" s="5" t="s">
        <v>233</v>
      </c>
      <c r="B107" s="5" t="s">
        <v>234</v>
      </c>
      <c r="C107" s="5">
        <v>58</v>
      </c>
      <c r="D107" s="5">
        <v>2</v>
      </c>
      <c r="E107" s="8">
        <f t="shared" si="3"/>
        <v>0.034482758620689655</v>
      </c>
      <c r="F107" s="8">
        <f t="shared" si="5"/>
        <v>0.9655172413793104</v>
      </c>
    </row>
    <row r="108" spans="1:6" ht="12.75">
      <c r="A108" s="5" t="s">
        <v>573</v>
      </c>
      <c r="B108" s="5" t="s">
        <v>867</v>
      </c>
      <c r="C108" s="5">
        <v>18</v>
      </c>
      <c r="D108" s="5">
        <v>1</v>
      </c>
      <c r="E108" s="8">
        <f t="shared" si="3"/>
        <v>0.05555555555555555</v>
      </c>
      <c r="F108" s="8">
        <f t="shared" si="5"/>
        <v>0.9444444444444444</v>
      </c>
    </row>
    <row r="109" spans="1:6" ht="12.75">
      <c r="A109" s="5" t="s">
        <v>573</v>
      </c>
      <c r="B109" s="5" t="s">
        <v>847</v>
      </c>
      <c r="C109" s="5">
        <v>157</v>
      </c>
      <c r="D109" s="5">
        <v>1</v>
      </c>
      <c r="E109" s="8">
        <f t="shared" si="3"/>
        <v>0.006369426751592357</v>
      </c>
      <c r="F109" s="8">
        <f t="shared" si="5"/>
        <v>0.9936305732484076</v>
      </c>
    </row>
    <row r="110" spans="1:6" ht="12.75">
      <c r="A110" s="5" t="s">
        <v>573</v>
      </c>
      <c r="B110" s="5" t="s">
        <v>2021</v>
      </c>
      <c r="C110" s="5">
        <v>39</v>
      </c>
      <c r="D110" s="5">
        <v>0</v>
      </c>
      <c r="E110" s="8">
        <f t="shared" si="3"/>
        <v>0</v>
      </c>
      <c r="F110" s="8">
        <f t="shared" si="5"/>
        <v>1</v>
      </c>
    </row>
    <row r="111" spans="1:6" ht="12.75">
      <c r="A111" s="5" t="s">
        <v>573</v>
      </c>
      <c r="B111" s="5" t="s">
        <v>574</v>
      </c>
      <c r="C111" s="5">
        <v>33</v>
      </c>
      <c r="D111" s="5">
        <v>1</v>
      </c>
      <c r="E111" s="8">
        <f t="shared" si="3"/>
        <v>0.030303030303030304</v>
      </c>
      <c r="F111" s="8">
        <f t="shared" si="5"/>
        <v>0.9696969696969697</v>
      </c>
    </row>
    <row r="112" spans="1:6" ht="12.75">
      <c r="A112" s="5" t="s">
        <v>573</v>
      </c>
      <c r="B112" s="5" t="s">
        <v>1545</v>
      </c>
      <c r="C112" s="5">
        <v>30</v>
      </c>
      <c r="D112" s="5">
        <v>2</v>
      </c>
      <c r="E112" s="8">
        <f t="shared" si="3"/>
        <v>0.06666666666666667</v>
      </c>
      <c r="F112" s="8">
        <f t="shared" si="5"/>
        <v>0.9333333333333333</v>
      </c>
    </row>
    <row r="113" spans="1:6" ht="12.75">
      <c r="A113" s="5" t="s">
        <v>573</v>
      </c>
      <c r="B113" s="5" t="s">
        <v>2056</v>
      </c>
      <c r="C113" s="5">
        <v>101</v>
      </c>
      <c r="D113" s="5">
        <v>2</v>
      </c>
      <c r="E113" s="8">
        <f t="shared" si="3"/>
        <v>0.019801980198019802</v>
      </c>
      <c r="F113" s="8">
        <f t="shared" si="5"/>
        <v>0.9801980198019802</v>
      </c>
    </row>
    <row r="114" spans="1:6" ht="12.75">
      <c r="A114" s="5" t="s">
        <v>573</v>
      </c>
      <c r="B114" s="5" t="s">
        <v>632</v>
      </c>
      <c r="C114" s="5">
        <v>11</v>
      </c>
      <c r="D114" s="5">
        <v>1</v>
      </c>
      <c r="E114" s="8">
        <f t="shared" si="3"/>
        <v>0.09090909090909091</v>
      </c>
      <c r="F114" s="8">
        <f t="shared" si="5"/>
        <v>0.9090909090909091</v>
      </c>
    </row>
    <row r="115" spans="1:6" ht="12.75">
      <c r="A115" s="5" t="s">
        <v>2403</v>
      </c>
      <c r="B115" s="5" t="s">
        <v>2405</v>
      </c>
      <c r="C115" s="5">
        <v>20</v>
      </c>
      <c r="D115" s="5">
        <v>0</v>
      </c>
      <c r="E115" s="8">
        <f t="shared" si="3"/>
        <v>0</v>
      </c>
      <c r="F115" s="8">
        <f t="shared" si="5"/>
        <v>1</v>
      </c>
    </row>
    <row r="116" spans="1:6" ht="12.75">
      <c r="A116" s="5" t="s">
        <v>656</v>
      </c>
      <c r="B116" s="5" t="s">
        <v>1757</v>
      </c>
      <c r="C116" s="5">
        <v>24</v>
      </c>
      <c r="D116" s="5">
        <v>1</v>
      </c>
      <c r="E116" s="8">
        <f t="shared" si="3"/>
        <v>0.041666666666666664</v>
      </c>
      <c r="F116" s="8">
        <f t="shared" si="5"/>
        <v>0.9583333333333334</v>
      </c>
    </row>
    <row r="117" spans="1:6" ht="12.75">
      <c r="A117" s="5" t="s">
        <v>656</v>
      </c>
      <c r="B117" s="5" t="s">
        <v>657</v>
      </c>
      <c r="C117" s="5">
        <v>45</v>
      </c>
      <c r="D117" s="5">
        <v>1</v>
      </c>
      <c r="E117" s="8">
        <f t="shared" si="3"/>
        <v>0.022222222222222223</v>
      </c>
      <c r="F117" s="8">
        <f t="shared" si="5"/>
        <v>0.9777777777777777</v>
      </c>
    </row>
    <row r="118" spans="1:6" ht="12.75">
      <c r="A118" s="5" t="s">
        <v>2156</v>
      </c>
      <c r="B118" s="5" t="s">
        <v>2158</v>
      </c>
      <c r="C118" s="5">
        <v>30</v>
      </c>
      <c r="D118" s="5">
        <v>1</v>
      </c>
      <c r="E118" s="8">
        <f t="shared" si="3"/>
        <v>0.03333333333333333</v>
      </c>
      <c r="F118" s="8">
        <f t="shared" si="5"/>
        <v>0.9666666666666667</v>
      </c>
    </row>
    <row r="119" spans="1:6" ht="12.75">
      <c r="A119" s="5" t="s">
        <v>1328</v>
      </c>
      <c r="B119" s="5" t="s">
        <v>1329</v>
      </c>
      <c r="C119" s="5">
        <v>21</v>
      </c>
      <c r="D119" s="5">
        <v>0</v>
      </c>
      <c r="E119" s="8">
        <f t="shared" si="3"/>
        <v>0</v>
      </c>
      <c r="F119" s="8">
        <f t="shared" si="5"/>
        <v>1</v>
      </c>
    </row>
    <row r="120" spans="1:6" ht="12.75">
      <c r="A120" s="5" t="s">
        <v>2278</v>
      </c>
      <c r="B120" s="5" t="s">
        <v>2279</v>
      </c>
      <c r="C120" s="5">
        <v>23</v>
      </c>
      <c r="D120" s="5">
        <v>0</v>
      </c>
      <c r="E120" s="8">
        <f t="shared" si="3"/>
        <v>0</v>
      </c>
      <c r="F120" s="8">
        <f t="shared" si="5"/>
        <v>1</v>
      </c>
    </row>
    <row r="121" spans="1:6" ht="12.75">
      <c r="A121" s="5" t="s">
        <v>304</v>
      </c>
      <c r="B121" s="5" t="s">
        <v>306</v>
      </c>
      <c r="C121" s="5">
        <v>26</v>
      </c>
      <c r="D121" s="5">
        <v>1</v>
      </c>
      <c r="E121" s="8">
        <f t="shared" si="3"/>
        <v>0.038461538461538464</v>
      </c>
      <c r="F121" s="8">
        <f t="shared" si="5"/>
        <v>0.9615384615384616</v>
      </c>
    </row>
    <row r="122" spans="1:6" ht="12.75">
      <c r="A122" s="5" t="s">
        <v>304</v>
      </c>
      <c r="B122" s="5" t="s">
        <v>1717</v>
      </c>
      <c r="C122" s="5">
        <v>15</v>
      </c>
      <c r="D122" s="5">
        <v>2</v>
      </c>
      <c r="E122" s="8">
        <f t="shared" si="3"/>
        <v>0.13333333333333333</v>
      </c>
      <c r="F122" s="8">
        <f t="shared" si="5"/>
        <v>0.8666666666666667</v>
      </c>
    </row>
    <row r="123" spans="1:6" ht="12.75">
      <c r="A123" s="5" t="s">
        <v>304</v>
      </c>
      <c r="B123" s="5" t="s">
        <v>552</v>
      </c>
      <c r="C123" s="5">
        <v>10</v>
      </c>
      <c r="D123" s="5">
        <v>2</v>
      </c>
      <c r="E123" s="8">
        <f t="shared" si="3"/>
        <v>0.2</v>
      </c>
      <c r="F123" s="8">
        <f t="shared" si="5"/>
        <v>0.8</v>
      </c>
    </row>
    <row r="124" spans="1:6" ht="12.75">
      <c r="A124" s="5" t="s">
        <v>304</v>
      </c>
      <c r="B124" s="5" t="s">
        <v>579</v>
      </c>
      <c r="C124" s="5">
        <v>65</v>
      </c>
      <c r="D124" s="5">
        <v>6</v>
      </c>
      <c r="E124" s="8">
        <f t="shared" si="3"/>
        <v>0.09230769230769231</v>
      </c>
      <c r="F124" s="8">
        <f t="shared" si="5"/>
        <v>0.9076923076923077</v>
      </c>
    </row>
    <row r="125" spans="1:6" ht="12.75">
      <c r="A125" s="5" t="s">
        <v>429</v>
      </c>
      <c r="B125" s="5" t="s">
        <v>1891</v>
      </c>
      <c r="C125" s="5">
        <v>6</v>
      </c>
      <c r="D125" s="5">
        <v>1</v>
      </c>
      <c r="E125" s="8">
        <f t="shared" si="3"/>
        <v>0.16666666666666666</v>
      </c>
      <c r="F125" s="8">
        <f t="shared" si="5"/>
        <v>0.8333333333333334</v>
      </c>
    </row>
    <row r="126" spans="1:6" ht="12.75">
      <c r="A126" s="5" t="s">
        <v>429</v>
      </c>
      <c r="B126" s="5" t="s">
        <v>2198</v>
      </c>
      <c r="C126" s="5">
        <v>4</v>
      </c>
      <c r="D126" s="5">
        <v>0</v>
      </c>
      <c r="E126" s="8">
        <f t="shared" si="3"/>
        <v>0</v>
      </c>
      <c r="F126" s="8">
        <f t="shared" si="5"/>
        <v>1</v>
      </c>
    </row>
    <row r="127" spans="1:6" ht="12.75">
      <c r="A127" s="5" t="s">
        <v>429</v>
      </c>
      <c r="B127" s="5" t="s">
        <v>430</v>
      </c>
      <c r="C127" s="5">
        <v>21</v>
      </c>
      <c r="D127" s="5">
        <v>0</v>
      </c>
      <c r="E127" s="8">
        <f t="shared" si="3"/>
        <v>0</v>
      </c>
      <c r="F127" s="8">
        <f t="shared" si="5"/>
        <v>1</v>
      </c>
    </row>
    <row r="128" spans="1:6" ht="12.75">
      <c r="A128" s="5" t="s">
        <v>429</v>
      </c>
      <c r="B128" s="5" t="s">
        <v>2048</v>
      </c>
      <c r="C128" s="5">
        <v>27</v>
      </c>
      <c r="D128" s="5">
        <v>1</v>
      </c>
      <c r="E128" s="8">
        <f t="shared" si="3"/>
        <v>0.037037037037037035</v>
      </c>
      <c r="F128" s="8">
        <f t="shared" si="5"/>
        <v>0.962962962962963</v>
      </c>
    </row>
    <row r="129" spans="1:6" ht="12.75">
      <c r="A129" s="5" t="s">
        <v>159</v>
      </c>
      <c r="B129" s="5" t="s">
        <v>161</v>
      </c>
      <c r="C129" s="5">
        <v>15</v>
      </c>
      <c r="D129" s="5">
        <v>0</v>
      </c>
      <c r="E129" s="8">
        <f t="shared" si="3"/>
        <v>0</v>
      </c>
      <c r="F129" s="8">
        <f t="shared" si="5"/>
        <v>1</v>
      </c>
    </row>
    <row r="130" spans="1:6" ht="12.75">
      <c r="A130" s="5" t="s">
        <v>159</v>
      </c>
      <c r="B130" s="5" t="s">
        <v>1505</v>
      </c>
      <c r="C130" s="5">
        <v>13</v>
      </c>
      <c r="D130" s="5">
        <v>1</v>
      </c>
      <c r="E130" s="8">
        <f t="shared" si="3"/>
        <v>0.07692307692307693</v>
      </c>
      <c r="F130" s="8">
        <f t="shared" si="5"/>
        <v>0.9230769230769231</v>
      </c>
    </row>
    <row r="131" spans="1:6" ht="12.75">
      <c r="A131" s="5" t="s">
        <v>159</v>
      </c>
      <c r="B131" s="5" t="s">
        <v>857</v>
      </c>
      <c r="C131" s="5">
        <v>9</v>
      </c>
      <c r="D131" s="5">
        <v>0</v>
      </c>
      <c r="E131" s="8">
        <f aca="true" t="shared" si="6" ref="E131:E194">D131/C131</f>
        <v>0</v>
      </c>
      <c r="F131" s="8">
        <f aca="true" t="shared" si="7" ref="F131:F162">100%-E$1:E$65536</f>
        <v>1</v>
      </c>
    </row>
    <row r="132" spans="1:6" ht="12.75">
      <c r="A132" s="5" t="s">
        <v>1096</v>
      </c>
      <c r="B132" s="5" t="s">
        <v>1473</v>
      </c>
      <c r="C132" s="5">
        <v>45</v>
      </c>
      <c r="D132" s="5">
        <v>2</v>
      </c>
      <c r="E132" s="8">
        <f t="shared" si="6"/>
        <v>0.044444444444444446</v>
      </c>
      <c r="F132" s="8">
        <f t="shared" si="7"/>
        <v>0.9555555555555556</v>
      </c>
    </row>
    <row r="133" spans="1:6" ht="12.75">
      <c r="A133" s="5" t="s">
        <v>1096</v>
      </c>
      <c r="B133" s="5" t="s">
        <v>1098</v>
      </c>
      <c r="C133" s="5">
        <v>17</v>
      </c>
      <c r="D133" s="5">
        <v>2</v>
      </c>
      <c r="E133" s="8">
        <f t="shared" si="6"/>
        <v>0.11764705882352941</v>
      </c>
      <c r="F133" s="8">
        <f t="shared" si="7"/>
        <v>0.8823529411764706</v>
      </c>
    </row>
    <row r="134" spans="1:6" ht="12.75">
      <c r="A134" s="5" t="s">
        <v>271</v>
      </c>
      <c r="B134" s="5" t="s">
        <v>1809</v>
      </c>
      <c r="C134" s="5">
        <v>17</v>
      </c>
      <c r="D134" s="5">
        <v>1</v>
      </c>
      <c r="E134" s="8">
        <f t="shared" si="6"/>
        <v>0.058823529411764705</v>
      </c>
      <c r="F134" s="8">
        <f t="shared" si="7"/>
        <v>0.9411764705882353</v>
      </c>
    </row>
    <row r="135" spans="1:6" ht="12.75">
      <c r="A135" s="5" t="s">
        <v>271</v>
      </c>
      <c r="B135" s="5" t="s">
        <v>1910</v>
      </c>
      <c r="C135" s="5">
        <v>10</v>
      </c>
      <c r="D135" s="5">
        <v>5</v>
      </c>
      <c r="E135" s="8">
        <f t="shared" si="6"/>
        <v>0.5</v>
      </c>
      <c r="F135" s="8">
        <f t="shared" si="7"/>
        <v>0.5</v>
      </c>
    </row>
    <row r="136" spans="1:6" ht="12.75">
      <c r="A136" s="5" t="s">
        <v>271</v>
      </c>
      <c r="B136" s="5" t="s">
        <v>272</v>
      </c>
      <c r="C136" s="5">
        <v>11</v>
      </c>
      <c r="D136" s="5">
        <v>2</v>
      </c>
      <c r="E136" s="8">
        <f t="shared" si="6"/>
        <v>0.18181818181818182</v>
      </c>
      <c r="F136" s="8">
        <f t="shared" si="7"/>
        <v>0.8181818181818181</v>
      </c>
    </row>
    <row r="137" spans="1:6" ht="12.75">
      <c r="A137" s="5" t="s">
        <v>271</v>
      </c>
      <c r="B137" s="5" t="s">
        <v>1218</v>
      </c>
      <c r="C137" s="5">
        <v>60</v>
      </c>
      <c r="D137" s="5">
        <v>3</v>
      </c>
      <c r="E137" s="8">
        <f t="shared" si="6"/>
        <v>0.05</v>
      </c>
      <c r="F137" s="8">
        <f t="shared" si="7"/>
        <v>0.95</v>
      </c>
    </row>
    <row r="138" spans="1:6" ht="12.75">
      <c r="A138" s="5" t="s">
        <v>1832</v>
      </c>
      <c r="B138" s="5" t="s">
        <v>1833</v>
      </c>
      <c r="C138" s="5">
        <v>17</v>
      </c>
      <c r="D138" s="5">
        <v>0</v>
      </c>
      <c r="E138" s="8">
        <f t="shared" si="6"/>
        <v>0</v>
      </c>
      <c r="F138" s="8">
        <f t="shared" si="7"/>
        <v>1</v>
      </c>
    </row>
    <row r="139" spans="1:6" ht="12.75">
      <c r="A139" s="5" t="s">
        <v>914</v>
      </c>
      <c r="B139" s="5" t="s">
        <v>916</v>
      </c>
      <c r="C139" s="5">
        <v>81</v>
      </c>
      <c r="D139" s="5">
        <v>7</v>
      </c>
      <c r="E139" s="8">
        <f t="shared" si="6"/>
        <v>0.08641975308641975</v>
      </c>
      <c r="F139" s="8">
        <f t="shared" si="7"/>
        <v>0.9135802469135803</v>
      </c>
    </row>
    <row r="140" spans="1:6" ht="12.75">
      <c r="A140" s="5" t="s">
        <v>914</v>
      </c>
      <c r="B140" s="5" t="s">
        <v>1577</v>
      </c>
      <c r="C140" s="5">
        <v>298</v>
      </c>
      <c r="D140" s="5">
        <v>10</v>
      </c>
      <c r="E140" s="8">
        <f t="shared" si="6"/>
        <v>0.03355704697986577</v>
      </c>
      <c r="F140" s="8">
        <f t="shared" si="7"/>
        <v>0.9664429530201343</v>
      </c>
    </row>
    <row r="141" spans="1:6" ht="12.75">
      <c r="A141" s="5" t="s">
        <v>914</v>
      </c>
      <c r="B141" s="5" t="s">
        <v>1277</v>
      </c>
      <c r="C141" s="5">
        <v>54</v>
      </c>
      <c r="D141" s="5">
        <v>2</v>
      </c>
      <c r="E141" s="8">
        <f t="shared" si="6"/>
        <v>0.037037037037037035</v>
      </c>
      <c r="F141" s="8">
        <f t="shared" si="7"/>
        <v>0.962962962962963</v>
      </c>
    </row>
    <row r="142" spans="1:6" ht="12.75">
      <c r="A142" s="5" t="s">
        <v>565</v>
      </c>
      <c r="B142" s="5" t="s">
        <v>1840</v>
      </c>
      <c r="C142" s="5">
        <v>26</v>
      </c>
      <c r="D142" s="5">
        <v>0</v>
      </c>
      <c r="E142" s="8">
        <f t="shared" si="6"/>
        <v>0</v>
      </c>
      <c r="F142" s="8">
        <f t="shared" si="7"/>
        <v>1</v>
      </c>
    </row>
    <row r="143" spans="1:6" ht="12.75">
      <c r="A143" s="5" t="s">
        <v>565</v>
      </c>
      <c r="B143" s="5" t="s">
        <v>566</v>
      </c>
      <c r="C143" s="5">
        <v>13</v>
      </c>
      <c r="D143" s="5">
        <v>0</v>
      </c>
      <c r="E143" s="8">
        <f t="shared" si="6"/>
        <v>0</v>
      </c>
      <c r="F143" s="8">
        <f t="shared" si="7"/>
        <v>1</v>
      </c>
    </row>
    <row r="144" spans="1:6" ht="12.75">
      <c r="A144" s="5" t="s">
        <v>565</v>
      </c>
      <c r="B144" s="5" t="s">
        <v>2009</v>
      </c>
      <c r="C144" s="5">
        <v>53</v>
      </c>
      <c r="D144" s="5">
        <v>1</v>
      </c>
      <c r="E144" s="8">
        <f t="shared" si="6"/>
        <v>0.018867924528301886</v>
      </c>
      <c r="F144" s="8">
        <f t="shared" si="7"/>
        <v>0.9811320754716981</v>
      </c>
    </row>
    <row r="145" spans="1:6" ht="12.75">
      <c r="A145" s="5" t="s">
        <v>565</v>
      </c>
      <c r="B145" s="5" t="s">
        <v>565</v>
      </c>
      <c r="C145" s="5">
        <v>91</v>
      </c>
      <c r="D145" s="5">
        <v>3</v>
      </c>
      <c r="E145" s="8">
        <f t="shared" si="6"/>
        <v>0.03296703296703297</v>
      </c>
      <c r="F145" s="8">
        <f t="shared" si="7"/>
        <v>0.967032967032967</v>
      </c>
    </row>
    <row r="146" spans="1:6" ht="12.75">
      <c r="A146" s="5" t="s">
        <v>565</v>
      </c>
      <c r="B146" s="5" t="s">
        <v>797</v>
      </c>
      <c r="C146" s="5">
        <v>13</v>
      </c>
      <c r="D146" s="5">
        <v>0</v>
      </c>
      <c r="E146" s="8">
        <f t="shared" si="6"/>
        <v>0</v>
      </c>
      <c r="F146" s="8">
        <f t="shared" si="7"/>
        <v>1</v>
      </c>
    </row>
    <row r="147" spans="1:6" ht="12.75">
      <c r="A147" s="5" t="s">
        <v>565</v>
      </c>
      <c r="B147" s="5" t="s">
        <v>1614</v>
      </c>
      <c r="C147" s="5">
        <v>23</v>
      </c>
      <c r="D147" s="5">
        <v>0</v>
      </c>
      <c r="E147" s="8">
        <f t="shared" si="6"/>
        <v>0</v>
      </c>
      <c r="F147" s="8">
        <f t="shared" si="7"/>
        <v>1</v>
      </c>
    </row>
    <row r="148" spans="1:6" ht="12.75">
      <c r="A148" s="5" t="s">
        <v>1128</v>
      </c>
      <c r="B148" s="5" t="s">
        <v>2380</v>
      </c>
      <c r="C148" s="5">
        <v>16</v>
      </c>
      <c r="D148" s="5">
        <v>0</v>
      </c>
      <c r="E148" s="8">
        <f t="shared" si="6"/>
        <v>0</v>
      </c>
      <c r="F148" s="8">
        <f t="shared" si="7"/>
        <v>1</v>
      </c>
    </row>
    <row r="149" spans="1:6" ht="12.75">
      <c r="A149" s="5" t="s">
        <v>1128</v>
      </c>
      <c r="B149" s="5" t="s">
        <v>2203</v>
      </c>
      <c r="C149" s="5">
        <v>42</v>
      </c>
      <c r="D149" s="5">
        <v>0</v>
      </c>
      <c r="E149" s="8">
        <f t="shared" si="6"/>
        <v>0</v>
      </c>
      <c r="F149" s="8">
        <f t="shared" si="7"/>
        <v>1</v>
      </c>
    </row>
    <row r="150" spans="1:6" ht="12.75">
      <c r="A150" s="6" t="s">
        <v>1128</v>
      </c>
      <c r="B150" s="5" t="s">
        <v>1129</v>
      </c>
      <c r="C150" s="5">
        <v>58</v>
      </c>
      <c r="D150" s="5">
        <v>0</v>
      </c>
      <c r="E150" s="8">
        <f t="shared" si="6"/>
        <v>0</v>
      </c>
      <c r="F150" s="8">
        <f t="shared" si="7"/>
        <v>1</v>
      </c>
    </row>
    <row r="151" spans="1:6" ht="12.75">
      <c r="A151" s="5" t="s">
        <v>193</v>
      </c>
      <c r="B151" s="5" t="s">
        <v>1415</v>
      </c>
      <c r="C151" s="5">
        <v>20</v>
      </c>
      <c r="D151" s="5">
        <v>0</v>
      </c>
      <c r="E151" s="8">
        <f t="shared" si="6"/>
        <v>0</v>
      </c>
      <c r="F151" s="8">
        <f t="shared" si="7"/>
        <v>1</v>
      </c>
    </row>
    <row r="152" spans="1:6" ht="12.75">
      <c r="A152" s="5" t="s">
        <v>193</v>
      </c>
      <c r="B152" s="5" t="s">
        <v>194</v>
      </c>
      <c r="C152" s="5">
        <v>12</v>
      </c>
      <c r="D152" s="5">
        <v>1</v>
      </c>
      <c r="E152" s="8">
        <f t="shared" si="6"/>
        <v>0.08333333333333333</v>
      </c>
      <c r="F152" s="8">
        <f t="shared" si="7"/>
        <v>0.9166666666666666</v>
      </c>
    </row>
    <row r="153" spans="1:6" ht="12.75">
      <c r="A153" s="5" t="s">
        <v>115</v>
      </c>
      <c r="B153" s="5" t="s">
        <v>1322</v>
      </c>
      <c r="C153" s="5">
        <v>5</v>
      </c>
      <c r="D153" s="5">
        <v>3</v>
      </c>
      <c r="E153" s="8">
        <f t="shared" si="6"/>
        <v>0.6</v>
      </c>
      <c r="F153" s="8">
        <f t="shared" si="7"/>
        <v>0.4</v>
      </c>
    </row>
    <row r="154" spans="1:6" ht="12.75">
      <c r="A154" s="5" t="s">
        <v>115</v>
      </c>
      <c r="B154" s="5" t="s">
        <v>1230</v>
      </c>
      <c r="C154" s="5">
        <v>17</v>
      </c>
      <c r="D154" s="5">
        <v>2</v>
      </c>
      <c r="E154" s="8">
        <f t="shared" si="6"/>
        <v>0.11764705882352941</v>
      </c>
      <c r="F154" s="8">
        <f t="shared" si="7"/>
        <v>0.8823529411764706</v>
      </c>
    </row>
    <row r="155" spans="1:6" ht="12.75">
      <c r="A155" s="5" t="s">
        <v>115</v>
      </c>
      <c r="B155" s="5" t="s">
        <v>1381</v>
      </c>
      <c r="C155" s="5">
        <v>29</v>
      </c>
      <c r="D155" s="5">
        <v>7</v>
      </c>
      <c r="E155" s="8">
        <f t="shared" si="6"/>
        <v>0.2413793103448276</v>
      </c>
      <c r="F155" s="8">
        <f t="shared" si="7"/>
        <v>0.7586206896551724</v>
      </c>
    </row>
    <row r="156" spans="1:6" ht="12.75">
      <c r="A156" s="5" t="s">
        <v>1053</v>
      </c>
      <c r="B156" s="5" t="s">
        <v>1054</v>
      </c>
      <c r="C156" s="5">
        <v>52</v>
      </c>
      <c r="D156" s="5">
        <v>7</v>
      </c>
      <c r="E156" s="8">
        <f t="shared" si="6"/>
        <v>0.1346153846153846</v>
      </c>
      <c r="F156" s="8">
        <f t="shared" si="7"/>
        <v>0.8653846153846154</v>
      </c>
    </row>
    <row r="157" spans="1:6" ht="12.75">
      <c r="A157" s="5" t="s">
        <v>115</v>
      </c>
      <c r="B157" s="5" t="s">
        <v>1139</v>
      </c>
      <c r="C157" s="5">
        <v>29</v>
      </c>
      <c r="D157" s="5">
        <v>2</v>
      </c>
      <c r="E157" s="8">
        <f t="shared" si="6"/>
        <v>0.06896551724137931</v>
      </c>
      <c r="F157" s="8">
        <f t="shared" si="7"/>
        <v>0.9310344827586207</v>
      </c>
    </row>
    <row r="158" spans="1:6" ht="12.75">
      <c r="A158" s="5" t="s">
        <v>679</v>
      </c>
      <c r="B158" s="5" t="s">
        <v>679</v>
      </c>
      <c r="C158" s="5">
        <v>15</v>
      </c>
      <c r="D158" s="5">
        <v>0</v>
      </c>
      <c r="E158" s="8">
        <f t="shared" si="6"/>
        <v>0</v>
      </c>
      <c r="F158" s="8">
        <f t="shared" si="7"/>
        <v>1</v>
      </c>
    </row>
    <row r="159" spans="1:6" ht="12.75">
      <c r="A159" s="5" t="s">
        <v>115</v>
      </c>
      <c r="B159" s="5" t="s">
        <v>1205</v>
      </c>
      <c r="C159" s="5">
        <v>39</v>
      </c>
      <c r="D159" s="5">
        <v>4</v>
      </c>
      <c r="E159" s="8">
        <f t="shared" si="6"/>
        <v>0.10256410256410256</v>
      </c>
      <c r="F159" s="8">
        <f t="shared" si="7"/>
        <v>0.8974358974358975</v>
      </c>
    </row>
    <row r="160" spans="1:6" ht="12.75">
      <c r="A160" s="5" t="s">
        <v>115</v>
      </c>
      <c r="B160" s="5" t="s">
        <v>2292</v>
      </c>
      <c r="C160" s="5">
        <v>50</v>
      </c>
      <c r="D160" s="5">
        <v>2</v>
      </c>
      <c r="E160" s="8">
        <f t="shared" si="6"/>
        <v>0.04</v>
      </c>
      <c r="F160" s="8">
        <f t="shared" si="7"/>
        <v>0.96</v>
      </c>
    </row>
    <row r="161" spans="1:6" ht="12.75">
      <c r="A161" s="5" t="s">
        <v>1335</v>
      </c>
      <c r="B161" s="5" t="s">
        <v>1337</v>
      </c>
      <c r="C161" s="5">
        <v>127</v>
      </c>
      <c r="D161" s="5">
        <v>12</v>
      </c>
      <c r="E161" s="8">
        <f t="shared" si="6"/>
        <v>0.09448818897637795</v>
      </c>
      <c r="F161" s="8">
        <f t="shared" si="7"/>
        <v>0.905511811023622</v>
      </c>
    </row>
    <row r="162" spans="1:6" ht="12.75">
      <c r="A162" s="5" t="s">
        <v>115</v>
      </c>
      <c r="B162" s="5" t="s">
        <v>116</v>
      </c>
      <c r="C162" s="5">
        <v>41</v>
      </c>
      <c r="D162" s="5">
        <v>0</v>
      </c>
      <c r="E162" s="8">
        <f t="shared" si="6"/>
        <v>0</v>
      </c>
      <c r="F162" s="8">
        <f t="shared" si="7"/>
        <v>1</v>
      </c>
    </row>
    <row r="163" spans="1:6" ht="12.75">
      <c r="A163" s="5" t="s">
        <v>1490</v>
      </c>
      <c r="B163" s="5" t="s">
        <v>1492</v>
      </c>
      <c r="C163" s="5">
        <v>8</v>
      </c>
      <c r="D163" s="5">
        <v>1</v>
      </c>
      <c r="E163" s="8">
        <f t="shared" si="6"/>
        <v>0.125</v>
      </c>
      <c r="F163" s="8">
        <f aca="true" t="shared" si="8" ref="F163:F193">100%-E$1:E$65536</f>
        <v>0.875</v>
      </c>
    </row>
    <row r="164" spans="1:6" ht="12.75">
      <c r="A164" s="5" t="s">
        <v>821</v>
      </c>
      <c r="B164" s="5" t="s">
        <v>1784</v>
      </c>
      <c r="C164" s="5">
        <v>83</v>
      </c>
      <c r="D164" s="5">
        <v>10</v>
      </c>
      <c r="E164" s="8">
        <f t="shared" si="6"/>
        <v>0.12048192771084337</v>
      </c>
      <c r="F164" s="8">
        <f t="shared" si="8"/>
        <v>0.8795180722891567</v>
      </c>
    </row>
    <row r="165" spans="1:6" ht="12.75">
      <c r="A165" s="5" t="s">
        <v>821</v>
      </c>
      <c r="B165" s="5" t="s">
        <v>2002</v>
      </c>
      <c r="C165" s="5">
        <v>24</v>
      </c>
      <c r="D165" s="5">
        <v>3</v>
      </c>
      <c r="E165" s="8">
        <f t="shared" si="6"/>
        <v>0.125</v>
      </c>
      <c r="F165" s="8">
        <f t="shared" si="8"/>
        <v>0.875</v>
      </c>
    </row>
    <row r="166" spans="1:6" ht="12.75">
      <c r="A166" s="5" t="s">
        <v>821</v>
      </c>
      <c r="B166" s="5" t="s">
        <v>1923</v>
      </c>
      <c r="C166" s="5">
        <v>73</v>
      </c>
      <c r="D166" s="5">
        <v>1</v>
      </c>
      <c r="E166" s="8">
        <f t="shared" si="6"/>
        <v>0.0136986301369863</v>
      </c>
      <c r="F166" s="8">
        <f t="shared" si="8"/>
        <v>0.9863013698630136</v>
      </c>
    </row>
    <row r="167" spans="1:6" ht="12.75">
      <c r="A167" s="5" t="s">
        <v>821</v>
      </c>
      <c r="B167" s="5" t="s">
        <v>822</v>
      </c>
      <c r="C167" s="5">
        <v>77</v>
      </c>
      <c r="D167" s="5">
        <v>2</v>
      </c>
      <c r="E167" s="8">
        <f t="shared" si="6"/>
        <v>0.025974025974025976</v>
      </c>
      <c r="F167" s="8">
        <f t="shared" si="8"/>
        <v>0.974025974025974</v>
      </c>
    </row>
    <row r="168" spans="1:6" ht="12.75">
      <c r="A168" s="5" t="s">
        <v>821</v>
      </c>
      <c r="B168" s="5" t="s">
        <v>1876</v>
      </c>
      <c r="C168" s="5">
        <v>46</v>
      </c>
      <c r="D168" s="5">
        <v>3</v>
      </c>
      <c r="E168" s="8">
        <f t="shared" si="6"/>
        <v>0.06521739130434782</v>
      </c>
      <c r="F168" s="8">
        <f t="shared" si="8"/>
        <v>0.9347826086956522</v>
      </c>
    </row>
    <row r="169" spans="1:6" ht="12.75">
      <c r="A169" s="5" t="s">
        <v>1074</v>
      </c>
      <c r="B169" s="5" t="s">
        <v>1076</v>
      </c>
      <c r="C169" s="5">
        <v>39</v>
      </c>
      <c r="D169" s="5">
        <v>0</v>
      </c>
      <c r="E169" s="8">
        <f t="shared" si="6"/>
        <v>0</v>
      </c>
      <c r="F169" s="8">
        <f t="shared" si="8"/>
        <v>1</v>
      </c>
    </row>
    <row r="170" spans="1:6" ht="12.75">
      <c r="A170" s="5" t="s">
        <v>907</v>
      </c>
      <c r="B170" s="5" t="s">
        <v>908</v>
      </c>
      <c r="C170" s="5">
        <v>33</v>
      </c>
      <c r="D170" s="5">
        <v>5</v>
      </c>
      <c r="E170" s="8">
        <f t="shared" si="6"/>
        <v>0.15151515151515152</v>
      </c>
      <c r="F170" s="8">
        <f t="shared" si="8"/>
        <v>0.8484848484848485</v>
      </c>
    </row>
    <row r="171" spans="1:6" ht="12.75">
      <c r="A171" s="5" t="s">
        <v>907</v>
      </c>
      <c r="B171" s="5" t="s">
        <v>2284</v>
      </c>
      <c r="C171" s="5">
        <v>172</v>
      </c>
      <c r="D171" s="5">
        <v>3</v>
      </c>
      <c r="E171" s="8">
        <f t="shared" si="6"/>
        <v>0.01744186046511628</v>
      </c>
      <c r="F171" s="8">
        <f t="shared" si="8"/>
        <v>0.9825581395348837</v>
      </c>
    </row>
    <row r="172" spans="1:6" ht="12.75">
      <c r="A172" s="5" t="s">
        <v>1599</v>
      </c>
      <c r="B172" s="5" t="s">
        <v>1600</v>
      </c>
      <c r="C172" s="5">
        <v>67</v>
      </c>
      <c r="D172" s="5">
        <v>0</v>
      </c>
      <c r="E172" s="8">
        <f t="shared" si="6"/>
        <v>0</v>
      </c>
      <c r="F172" s="8">
        <f t="shared" si="8"/>
        <v>1</v>
      </c>
    </row>
    <row r="173" spans="1:6" ht="12.75">
      <c r="A173" s="5" t="s">
        <v>1599</v>
      </c>
      <c r="B173" s="5" t="s">
        <v>1953</v>
      </c>
      <c r="C173" s="5">
        <v>14</v>
      </c>
      <c r="D173" s="5">
        <v>1</v>
      </c>
      <c r="E173" s="8">
        <f t="shared" si="6"/>
        <v>0.07142857142857142</v>
      </c>
      <c r="F173" s="8">
        <f t="shared" si="8"/>
        <v>0.9285714285714286</v>
      </c>
    </row>
    <row r="174" spans="1:6" ht="12.75">
      <c r="A174" s="5" t="s">
        <v>882</v>
      </c>
      <c r="B174" s="5" t="s">
        <v>883</v>
      </c>
      <c r="C174" s="5">
        <v>4</v>
      </c>
      <c r="D174" s="5">
        <v>0</v>
      </c>
      <c r="E174" s="8">
        <f t="shared" si="6"/>
        <v>0</v>
      </c>
      <c r="F174" s="8">
        <f t="shared" si="8"/>
        <v>1</v>
      </c>
    </row>
    <row r="175" spans="1:6" ht="12.75">
      <c r="A175" s="5" t="s">
        <v>166</v>
      </c>
      <c r="B175" s="5" t="s">
        <v>168</v>
      </c>
      <c r="C175" s="5">
        <v>24</v>
      </c>
      <c r="D175" s="5">
        <v>0</v>
      </c>
      <c r="E175" s="8">
        <f t="shared" si="6"/>
        <v>0</v>
      </c>
      <c r="F175" s="8">
        <f t="shared" si="8"/>
        <v>1</v>
      </c>
    </row>
    <row r="176" spans="1:6" ht="12.75">
      <c r="A176" s="5" t="s">
        <v>166</v>
      </c>
      <c r="B176" s="5" t="s">
        <v>783</v>
      </c>
      <c r="C176" s="5">
        <v>24</v>
      </c>
      <c r="D176" s="5">
        <v>0</v>
      </c>
      <c r="E176" s="8">
        <f t="shared" si="6"/>
        <v>0</v>
      </c>
      <c r="F176" s="8">
        <f t="shared" si="8"/>
        <v>1</v>
      </c>
    </row>
    <row r="177" spans="1:6" ht="12.75">
      <c r="A177" s="5" t="s">
        <v>166</v>
      </c>
      <c r="B177" s="5" t="s">
        <v>1731</v>
      </c>
      <c r="C177" s="5">
        <v>28</v>
      </c>
      <c r="D177" s="5">
        <v>0</v>
      </c>
      <c r="E177" s="8">
        <f t="shared" si="6"/>
        <v>0</v>
      </c>
      <c r="F177" s="8">
        <f t="shared" si="8"/>
        <v>1</v>
      </c>
    </row>
    <row r="178" spans="1:6" ht="12.75">
      <c r="A178" s="5" t="s">
        <v>82</v>
      </c>
      <c r="B178" s="5" t="s">
        <v>1266</v>
      </c>
      <c r="C178" s="5">
        <v>62</v>
      </c>
      <c r="D178" s="5">
        <v>4</v>
      </c>
      <c r="E178" s="8">
        <f t="shared" si="6"/>
        <v>0.06451612903225806</v>
      </c>
      <c r="F178" s="8">
        <f t="shared" si="8"/>
        <v>0.935483870967742</v>
      </c>
    </row>
    <row r="179" spans="1:6" ht="12.75">
      <c r="A179" s="5" t="s">
        <v>82</v>
      </c>
      <c r="B179" s="5" t="s">
        <v>82</v>
      </c>
      <c r="C179" s="5">
        <v>90</v>
      </c>
      <c r="D179" s="5">
        <v>13</v>
      </c>
      <c r="E179" s="8">
        <f t="shared" si="6"/>
        <v>0.14444444444444443</v>
      </c>
      <c r="F179" s="8">
        <f t="shared" si="8"/>
        <v>0.8555555555555556</v>
      </c>
    </row>
    <row r="180" spans="1:6" ht="12.75">
      <c r="A180" s="5" t="s">
        <v>997</v>
      </c>
      <c r="B180" s="6" t="s">
        <v>840</v>
      </c>
      <c r="C180" s="5">
        <v>58</v>
      </c>
      <c r="D180" s="5">
        <v>1</v>
      </c>
      <c r="E180" s="8">
        <f t="shared" si="6"/>
        <v>0.017241379310344827</v>
      </c>
      <c r="F180" s="8">
        <f t="shared" si="8"/>
        <v>0.9827586206896551</v>
      </c>
    </row>
    <row r="181" spans="1:6" ht="12.75">
      <c r="A181" s="5" t="s">
        <v>997</v>
      </c>
      <c r="B181" s="5" t="s">
        <v>998</v>
      </c>
      <c r="C181" s="5">
        <v>98</v>
      </c>
      <c r="D181" s="5">
        <v>3</v>
      </c>
      <c r="E181" s="8">
        <f t="shared" si="6"/>
        <v>0.030612244897959183</v>
      </c>
      <c r="F181" s="8">
        <f t="shared" si="8"/>
        <v>0.9693877551020408</v>
      </c>
    </row>
    <row r="182" spans="1:6" ht="12.75">
      <c r="A182" s="5" t="s">
        <v>997</v>
      </c>
      <c r="B182" s="5" t="s">
        <v>1851</v>
      </c>
      <c r="C182" s="5">
        <v>156</v>
      </c>
      <c r="D182" s="5">
        <v>10</v>
      </c>
      <c r="E182" s="8">
        <f t="shared" si="6"/>
        <v>0.0641025641025641</v>
      </c>
      <c r="F182" s="8">
        <f t="shared" si="8"/>
        <v>0.9358974358974359</v>
      </c>
    </row>
    <row r="183" spans="1:6" ht="12.75">
      <c r="A183" s="5" t="s">
        <v>997</v>
      </c>
      <c r="B183" s="5" t="s">
        <v>1586</v>
      </c>
      <c r="C183" s="5">
        <v>59</v>
      </c>
      <c r="D183" s="5">
        <v>5</v>
      </c>
      <c r="E183" s="8">
        <f t="shared" si="6"/>
        <v>0.0847457627118644</v>
      </c>
      <c r="F183" s="8">
        <f t="shared" si="8"/>
        <v>0.9152542372881356</v>
      </c>
    </row>
    <row r="184" spans="1:6" ht="12.75">
      <c r="A184" s="5" t="s">
        <v>45</v>
      </c>
      <c r="B184" s="5" t="s">
        <v>47</v>
      </c>
      <c r="C184" s="5">
        <v>120</v>
      </c>
      <c r="D184" s="5">
        <v>0</v>
      </c>
      <c r="E184" s="8">
        <f t="shared" si="6"/>
        <v>0</v>
      </c>
      <c r="F184" s="8">
        <f t="shared" si="8"/>
        <v>1</v>
      </c>
    </row>
    <row r="185" spans="1:6" ht="12.75">
      <c r="A185" s="5" t="s">
        <v>45</v>
      </c>
      <c r="B185" s="5" t="s">
        <v>1038</v>
      </c>
      <c r="C185" s="5">
        <v>41</v>
      </c>
      <c r="D185" s="5">
        <v>4</v>
      </c>
      <c r="E185" s="8">
        <f t="shared" si="6"/>
        <v>0.0975609756097561</v>
      </c>
      <c r="F185" s="8">
        <f t="shared" si="8"/>
        <v>0.9024390243902439</v>
      </c>
    </row>
    <row r="186" spans="1:6" ht="12.75">
      <c r="A186" s="5" t="s">
        <v>45</v>
      </c>
      <c r="B186" s="5" t="s">
        <v>1976</v>
      </c>
      <c r="C186" s="5">
        <v>101</v>
      </c>
      <c r="D186" s="5">
        <v>2</v>
      </c>
      <c r="E186" s="8">
        <f t="shared" si="6"/>
        <v>0.019801980198019802</v>
      </c>
      <c r="F186" s="8">
        <f t="shared" si="8"/>
        <v>0.9801980198019802</v>
      </c>
    </row>
    <row r="187" spans="1:6" ht="12.75">
      <c r="A187" s="5" t="s">
        <v>45</v>
      </c>
      <c r="B187" s="5" t="s">
        <v>503</v>
      </c>
      <c r="C187" s="5">
        <v>50</v>
      </c>
      <c r="D187" s="5">
        <v>0</v>
      </c>
      <c r="E187" s="8">
        <f t="shared" si="6"/>
        <v>0</v>
      </c>
      <c r="F187" s="8">
        <f t="shared" si="8"/>
        <v>1</v>
      </c>
    </row>
    <row r="188" spans="1:6" ht="12.75">
      <c r="A188" s="5" t="s">
        <v>45</v>
      </c>
      <c r="B188" s="5" t="s">
        <v>1359</v>
      </c>
      <c r="C188" s="5">
        <v>35</v>
      </c>
      <c r="D188" s="5">
        <v>1</v>
      </c>
      <c r="E188" s="8">
        <f t="shared" si="6"/>
        <v>0.02857142857142857</v>
      </c>
      <c r="F188" s="8">
        <f t="shared" si="8"/>
        <v>0.9714285714285714</v>
      </c>
    </row>
    <row r="189" spans="1:6" ht="12.75">
      <c r="A189" s="5" t="s">
        <v>544</v>
      </c>
      <c r="B189" s="5" t="s">
        <v>1572</v>
      </c>
      <c r="C189" s="5">
        <v>17</v>
      </c>
      <c r="D189" s="5">
        <v>0</v>
      </c>
      <c r="E189" s="8">
        <f t="shared" si="6"/>
        <v>0</v>
      </c>
      <c r="F189" s="8">
        <f t="shared" si="8"/>
        <v>1</v>
      </c>
    </row>
    <row r="190" spans="1:6" ht="12.75">
      <c r="A190" s="5" t="s">
        <v>544</v>
      </c>
      <c r="B190" s="5" t="s">
        <v>931</v>
      </c>
      <c r="C190" s="5">
        <v>131</v>
      </c>
      <c r="D190" s="5">
        <v>3</v>
      </c>
      <c r="E190" s="8">
        <f t="shared" si="6"/>
        <v>0.022900763358778626</v>
      </c>
      <c r="F190" s="8">
        <f t="shared" si="8"/>
        <v>0.9770992366412213</v>
      </c>
    </row>
    <row r="191" spans="1:6" ht="12.75">
      <c r="A191" s="5" t="s">
        <v>544</v>
      </c>
      <c r="B191" s="5" t="s">
        <v>2138</v>
      </c>
      <c r="C191" s="5">
        <v>12</v>
      </c>
      <c r="D191" s="5">
        <v>3</v>
      </c>
      <c r="E191" s="8">
        <f t="shared" si="6"/>
        <v>0.25</v>
      </c>
      <c r="F191" s="8">
        <f t="shared" si="8"/>
        <v>0.75</v>
      </c>
    </row>
    <row r="192" spans="1:6" ht="12.75">
      <c r="A192" s="5" t="s">
        <v>544</v>
      </c>
      <c r="B192" s="5" t="s">
        <v>2259</v>
      </c>
      <c r="C192" s="5">
        <v>49</v>
      </c>
      <c r="D192" s="5">
        <v>0</v>
      </c>
      <c r="E192" s="8">
        <f t="shared" si="6"/>
        <v>0</v>
      </c>
      <c r="F192" s="8">
        <f t="shared" si="8"/>
        <v>1</v>
      </c>
    </row>
    <row r="193" spans="1:6" ht="12.75">
      <c r="A193" s="5" t="s">
        <v>544</v>
      </c>
      <c r="B193" s="5" t="s">
        <v>1017</v>
      </c>
      <c r="C193" s="5">
        <v>68</v>
      </c>
      <c r="D193" s="5">
        <v>4</v>
      </c>
      <c r="E193" s="8">
        <f t="shared" si="6"/>
        <v>0.058823529411764705</v>
      </c>
      <c r="F193" s="8">
        <f t="shared" si="8"/>
        <v>0.9411764705882353</v>
      </c>
    </row>
    <row r="194" spans="1:6" ht="12.75">
      <c r="A194" s="5" t="s">
        <v>544</v>
      </c>
      <c r="B194" s="5" t="s">
        <v>546</v>
      </c>
      <c r="C194" s="5">
        <v>31</v>
      </c>
      <c r="D194" s="5">
        <v>0</v>
      </c>
      <c r="E194" s="8">
        <f t="shared" si="6"/>
        <v>0</v>
      </c>
      <c r="F194" s="8">
        <v>1</v>
      </c>
    </row>
    <row r="195" spans="1:6" ht="12.75">
      <c r="A195" s="5" t="s">
        <v>1104</v>
      </c>
      <c r="B195" s="5" t="s">
        <v>2072</v>
      </c>
      <c r="C195" s="5">
        <v>96</v>
      </c>
      <c r="D195" s="5">
        <v>9</v>
      </c>
      <c r="E195" s="8">
        <f aca="true" t="shared" si="9" ref="E195:E258">D195/C195</f>
        <v>0.09375</v>
      </c>
      <c r="F195" s="8">
        <f aca="true" t="shared" si="10" ref="F195:F226">100%-E$1:E$65536</f>
        <v>0.90625</v>
      </c>
    </row>
    <row r="196" spans="1:6" ht="12.75">
      <c r="A196" s="5" t="s">
        <v>1104</v>
      </c>
      <c r="B196" s="5" t="s">
        <v>1105</v>
      </c>
      <c r="C196" s="5">
        <v>61</v>
      </c>
      <c r="D196" s="5">
        <v>3</v>
      </c>
      <c r="E196" s="8">
        <f t="shared" si="9"/>
        <v>0.04918032786885246</v>
      </c>
      <c r="F196" s="8">
        <f t="shared" si="10"/>
        <v>0.9508196721311475</v>
      </c>
    </row>
    <row r="197" spans="1:6" ht="12.75">
      <c r="A197" s="5" t="s">
        <v>1104</v>
      </c>
      <c r="B197" s="5" t="s">
        <v>1711</v>
      </c>
      <c r="C197" s="5">
        <v>12</v>
      </c>
      <c r="D197" s="5">
        <v>1</v>
      </c>
      <c r="E197" s="8">
        <f t="shared" si="9"/>
        <v>0.08333333333333333</v>
      </c>
      <c r="F197" s="8">
        <f t="shared" si="10"/>
        <v>0.9166666666666666</v>
      </c>
    </row>
    <row r="198" spans="1:6" ht="12.75">
      <c r="A198" s="5" t="s">
        <v>263</v>
      </c>
      <c r="B198" s="5" t="s">
        <v>265</v>
      </c>
      <c r="C198" s="5">
        <v>67</v>
      </c>
      <c r="D198" s="5">
        <v>1</v>
      </c>
      <c r="E198" s="8">
        <f t="shared" si="9"/>
        <v>0.014925373134328358</v>
      </c>
      <c r="F198" s="8">
        <f t="shared" si="10"/>
        <v>0.9850746268656716</v>
      </c>
    </row>
    <row r="199" spans="1:6" ht="12.75">
      <c r="A199" s="5" t="s">
        <v>263</v>
      </c>
      <c r="B199" s="5" t="s">
        <v>490</v>
      </c>
      <c r="C199" s="5">
        <v>73</v>
      </c>
      <c r="D199" s="5">
        <v>2</v>
      </c>
      <c r="E199" s="8">
        <f t="shared" si="9"/>
        <v>0.0273972602739726</v>
      </c>
      <c r="F199" s="8">
        <f t="shared" si="10"/>
        <v>0.9726027397260274</v>
      </c>
    </row>
    <row r="200" spans="1:6" ht="12.75">
      <c r="A200" s="5" t="s">
        <v>65</v>
      </c>
      <c r="B200" s="5" t="s">
        <v>968</v>
      </c>
      <c r="C200" s="5">
        <v>14</v>
      </c>
      <c r="D200" s="5">
        <v>2</v>
      </c>
      <c r="E200" s="8">
        <f t="shared" si="9"/>
        <v>0.14285714285714285</v>
      </c>
      <c r="F200" s="8">
        <f t="shared" si="10"/>
        <v>0.8571428571428572</v>
      </c>
    </row>
    <row r="201" spans="1:6" ht="12.75">
      <c r="A201" s="5" t="s">
        <v>65</v>
      </c>
      <c r="B201" s="5" t="s">
        <v>209</v>
      </c>
      <c r="C201" s="5">
        <v>127</v>
      </c>
      <c r="D201" s="5">
        <v>2</v>
      </c>
      <c r="E201" s="8">
        <f t="shared" si="9"/>
        <v>0.015748031496062992</v>
      </c>
      <c r="F201" s="8">
        <f t="shared" si="10"/>
        <v>0.984251968503937</v>
      </c>
    </row>
    <row r="202" spans="1:6" ht="12.75">
      <c r="A202" s="5" t="s">
        <v>65</v>
      </c>
      <c r="B202" s="5" t="s">
        <v>304</v>
      </c>
      <c r="C202" s="5">
        <v>49</v>
      </c>
      <c r="D202" s="5">
        <v>7</v>
      </c>
      <c r="E202" s="8">
        <f t="shared" si="9"/>
        <v>0.14285714285714285</v>
      </c>
      <c r="F202" s="8">
        <f t="shared" si="10"/>
        <v>0.8571428571428572</v>
      </c>
    </row>
    <row r="203" spans="1:6" ht="12.75">
      <c r="A203" s="5" t="s">
        <v>65</v>
      </c>
      <c r="B203" s="5" t="s">
        <v>66</v>
      </c>
      <c r="C203" s="5">
        <v>115</v>
      </c>
      <c r="D203" s="5">
        <v>7</v>
      </c>
      <c r="E203" s="8">
        <f t="shared" si="9"/>
        <v>0.06086956521739131</v>
      </c>
      <c r="F203" s="8">
        <f t="shared" si="10"/>
        <v>0.9391304347826087</v>
      </c>
    </row>
    <row r="204" spans="1:6" ht="12.75">
      <c r="A204" s="5" t="s">
        <v>65</v>
      </c>
      <c r="B204" s="5" t="s">
        <v>1172</v>
      </c>
      <c r="C204" s="5">
        <v>252</v>
      </c>
      <c r="D204" s="5">
        <v>26</v>
      </c>
      <c r="E204" s="8">
        <f t="shared" si="9"/>
        <v>0.10317460317460317</v>
      </c>
      <c r="F204" s="8">
        <f t="shared" si="10"/>
        <v>0.8968253968253969</v>
      </c>
    </row>
    <row r="205" spans="1:6" ht="12.75">
      <c r="A205" s="5" t="s">
        <v>65</v>
      </c>
      <c r="B205" s="5" t="s">
        <v>728</v>
      </c>
      <c r="C205" s="5">
        <v>24</v>
      </c>
      <c r="D205" s="5">
        <v>4</v>
      </c>
      <c r="E205" s="8">
        <f t="shared" si="9"/>
        <v>0.16666666666666666</v>
      </c>
      <c r="F205" s="8">
        <f t="shared" si="10"/>
        <v>0.8333333333333334</v>
      </c>
    </row>
    <row r="206" spans="1:6" ht="12.75">
      <c r="A206" s="5" t="s">
        <v>65</v>
      </c>
      <c r="B206" s="5" t="s">
        <v>2415</v>
      </c>
      <c r="C206" s="5">
        <v>14</v>
      </c>
      <c r="D206" s="5">
        <v>0</v>
      </c>
      <c r="E206" s="8">
        <f t="shared" si="9"/>
        <v>0</v>
      </c>
      <c r="F206" s="8">
        <f t="shared" si="10"/>
        <v>1</v>
      </c>
    </row>
    <row r="207" spans="1:6" ht="12.75">
      <c r="A207" s="5" t="s">
        <v>1661</v>
      </c>
      <c r="B207" s="5" t="s">
        <v>1905</v>
      </c>
      <c r="C207" s="5">
        <v>3</v>
      </c>
      <c r="D207" s="5">
        <v>1</v>
      </c>
      <c r="E207" s="8">
        <f t="shared" si="9"/>
        <v>0.3333333333333333</v>
      </c>
      <c r="F207" s="8">
        <f t="shared" si="10"/>
        <v>0.6666666666666667</v>
      </c>
    </row>
    <row r="208" spans="1:6" ht="12.75">
      <c r="A208" s="5" t="s">
        <v>1661</v>
      </c>
      <c r="B208" s="5" t="s">
        <v>1704</v>
      </c>
      <c r="C208" s="5">
        <v>17</v>
      </c>
      <c r="D208" s="5">
        <v>1</v>
      </c>
      <c r="E208" s="8">
        <f t="shared" si="9"/>
        <v>0.058823529411764705</v>
      </c>
      <c r="F208" s="8">
        <f t="shared" si="10"/>
        <v>0.9411764705882353</v>
      </c>
    </row>
    <row r="209" spans="1:6" ht="12.75">
      <c r="A209" s="5" t="s">
        <v>1661</v>
      </c>
      <c r="B209" s="5" t="s">
        <v>1863</v>
      </c>
      <c r="C209" s="5">
        <v>40</v>
      </c>
      <c r="D209" s="5">
        <v>4</v>
      </c>
      <c r="E209" s="8">
        <f t="shared" si="9"/>
        <v>0.1</v>
      </c>
      <c r="F209" s="8">
        <f t="shared" si="10"/>
        <v>0.9</v>
      </c>
    </row>
    <row r="210" spans="1:6" ht="12.75">
      <c r="A210" s="5" t="s">
        <v>530</v>
      </c>
      <c r="B210" s="5" t="s">
        <v>530</v>
      </c>
      <c r="C210" s="5">
        <v>56</v>
      </c>
      <c r="D210" s="5">
        <v>11</v>
      </c>
      <c r="E210" s="8">
        <f t="shared" si="9"/>
        <v>0.19642857142857142</v>
      </c>
      <c r="F210" s="8">
        <f t="shared" si="10"/>
        <v>0.8035714285714286</v>
      </c>
    </row>
    <row r="211" spans="1:6" ht="12.75">
      <c r="A211" s="5" t="s">
        <v>530</v>
      </c>
      <c r="B211" s="5" t="s">
        <v>650</v>
      </c>
      <c r="C211" s="5">
        <v>42</v>
      </c>
      <c r="D211" s="5">
        <v>0</v>
      </c>
      <c r="E211" s="8">
        <f t="shared" si="9"/>
        <v>0</v>
      </c>
      <c r="F211" s="8">
        <f t="shared" si="10"/>
        <v>1</v>
      </c>
    </row>
    <row r="212" spans="1:6" ht="12.75">
      <c r="A212" s="5" t="s">
        <v>530</v>
      </c>
      <c r="B212" s="5" t="s">
        <v>532</v>
      </c>
      <c r="C212" s="5">
        <v>29</v>
      </c>
      <c r="D212" s="5">
        <v>29</v>
      </c>
      <c r="E212" s="8">
        <f t="shared" si="9"/>
        <v>1</v>
      </c>
      <c r="F212" s="8">
        <f t="shared" si="10"/>
        <v>0</v>
      </c>
    </row>
    <row r="213" spans="1:6" ht="12.75">
      <c r="A213" s="5" t="s">
        <v>899</v>
      </c>
      <c r="B213" s="5" t="s">
        <v>1749</v>
      </c>
      <c r="C213" s="5">
        <v>42</v>
      </c>
      <c r="D213" s="5">
        <v>8</v>
      </c>
      <c r="E213" s="8">
        <f t="shared" si="9"/>
        <v>0.19047619047619047</v>
      </c>
      <c r="F213" s="8">
        <f t="shared" si="10"/>
        <v>0.8095238095238095</v>
      </c>
    </row>
    <row r="214" spans="1:6" ht="12.75">
      <c r="A214" s="5" t="s">
        <v>899</v>
      </c>
      <c r="B214" s="5" t="s">
        <v>1857</v>
      </c>
      <c r="C214" s="5">
        <v>19</v>
      </c>
      <c r="D214" s="5">
        <v>0</v>
      </c>
      <c r="E214" s="8">
        <f t="shared" si="9"/>
        <v>0</v>
      </c>
      <c r="F214" s="8">
        <f t="shared" si="10"/>
        <v>1</v>
      </c>
    </row>
    <row r="215" spans="1:6" ht="12.75">
      <c r="A215" s="5" t="s">
        <v>899</v>
      </c>
      <c r="B215" s="5" t="s">
        <v>901</v>
      </c>
      <c r="C215" s="5">
        <v>62</v>
      </c>
      <c r="D215" s="5">
        <v>4</v>
      </c>
      <c r="E215" s="8">
        <f t="shared" si="9"/>
        <v>0.06451612903225806</v>
      </c>
      <c r="F215" s="8">
        <f t="shared" si="10"/>
        <v>0.935483870967742</v>
      </c>
    </row>
    <row r="216" spans="1:6" ht="12.75">
      <c r="A216" s="5" t="s">
        <v>899</v>
      </c>
      <c r="B216" s="5" t="s">
        <v>1430</v>
      </c>
      <c r="C216" s="5">
        <v>10</v>
      </c>
      <c r="D216" s="5">
        <v>2</v>
      </c>
      <c r="E216" s="8">
        <f t="shared" si="9"/>
        <v>0.2</v>
      </c>
      <c r="F216" s="8">
        <f t="shared" si="10"/>
        <v>0.8</v>
      </c>
    </row>
    <row r="217" spans="1:6" ht="12.75">
      <c r="A217" s="5" t="s">
        <v>899</v>
      </c>
      <c r="B217" s="5" t="s">
        <v>2265</v>
      </c>
      <c r="C217" s="5">
        <v>20</v>
      </c>
      <c r="D217" s="5">
        <v>1</v>
      </c>
      <c r="E217" s="8">
        <f t="shared" si="9"/>
        <v>0.05</v>
      </c>
      <c r="F217" s="8">
        <f t="shared" si="10"/>
        <v>0.95</v>
      </c>
    </row>
    <row r="218" spans="1:6" ht="12.75">
      <c r="A218" s="5" t="s">
        <v>123</v>
      </c>
      <c r="B218" s="5" t="s">
        <v>714</v>
      </c>
      <c r="C218" s="5">
        <v>40</v>
      </c>
      <c r="D218" s="5">
        <v>12</v>
      </c>
      <c r="E218" s="8">
        <f t="shared" si="9"/>
        <v>0.3</v>
      </c>
      <c r="F218" s="8">
        <f t="shared" si="10"/>
        <v>0.7</v>
      </c>
    </row>
    <row r="219" spans="1:6" ht="12.75">
      <c r="A219" s="5" t="s">
        <v>123</v>
      </c>
      <c r="B219" s="5" t="s">
        <v>1445</v>
      </c>
      <c r="C219" s="5">
        <v>120</v>
      </c>
      <c r="D219" s="5">
        <v>2</v>
      </c>
      <c r="E219" s="8">
        <f t="shared" si="9"/>
        <v>0.016666666666666666</v>
      </c>
      <c r="F219" s="8">
        <f t="shared" si="10"/>
        <v>0.9833333333333333</v>
      </c>
    </row>
    <row r="220" spans="1:6" ht="12.75">
      <c r="A220" s="5" t="s">
        <v>123</v>
      </c>
      <c r="B220" s="5" t="s">
        <v>389</v>
      </c>
      <c r="C220" s="5">
        <v>238</v>
      </c>
      <c r="D220" s="5">
        <v>1</v>
      </c>
      <c r="E220" s="8">
        <f t="shared" si="9"/>
        <v>0.004201680672268907</v>
      </c>
      <c r="F220" s="8">
        <f t="shared" si="10"/>
        <v>0.9957983193277311</v>
      </c>
    </row>
    <row r="221" spans="1:6" ht="12.75">
      <c r="A221" s="5" t="s">
        <v>123</v>
      </c>
      <c r="B221" s="5" t="s">
        <v>1621</v>
      </c>
      <c r="C221" s="5">
        <v>1444</v>
      </c>
      <c r="D221" s="5">
        <v>19</v>
      </c>
      <c r="E221" s="8">
        <f t="shared" si="9"/>
        <v>0.013157894736842105</v>
      </c>
      <c r="F221" s="8">
        <f t="shared" si="10"/>
        <v>0.9868421052631579</v>
      </c>
    </row>
    <row r="222" spans="1:6" ht="12.75">
      <c r="A222" s="5" t="s">
        <v>123</v>
      </c>
      <c r="B222" s="5" t="s">
        <v>1725</v>
      </c>
      <c r="C222" s="5">
        <v>161</v>
      </c>
      <c r="D222" s="5">
        <v>6</v>
      </c>
      <c r="E222" s="8">
        <f t="shared" si="9"/>
        <v>0.037267080745341616</v>
      </c>
      <c r="F222" s="8">
        <f t="shared" si="10"/>
        <v>0.9627329192546584</v>
      </c>
    </row>
    <row r="223" spans="1:6" ht="12.75">
      <c r="A223" s="5" t="s">
        <v>466</v>
      </c>
      <c r="B223" s="5" t="s">
        <v>468</v>
      </c>
      <c r="C223" s="5">
        <v>61</v>
      </c>
      <c r="D223" s="5">
        <v>2</v>
      </c>
      <c r="E223" s="8">
        <f t="shared" si="9"/>
        <v>0.03278688524590164</v>
      </c>
      <c r="F223" s="8">
        <f t="shared" si="10"/>
        <v>0.9672131147540983</v>
      </c>
    </row>
    <row r="224" spans="1:6" ht="12.75">
      <c r="A224" s="5" t="s">
        <v>123</v>
      </c>
      <c r="B224" s="5" t="s">
        <v>538</v>
      </c>
      <c r="C224" s="5">
        <v>53</v>
      </c>
      <c r="D224" s="5">
        <v>3</v>
      </c>
      <c r="E224" s="8">
        <f t="shared" si="9"/>
        <v>0.05660377358490566</v>
      </c>
      <c r="F224" s="8">
        <f t="shared" si="10"/>
        <v>0.9433962264150944</v>
      </c>
    </row>
    <row r="225" spans="1:6" ht="12.75">
      <c r="A225" s="5" t="s">
        <v>123</v>
      </c>
      <c r="B225" s="5" t="s">
        <v>1423</v>
      </c>
      <c r="C225" s="5">
        <v>808</v>
      </c>
      <c r="D225" s="5">
        <v>52</v>
      </c>
      <c r="E225" s="8">
        <f t="shared" si="9"/>
        <v>0.06435643564356436</v>
      </c>
      <c r="F225" s="8">
        <f t="shared" si="10"/>
        <v>0.9356435643564356</v>
      </c>
    </row>
    <row r="226" spans="1:6" ht="12.75">
      <c r="A226" s="5" t="s">
        <v>466</v>
      </c>
      <c r="B226" s="5" t="s">
        <v>775</v>
      </c>
      <c r="C226" s="5">
        <v>51</v>
      </c>
      <c r="D226" s="5">
        <v>11</v>
      </c>
      <c r="E226" s="8">
        <f t="shared" si="9"/>
        <v>0.21568627450980393</v>
      </c>
      <c r="F226" s="8">
        <f t="shared" si="10"/>
        <v>0.7843137254901961</v>
      </c>
    </row>
    <row r="227" spans="1:6" ht="12.75">
      <c r="A227" s="5" t="s">
        <v>123</v>
      </c>
      <c r="B227" s="5" t="s">
        <v>1682</v>
      </c>
      <c r="C227" s="5">
        <v>1008</v>
      </c>
      <c r="D227" s="5">
        <v>309</v>
      </c>
      <c r="E227" s="8">
        <f t="shared" si="9"/>
        <v>0.30654761904761907</v>
      </c>
      <c r="F227" s="8">
        <f aca="true" t="shared" si="11" ref="F227:F258">100%-E$1:E$65536</f>
        <v>0.6934523809523809</v>
      </c>
    </row>
    <row r="228" spans="1:6" ht="12.75">
      <c r="A228" s="5" t="s">
        <v>123</v>
      </c>
      <c r="B228" s="5" t="s">
        <v>1816</v>
      </c>
      <c r="C228" s="5">
        <v>1140</v>
      </c>
      <c r="D228" s="5">
        <v>76</v>
      </c>
      <c r="E228" s="8">
        <f t="shared" si="9"/>
        <v>0.06666666666666667</v>
      </c>
      <c r="F228" s="8">
        <f t="shared" si="11"/>
        <v>0.9333333333333333</v>
      </c>
    </row>
    <row r="229" spans="1:6" ht="12.75">
      <c r="A229" s="5" t="s">
        <v>123</v>
      </c>
      <c r="B229" s="5" t="s">
        <v>125</v>
      </c>
      <c r="C229" s="5">
        <v>147</v>
      </c>
      <c r="D229" s="5">
        <v>13</v>
      </c>
      <c r="E229" s="8">
        <f t="shared" si="9"/>
        <v>0.08843537414965986</v>
      </c>
      <c r="F229" s="8">
        <f t="shared" si="11"/>
        <v>0.9115646258503401</v>
      </c>
    </row>
    <row r="230" spans="1:6" ht="12.75">
      <c r="A230" s="5" t="s">
        <v>133</v>
      </c>
      <c r="B230" s="5" t="s">
        <v>1557</v>
      </c>
      <c r="C230" s="5">
        <v>88</v>
      </c>
      <c r="D230" s="5">
        <v>3</v>
      </c>
      <c r="E230" s="8">
        <f t="shared" si="9"/>
        <v>0.03409090909090909</v>
      </c>
      <c r="F230" s="8">
        <f t="shared" si="11"/>
        <v>0.9659090909090909</v>
      </c>
    </row>
    <row r="231" spans="1:6" ht="12.75">
      <c r="A231" s="5" t="s">
        <v>133</v>
      </c>
      <c r="B231" s="5" t="s">
        <v>279</v>
      </c>
      <c r="C231" s="5">
        <v>20</v>
      </c>
      <c r="D231" s="5">
        <v>6</v>
      </c>
      <c r="E231" s="8">
        <f t="shared" si="9"/>
        <v>0.3</v>
      </c>
      <c r="F231" s="8">
        <f t="shared" si="11"/>
        <v>0.7</v>
      </c>
    </row>
    <row r="232" spans="1:6" ht="12.75">
      <c r="A232" s="5" t="s">
        <v>133</v>
      </c>
      <c r="B232" s="5" t="s">
        <v>241</v>
      </c>
      <c r="C232" s="5">
        <v>58</v>
      </c>
      <c r="D232" s="5">
        <v>4</v>
      </c>
      <c r="E232" s="8">
        <f t="shared" si="9"/>
        <v>0.06896551724137931</v>
      </c>
      <c r="F232" s="8">
        <f t="shared" si="11"/>
        <v>0.9310344827586207</v>
      </c>
    </row>
    <row r="233" spans="1:6" ht="12.75">
      <c r="A233" s="5" t="s">
        <v>133</v>
      </c>
      <c r="B233" s="5" t="s">
        <v>337</v>
      </c>
      <c r="C233" s="5">
        <v>80</v>
      </c>
      <c r="D233" s="5">
        <v>2</v>
      </c>
      <c r="E233" s="8">
        <f t="shared" si="9"/>
        <v>0.025</v>
      </c>
      <c r="F233" s="8">
        <f t="shared" si="11"/>
        <v>0.975</v>
      </c>
    </row>
    <row r="234" spans="1:6" ht="12.75">
      <c r="A234" s="5" t="s">
        <v>133</v>
      </c>
      <c r="B234" s="5" t="s">
        <v>133</v>
      </c>
      <c r="C234" s="5">
        <v>59</v>
      </c>
      <c r="D234" s="5">
        <v>14</v>
      </c>
      <c r="E234" s="8">
        <f t="shared" si="9"/>
        <v>0.23728813559322035</v>
      </c>
      <c r="F234" s="8">
        <f t="shared" si="11"/>
        <v>0.7627118644067796</v>
      </c>
    </row>
    <row r="235" spans="1:6" ht="12.75">
      <c r="A235" s="5" t="s">
        <v>133</v>
      </c>
      <c r="B235" s="5" t="s">
        <v>135</v>
      </c>
      <c r="C235" s="5">
        <v>36</v>
      </c>
      <c r="D235" s="5">
        <v>0</v>
      </c>
      <c r="E235" s="8">
        <f t="shared" si="9"/>
        <v>0</v>
      </c>
      <c r="F235" s="8">
        <f t="shared" si="11"/>
        <v>1</v>
      </c>
    </row>
    <row r="236" spans="1:6" ht="12.75">
      <c r="A236" s="5" t="s">
        <v>133</v>
      </c>
      <c r="B236" s="5" t="s">
        <v>734</v>
      </c>
      <c r="C236" s="5">
        <v>11</v>
      </c>
      <c r="D236" s="5">
        <v>0</v>
      </c>
      <c r="E236" s="8">
        <f t="shared" si="9"/>
        <v>0</v>
      </c>
      <c r="F236" s="8">
        <f t="shared" si="11"/>
        <v>1</v>
      </c>
    </row>
    <row r="237" spans="1:6" ht="12.75">
      <c r="A237" s="5" t="s">
        <v>827</v>
      </c>
      <c r="B237" s="5" t="s">
        <v>828</v>
      </c>
      <c r="C237" s="5">
        <v>25</v>
      </c>
      <c r="D237" s="5">
        <v>1</v>
      </c>
      <c r="E237" s="8">
        <f t="shared" si="9"/>
        <v>0.04</v>
      </c>
      <c r="F237" s="8">
        <f t="shared" si="11"/>
        <v>0.96</v>
      </c>
    </row>
    <row r="238" spans="1:6" ht="12.75">
      <c r="A238" s="5" t="s">
        <v>596</v>
      </c>
      <c r="B238" s="5" t="s">
        <v>598</v>
      </c>
      <c r="C238" s="5">
        <v>43</v>
      </c>
      <c r="D238" s="5">
        <v>1</v>
      </c>
      <c r="E238" s="8">
        <f t="shared" si="9"/>
        <v>0.023255813953488372</v>
      </c>
      <c r="F238" s="8">
        <f t="shared" si="11"/>
        <v>0.9767441860465116</v>
      </c>
    </row>
    <row r="239" spans="1:6" ht="12.75">
      <c r="A239" s="5" t="s">
        <v>827</v>
      </c>
      <c r="B239" s="5" t="s">
        <v>984</v>
      </c>
      <c r="C239" s="5">
        <v>54</v>
      </c>
      <c r="D239" s="5">
        <v>8</v>
      </c>
      <c r="E239" s="8">
        <f t="shared" si="9"/>
        <v>0.14814814814814814</v>
      </c>
      <c r="F239" s="8">
        <f t="shared" si="11"/>
        <v>0.8518518518518519</v>
      </c>
    </row>
    <row r="240" spans="1:6" ht="12.75">
      <c r="A240" s="5" t="s">
        <v>2026</v>
      </c>
      <c r="B240" s="5" t="s">
        <v>2027</v>
      </c>
      <c r="C240" s="5">
        <v>14</v>
      </c>
      <c r="D240" s="5">
        <v>0</v>
      </c>
      <c r="E240" s="8">
        <f t="shared" si="9"/>
        <v>0</v>
      </c>
      <c r="F240" s="8">
        <f t="shared" si="11"/>
        <v>1</v>
      </c>
    </row>
    <row r="241" spans="1:6" ht="12.75">
      <c r="A241" s="5" t="s">
        <v>827</v>
      </c>
      <c r="B241" s="5" t="s">
        <v>2253</v>
      </c>
      <c r="C241" s="5">
        <v>25</v>
      </c>
      <c r="D241" s="5">
        <v>0</v>
      </c>
      <c r="E241" s="8">
        <f t="shared" si="9"/>
        <v>0</v>
      </c>
      <c r="F241" s="8">
        <f t="shared" si="11"/>
        <v>1</v>
      </c>
    </row>
    <row r="242" spans="1:6" ht="12.75">
      <c r="A242" s="5" t="s">
        <v>458</v>
      </c>
      <c r="B242" s="5" t="s">
        <v>1845</v>
      </c>
      <c r="C242" s="5">
        <v>22</v>
      </c>
      <c r="D242" s="5">
        <v>6</v>
      </c>
      <c r="E242" s="8">
        <f t="shared" si="9"/>
        <v>0.2727272727272727</v>
      </c>
      <c r="F242" s="8">
        <f t="shared" si="11"/>
        <v>0.7272727272727273</v>
      </c>
    </row>
    <row r="243" spans="1:6" ht="12.75">
      <c r="A243" s="5" t="s">
        <v>458</v>
      </c>
      <c r="B243" s="5" t="s">
        <v>1437</v>
      </c>
      <c r="C243" s="5">
        <v>44</v>
      </c>
      <c r="D243" s="5">
        <v>2</v>
      </c>
      <c r="E243" s="8">
        <f t="shared" si="9"/>
        <v>0.045454545454545456</v>
      </c>
      <c r="F243" s="8">
        <f t="shared" si="11"/>
        <v>0.9545454545454546</v>
      </c>
    </row>
    <row r="244" spans="1:6" ht="12.75">
      <c r="A244" s="5" t="s">
        <v>458</v>
      </c>
      <c r="B244" s="5" t="s">
        <v>1822</v>
      </c>
      <c r="C244" s="5">
        <v>40</v>
      </c>
      <c r="D244" s="5">
        <v>1</v>
      </c>
      <c r="E244" s="8">
        <f t="shared" si="9"/>
        <v>0.025</v>
      </c>
      <c r="F244" s="8">
        <f t="shared" si="11"/>
        <v>0.975</v>
      </c>
    </row>
    <row r="245" spans="1:6" ht="12.75">
      <c r="A245" s="5" t="s">
        <v>458</v>
      </c>
      <c r="B245" s="5" t="s">
        <v>1253</v>
      </c>
      <c r="C245" s="5">
        <v>130</v>
      </c>
      <c r="D245" s="5">
        <v>14</v>
      </c>
      <c r="E245" s="8">
        <f t="shared" si="9"/>
        <v>0.1076923076923077</v>
      </c>
      <c r="F245" s="8">
        <f t="shared" si="11"/>
        <v>0.8923076923076922</v>
      </c>
    </row>
    <row r="246" spans="1:6" ht="12.75">
      <c r="A246" s="5" t="s">
        <v>458</v>
      </c>
      <c r="B246" s="5" t="s">
        <v>459</v>
      </c>
      <c r="C246" s="5">
        <v>49</v>
      </c>
      <c r="D246" s="5">
        <v>5</v>
      </c>
      <c r="E246" s="8">
        <f t="shared" si="9"/>
        <v>0.10204081632653061</v>
      </c>
      <c r="F246" s="8">
        <f t="shared" si="11"/>
        <v>0.8979591836734694</v>
      </c>
    </row>
    <row r="247" spans="1:6" ht="12.75">
      <c r="A247" s="5" t="s">
        <v>923</v>
      </c>
      <c r="B247" s="5" t="s">
        <v>358</v>
      </c>
      <c r="C247" s="5">
        <v>112</v>
      </c>
      <c r="D247" s="5">
        <v>6</v>
      </c>
      <c r="E247" s="8">
        <f t="shared" si="9"/>
        <v>0.05357142857142857</v>
      </c>
      <c r="F247" s="8">
        <f t="shared" si="11"/>
        <v>0.9464285714285714</v>
      </c>
    </row>
    <row r="248" spans="1:6" ht="12.75">
      <c r="A248" s="5" t="s">
        <v>923</v>
      </c>
      <c r="B248" s="5" t="s">
        <v>1532</v>
      </c>
      <c r="C248" s="5">
        <v>42</v>
      </c>
      <c r="D248" s="5">
        <v>0</v>
      </c>
      <c r="E248" s="8">
        <f t="shared" si="9"/>
        <v>0</v>
      </c>
      <c r="F248" s="8">
        <f t="shared" si="11"/>
        <v>1</v>
      </c>
    </row>
    <row r="249" spans="1:6" ht="12.75">
      <c r="A249" s="5" t="s">
        <v>142</v>
      </c>
      <c r="B249" s="5" t="s">
        <v>422</v>
      </c>
      <c r="C249" s="5">
        <v>107</v>
      </c>
      <c r="D249" s="5">
        <v>6</v>
      </c>
      <c r="E249" s="8">
        <f t="shared" si="9"/>
        <v>0.056074766355140186</v>
      </c>
      <c r="F249" s="8">
        <f t="shared" si="11"/>
        <v>0.9439252336448598</v>
      </c>
    </row>
    <row r="250" spans="1:6" ht="12.75">
      <c r="A250" s="5" t="s">
        <v>142</v>
      </c>
      <c r="B250" s="5" t="s">
        <v>696</v>
      </c>
      <c r="C250" s="5">
        <v>18</v>
      </c>
      <c r="D250" s="5">
        <v>1</v>
      </c>
      <c r="E250" s="8">
        <f t="shared" si="9"/>
        <v>0.05555555555555555</v>
      </c>
      <c r="F250" s="8">
        <f t="shared" si="11"/>
        <v>0.9444444444444444</v>
      </c>
    </row>
    <row r="251" spans="1:6" ht="12.75">
      <c r="A251" s="5" t="s">
        <v>142</v>
      </c>
      <c r="B251" s="5" t="s">
        <v>144</v>
      </c>
      <c r="C251" s="5">
        <v>84</v>
      </c>
      <c r="D251" s="5">
        <v>0</v>
      </c>
      <c r="E251" s="8">
        <f t="shared" si="9"/>
        <v>0</v>
      </c>
      <c r="F251" s="8">
        <f t="shared" si="11"/>
        <v>1</v>
      </c>
    </row>
    <row r="252" spans="1:6" ht="12.75">
      <c r="A252" s="5" t="s">
        <v>142</v>
      </c>
      <c r="B252" s="5" t="s">
        <v>1888</v>
      </c>
      <c r="C252" s="5">
        <v>365</v>
      </c>
      <c r="D252" s="5">
        <v>13</v>
      </c>
      <c r="E252" s="8">
        <f t="shared" si="9"/>
        <v>0.03561643835616438</v>
      </c>
      <c r="F252" s="8">
        <f t="shared" si="11"/>
        <v>0.9643835616438357</v>
      </c>
    </row>
    <row r="253" spans="1:6" ht="12.75">
      <c r="A253" s="5" t="s">
        <v>482</v>
      </c>
      <c r="B253" s="5" t="s">
        <v>484</v>
      </c>
      <c r="C253" s="5">
        <v>37</v>
      </c>
      <c r="D253" s="5">
        <v>2</v>
      </c>
      <c r="E253" s="8">
        <f t="shared" si="9"/>
        <v>0.05405405405405406</v>
      </c>
      <c r="F253" s="8">
        <f t="shared" si="11"/>
        <v>0.9459459459459459</v>
      </c>
    </row>
    <row r="254" spans="1:6" ht="12.75">
      <c r="A254" s="5" t="s">
        <v>312</v>
      </c>
      <c r="B254" s="5" t="s">
        <v>43</v>
      </c>
      <c r="C254" s="5">
        <v>31</v>
      </c>
      <c r="D254" s="5">
        <v>2</v>
      </c>
      <c r="E254" s="8">
        <f t="shared" si="9"/>
        <v>0.06451612903225806</v>
      </c>
      <c r="F254" s="8">
        <f t="shared" si="11"/>
        <v>0.935483870967742</v>
      </c>
    </row>
    <row r="255" spans="1:6" ht="12.75">
      <c r="A255" s="5" t="s">
        <v>312</v>
      </c>
      <c r="B255" s="5" t="s">
        <v>1314</v>
      </c>
      <c r="C255" s="5">
        <v>40</v>
      </c>
      <c r="D255" s="5">
        <v>0</v>
      </c>
      <c r="E255" s="8">
        <f t="shared" si="9"/>
        <v>0</v>
      </c>
      <c r="F255" s="8">
        <f t="shared" si="11"/>
        <v>1</v>
      </c>
    </row>
    <row r="256" spans="1:6" ht="12.75">
      <c r="A256" s="5" t="s">
        <v>312</v>
      </c>
      <c r="B256" s="5" t="s">
        <v>476</v>
      </c>
      <c r="C256" s="5">
        <v>14</v>
      </c>
      <c r="D256" s="5">
        <v>4</v>
      </c>
      <c r="E256" s="8">
        <f t="shared" si="9"/>
        <v>0.2857142857142857</v>
      </c>
      <c r="F256" s="8">
        <f t="shared" si="11"/>
        <v>0.7142857142857143</v>
      </c>
    </row>
    <row r="257" spans="1:6" ht="12.75">
      <c r="A257" s="5" t="s">
        <v>312</v>
      </c>
      <c r="B257" s="5" t="s">
        <v>1128</v>
      </c>
      <c r="C257" s="5">
        <v>13</v>
      </c>
      <c r="D257" s="5">
        <v>0</v>
      </c>
      <c r="E257" s="8">
        <f t="shared" si="9"/>
        <v>0</v>
      </c>
      <c r="F257" s="8">
        <f t="shared" si="11"/>
        <v>1</v>
      </c>
    </row>
    <row r="258" spans="1:6" ht="12.75">
      <c r="A258" s="5" t="s">
        <v>312</v>
      </c>
      <c r="B258" s="5" t="s">
        <v>1111</v>
      </c>
      <c r="C258" s="5">
        <v>194</v>
      </c>
      <c r="D258" s="5">
        <v>2</v>
      </c>
      <c r="E258" s="8">
        <f t="shared" si="9"/>
        <v>0.010309278350515464</v>
      </c>
      <c r="F258" s="8">
        <f t="shared" si="11"/>
        <v>0.9896907216494846</v>
      </c>
    </row>
    <row r="259" spans="1:6" ht="12.75">
      <c r="A259" s="5" t="s">
        <v>246</v>
      </c>
      <c r="B259" s="5" t="s">
        <v>248</v>
      </c>
      <c r="C259" s="5">
        <v>48</v>
      </c>
      <c r="D259" s="5">
        <v>1</v>
      </c>
      <c r="E259" s="8">
        <f aca="true" t="shared" si="12" ref="E259:E322">D259/C259</f>
        <v>0.020833333333333332</v>
      </c>
      <c r="F259" s="8">
        <f aca="true" t="shared" si="13" ref="F259:F290">100%-E$1:E$65536</f>
        <v>0.9791666666666666</v>
      </c>
    </row>
    <row r="260" spans="1:6" ht="12.75">
      <c r="A260" s="5" t="s">
        <v>254</v>
      </c>
      <c r="B260" s="6" t="s">
        <v>1826</v>
      </c>
      <c r="C260" s="5">
        <v>157</v>
      </c>
      <c r="D260" s="5">
        <v>1</v>
      </c>
      <c r="E260" s="8">
        <f t="shared" si="12"/>
        <v>0.006369426751592357</v>
      </c>
      <c r="F260" s="8">
        <f t="shared" si="13"/>
        <v>0.9936305732484076</v>
      </c>
    </row>
    <row r="261" spans="1:6" ht="12.75">
      <c r="A261" s="5" t="s">
        <v>254</v>
      </c>
      <c r="B261" s="5" t="s">
        <v>2166</v>
      </c>
      <c r="C261" s="5">
        <v>34</v>
      </c>
      <c r="D261" s="5">
        <v>3</v>
      </c>
      <c r="E261" s="8">
        <f t="shared" si="12"/>
        <v>0.08823529411764706</v>
      </c>
      <c r="F261" s="8">
        <f t="shared" si="13"/>
        <v>0.9117647058823529</v>
      </c>
    </row>
    <row r="262" spans="1:6" ht="12.75">
      <c r="A262" s="5" t="s">
        <v>254</v>
      </c>
      <c r="B262" s="5" t="s">
        <v>2128</v>
      </c>
      <c r="C262" s="5">
        <v>87</v>
      </c>
      <c r="D262" s="5">
        <v>1</v>
      </c>
      <c r="E262" s="8">
        <f t="shared" si="12"/>
        <v>0.011494252873563218</v>
      </c>
      <c r="F262" s="8">
        <f t="shared" si="13"/>
        <v>0.9885057471264368</v>
      </c>
    </row>
    <row r="263" spans="1:6" ht="12.75">
      <c r="A263" s="5" t="s">
        <v>254</v>
      </c>
      <c r="B263" s="5" t="s">
        <v>1273</v>
      </c>
      <c r="C263" s="5">
        <v>38</v>
      </c>
      <c r="D263" s="5">
        <v>0</v>
      </c>
      <c r="E263" s="8">
        <f t="shared" si="12"/>
        <v>0</v>
      </c>
      <c r="F263" s="8">
        <f t="shared" si="13"/>
        <v>1</v>
      </c>
    </row>
    <row r="264" spans="1:6" ht="12.75">
      <c r="A264" s="5" t="s">
        <v>254</v>
      </c>
      <c r="B264" s="5" t="s">
        <v>2392</v>
      </c>
      <c r="C264" s="5">
        <v>25</v>
      </c>
      <c r="D264" s="5">
        <v>1</v>
      </c>
      <c r="E264" s="8">
        <f t="shared" si="12"/>
        <v>0.04</v>
      </c>
      <c r="F264" s="8">
        <f t="shared" si="13"/>
        <v>0.96</v>
      </c>
    </row>
    <row r="265" spans="1:6" ht="12.75">
      <c r="A265" s="5" t="s">
        <v>254</v>
      </c>
      <c r="B265" s="5" t="s">
        <v>1147</v>
      </c>
      <c r="C265" s="5">
        <v>17</v>
      </c>
      <c r="D265" s="5">
        <v>0</v>
      </c>
      <c r="E265" s="8">
        <f t="shared" si="12"/>
        <v>0</v>
      </c>
      <c r="F265" s="8">
        <f t="shared" si="13"/>
        <v>1</v>
      </c>
    </row>
    <row r="266" spans="1:6" ht="12.75">
      <c r="A266" s="5" t="s">
        <v>225</v>
      </c>
      <c r="B266" s="5" t="s">
        <v>226</v>
      </c>
      <c r="C266" s="5">
        <v>35</v>
      </c>
      <c r="D266" s="5">
        <v>1</v>
      </c>
      <c r="E266" s="8">
        <f t="shared" si="12"/>
        <v>0.02857142857142857</v>
      </c>
      <c r="F266" s="8">
        <f t="shared" si="13"/>
        <v>0.9714285714285714</v>
      </c>
    </row>
    <row r="267" spans="1:6" ht="12.75">
      <c r="A267" s="5" t="s">
        <v>789</v>
      </c>
      <c r="B267" s="5" t="s">
        <v>790</v>
      </c>
      <c r="C267" s="5">
        <v>7</v>
      </c>
      <c r="D267" s="5">
        <v>3</v>
      </c>
      <c r="E267" s="8">
        <f t="shared" si="12"/>
        <v>0.42857142857142855</v>
      </c>
      <c r="F267" s="8">
        <f t="shared" si="13"/>
        <v>0.5714285714285714</v>
      </c>
    </row>
    <row r="268" spans="1:6" ht="12.75">
      <c r="A268" s="5" t="s">
        <v>623</v>
      </c>
      <c r="B268" s="5" t="s">
        <v>625</v>
      </c>
      <c r="C268" s="5">
        <v>18</v>
      </c>
      <c r="D268" s="5">
        <v>0</v>
      </c>
      <c r="E268" s="8">
        <f t="shared" si="12"/>
        <v>0</v>
      </c>
      <c r="F268" s="8">
        <f t="shared" si="13"/>
        <v>1</v>
      </c>
    </row>
    <row r="269" spans="1:6" ht="12.75">
      <c r="A269" s="5" t="s">
        <v>2112</v>
      </c>
      <c r="B269" s="5" t="s">
        <v>2114</v>
      </c>
      <c r="C269" s="5">
        <v>82</v>
      </c>
      <c r="D269" s="5">
        <v>2</v>
      </c>
      <c r="E269" s="8">
        <f t="shared" si="12"/>
        <v>0.024390243902439025</v>
      </c>
      <c r="F269" s="8">
        <f t="shared" si="13"/>
        <v>0.975609756097561</v>
      </c>
    </row>
    <row r="270" spans="1:6" ht="12.75">
      <c r="A270" s="5" t="s">
        <v>623</v>
      </c>
      <c r="B270" s="5" t="s">
        <v>1882</v>
      </c>
      <c r="C270" s="5">
        <v>42</v>
      </c>
      <c r="D270" s="5">
        <v>0</v>
      </c>
      <c r="E270" s="8">
        <f t="shared" si="12"/>
        <v>0</v>
      </c>
      <c r="F270" s="8">
        <f t="shared" si="13"/>
        <v>1</v>
      </c>
    </row>
    <row r="271" spans="1:6" ht="12.75">
      <c r="A271" s="5" t="s">
        <v>623</v>
      </c>
      <c r="B271" s="5" t="s">
        <v>978</v>
      </c>
      <c r="C271" s="5">
        <v>130</v>
      </c>
      <c r="D271" s="5">
        <v>6</v>
      </c>
      <c r="E271" s="8">
        <f t="shared" si="12"/>
        <v>0.046153846153846156</v>
      </c>
      <c r="F271" s="8">
        <f t="shared" si="13"/>
        <v>0.9538461538461538</v>
      </c>
    </row>
    <row r="272" spans="1:6" ht="12.75">
      <c r="A272" s="5" t="s">
        <v>623</v>
      </c>
      <c r="B272" s="5" t="s">
        <v>1006</v>
      </c>
      <c r="C272" s="5">
        <v>16</v>
      </c>
      <c r="D272" s="5">
        <v>0</v>
      </c>
      <c r="E272" s="8">
        <f t="shared" si="12"/>
        <v>0</v>
      </c>
      <c r="F272" s="8">
        <f t="shared" si="13"/>
        <v>1</v>
      </c>
    </row>
    <row r="273" spans="1:6" ht="12.75">
      <c r="A273" s="5" t="s">
        <v>1987</v>
      </c>
      <c r="B273" s="5" t="s">
        <v>2173</v>
      </c>
      <c r="C273" s="5">
        <v>58</v>
      </c>
      <c r="D273" s="5">
        <v>1</v>
      </c>
      <c r="E273" s="8">
        <f t="shared" si="12"/>
        <v>0.017241379310344827</v>
      </c>
      <c r="F273" s="8">
        <f t="shared" si="13"/>
        <v>0.9827586206896551</v>
      </c>
    </row>
    <row r="274" spans="1:6" ht="12.75">
      <c r="A274" s="5" t="s">
        <v>1987</v>
      </c>
      <c r="B274" s="5" t="s">
        <v>1988</v>
      </c>
      <c r="C274" s="5">
        <v>16</v>
      </c>
      <c r="D274" s="5">
        <v>3</v>
      </c>
      <c r="E274" s="8">
        <f t="shared" si="12"/>
        <v>0.1875</v>
      </c>
      <c r="F274" s="8">
        <f t="shared" si="13"/>
        <v>0.8125</v>
      </c>
    </row>
    <row r="275" spans="1:6" ht="12.75">
      <c r="A275" s="5" t="s">
        <v>1987</v>
      </c>
      <c r="B275" s="5" t="s">
        <v>2317</v>
      </c>
      <c r="C275" s="5">
        <v>21</v>
      </c>
      <c r="D275" s="5">
        <v>0</v>
      </c>
      <c r="E275" s="8">
        <f t="shared" si="12"/>
        <v>0</v>
      </c>
      <c r="F275" s="8">
        <f t="shared" si="13"/>
        <v>1</v>
      </c>
    </row>
    <row r="276" spans="1:6" ht="12.75">
      <c r="A276" s="5" t="s">
        <v>872</v>
      </c>
      <c r="B276" s="5" t="s">
        <v>874</v>
      </c>
      <c r="C276" s="5">
        <v>15</v>
      </c>
      <c r="D276" s="5">
        <v>2</v>
      </c>
      <c r="E276" s="8">
        <f t="shared" si="12"/>
        <v>0.13333333333333333</v>
      </c>
      <c r="F276" s="8">
        <f t="shared" si="13"/>
        <v>0.8666666666666667</v>
      </c>
    </row>
    <row r="277" spans="1:6" ht="12.75">
      <c r="A277" s="5" t="s">
        <v>444</v>
      </c>
      <c r="B277" s="5" t="s">
        <v>445</v>
      </c>
      <c r="C277" s="5">
        <v>14</v>
      </c>
      <c r="D277" s="5">
        <v>0</v>
      </c>
      <c r="E277" s="8">
        <f t="shared" si="12"/>
        <v>0</v>
      </c>
      <c r="F277" s="8">
        <f t="shared" si="13"/>
        <v>1</v>
      </c>
    </row>
    <row r="278" spans="1:6" ht="12.75">
      <c r="A278" s="5" t="s">
        <v>444</v>
      </c>
      <c r="B278" s="5" t="s">
        <v>2398</v>
      </c>
      <c r="C278" s="5">
        <v>3</v>
      </c>
      <c r="D278" s="5">
        <v>2</v>
      </c>
      <c r="E278" s="8">
        <f t="shared" si="12"/>
        <v>0.6666666666666666</v>
      </c>
      <c r="F278" s="8">
        <f t="shared" si="13"/>
        <v>0.33333333333333337</v>
      </c>
    </row>
    <row r="279" spans="1:6" ht="12.75">
      <c r="A279" s="5" t="s">
        <v>217</v>
      </c>
      <c r="B279" s="5" t="s">
        <v>1958</v>
      </c>
      <c r="C279" s="5">
        <v>144</v>
      </c>
      <c r="D279" s="5">
        <v>14</v>
      </c>
      <c r="E279" s="8">
        <f t="shared" si="12"/>
        <v>0.09722222222222222</v>
      </c>
      <c r="F279" s="8">
        <f t="shared" si="13"/>
        <v>0.9027777777777778</v>
      </c>
    </row>
    <row r="280" spans="1:6" ht="12.75">
      <c r="A280" s="5" t="s">
        <v>217</v>
      </c>
      <c r="B280" s="5" t="s">
        <v>218</v>
      </c>
      <c r="C280" s="5">
        <v>49</v>
      </c>
      <c r="D280" s="5">
        <v>3</v>
      </c>
      <c r="E280" s="8">
        <f t="shared" si="12"/>
        <v>0.061224489795918366</v>
      </c>
      <c r="F280" s="8">
        <f t="shared" si="13"/>
        <v>0.9387755102040817</v>
      </c>
    </row>
    <row r="281" spans="1:6" ht="12.75">
      <c r="A281" s="5" t="s">
        <v>217</v>
      </c>
      <c r="B281" s="5" t="s">
        <v>1525</v>
      </c>
      <c r="C281" s="5">
        <v>255</v>
      </c>
      <c r="D281" s="5">
        <v>3</v>
      </c>
      <c r="E281" s="8">
        <f t="shared" si="12"/>
        <v>0.011764705882352941</v>
      </c>
      <c r="F281" s="8">
        <f t="shared" si="13"/>
        <v>0.9882352941176471</v>
      </c>
    </row>
    <row r="282" spans="1:6" ht="12.75">
      <c r="A282" s="5" t="s">
        <v>217</v>
      </c>
      <c r="B282" s="5" t="s">
        <v>2272</v>
      </c>
      <c r="C282" s="5">
        <v>42</v>
      </c>
      <c r="D282" s="5">
        <v>7</v>
      </c>
      <c r="E282" s="8">
        <f t="shared" si="12"/>
        <v>0.16666666666666666</v>
      </c>
      <c r="F282" s="8">
        <f t="shared" si="13"/>
        <v>0.8333333333333334</v>
      </c>
    </row>
    <row r="283" spans="1:6" ht="12.75">
      <c r="A283" s="5" t="s">
        <v>217</v>
      </c>
      <c r="B283" s="5" t="s">
        <v>2385</v>
      </c>
      <c r="C283" s="5">
        <v>100</v>
      </c>
      <c r="D283" s="5">
        <v>1</v>
      </c>
      <c r="E283" s="8">
        <f t="shared" si="12"/>
        <v>0.01</v>
      </c>
      <c r="F283" s="8">
        <f t="shared" si="13"/>
        <v>0.99</v>
      </c>
    </row>
    <row r="284" spans="1:6" ht="12.75">
      <c r="A284" s="5" t="s">
        <v>217</v>
      </c>
      <c r="B284" s="5" t="s">
        <v>1374</v>
      </c>
      <c r="C284" s="5">
        <v>150</v>
      </c>
      <c r="D284" s="5">
        <v>1</v>
      </c>
      <c r="E284" s="8">
        <f t="shared" si="12"/>
        <v>0.006666666666666667</v>
      </c>
      <c r="F284" s="8">
        <f t="shared" si="13"/>
        <v>0.9933333333333333</v>
      </c>
    </row>
    <row r="285" spans="1:6" ht="12.75">
      <c r="A285" s="5" t="s">
        <v>217</v>
      </c>
      <c r="B285" s="5" t="s">
        <v>256</v>
      </c>
      <c r="C285" s="5">
        <v>105</v>
      </c>
      <c r="D285" s="5">
        <v>1</v>
      </c>
      <c r="E285" s="8">
        <f t="shared" si="12"/>
        <v>0.009523809523809525</v>
      </c>
      <c r="F285" s="8">
        <f t="shared" si="13"/>
        <v>0.9904761904761905</v>
      </c>
    </row>
    <row r="286" spans="1:6" ht="12.75">
      <c r="A286" s="5" t="s">
        <v>151</v>
      </c>
      <c r="B286" s="5" t="s">
        <v>1995</v>
      </c>
      <c r="C286" s="5">
        <v>18</v>
      </c>
      <c r="D286" s="5">
        <v>1</v>
      </c>
      <c r="E286" s="8">
        <f t="shared" si="12"/>
        <v>0.05555555555555555</v>
      </c>
      <c r="F286" s="8">
        <f t="shared" si="13"/>
        <v>0.9444444444444444</v>
      </c>
    </row>
    <row r="287" spans="1:6" ht="12.75">
      <c r="A287" s="5" t="s">
        <v>151</v>
      </c>
      <c r="B287" s="5" t="s">
        <v>1212</v>
      </c>
      <c r="C287" s="5">
        <v>21</v>
      </c>
      <c r="D287" s="5">
        <v>0</v>
      </c>
      <c r="E287" s="8">
        <f t="shared" si="12"/>
        <v>0</v>
      </c>
      <c r="F287" s="8">
        <f t="shared" si="13"/>
        <v>1</v>
      </c>
    </row>
    <row r="288" spans="1:6" ht="12.75">
      <c r="A288" s="5" t="s">
        <v>1402</v>
      </c>
      <c r="B288" s="5" t="s">
        <v>1403</v>
      </c>
      <c r="C288" s="5">
        <v>16</v>
      </c>
      <c r="D288" s="5">
        <v>0</v>
      </c>
      <c r="E288" s="8">
        <f t="shared" si="12"/>
        <v>0</v>
      </c>
      <c r="F288" s="8">
        <f t="shared" si="13"/>
        <v>1</v>
      </c>
    </row>
    <row r="289" spans="1:6" ht="12.75">
      <c r="A289" s="5" t="s">
        <v>151</v>
      </c>
      <c r="B289" s="5" t="s">
        <v>151</v>
      </c>
      <c r="C289" s="5">
        <v>90</v>
      </c>
      <c r="D289" s="5">
        <v>5</v>
      </c>
      <c r="E289" s="8">
        <f t="shared" si="12"/>
        <v>0.05555555555555555</v>
      </c>
      <c r="F289" s="8">
        <f t="shared" si="13"/>
        <v>0.9444444444444444</v>
      </c>
    </row>
    <row r="290" spans="1:6" ht="12.75">
      <c r="A290" s="5" t="s">
        <v>151</v>
      </c>
      <c r="B290" s="5" t="s">
        <v>153</v>
      </c>
      <c r="C290" s="5">
        <v>16</v>
      </c>
      <c r="D290" s="5">
        <v>2</v>
      </c>
      <c r="E290" s="8">
        <f t="shared" si="12"/>
        <v>0.125</v>
      </c>
      <c r="F290" s="8">
        <f t="shared" si="13"/>
        <v>0.875</v>
      </c>
    </row>
    <row r="291" spans="1:6" ht="12.75">
      <c r="A291" s="5" t="s">
        <v>151</v>
      </c>
      <c r="B291" s="5" t="s">
        <v>1675</v>
      </c>
      <c r="C291" s="5">
        <v>26</v>
      </c>
      <c r="D291" s="5">
        <v>11</v>
      </c>
      <c r="E291" s="8">
        <f t="shared" si="12"/>
        <v>0.4230769230769231</v>
      </c>
      <c r="F291" s="8">
        <f aca="true" t="shared" si="14" ref="F291:F322">100%-E$1:E$65536</f>
        <v>0.5769230769230769</v>
      </c>
    </row>
    <row r="292" spans="1:6" ht="12.75">
      <c r="A292" s="5" t="s">
        <v>256</v>
      </c>
      <c r="B292" s="5" t="s">
        <v>1802</v>
      </c>
      <c r="C292" s="5">
        <v>42</v>
      </c>
      <c r="D292" s="5">
        <v>3</v>
      </c>
      <c r="E292" s="8">
        <f t="shared" si="12"/>
        <v>0.07142857142857142</v>
      </c>
      <c r="F292" s="8">
        <f t="shared" si="14"/>
        <v>0.9285714285714286</v>
      </c>
    </row>
    <row r="293" spans="1:6" ht="12.75">
      <c r="A293" s="5" t="s">
        <v>256</v>
      </c>
      <c r="B293" s="5" t="s">
        <v>721</v>
      </c>
      <c r="C293" s="5">
        <v>33</v>
      </c>
      <c r="D293" s="5">
        <v>2</v>
      </c>
      <c r="E293" s="8">
        <f t="shared" si="12"/>
        <v>0.06060606060606061</v>
      </c>
      <c r="F293" s="8">
        <f t="shared" si="14"/>
        <v>0.9393939393939394</v>
      </c>
    </row>
    <row r="294" spans="1:6" ht="12.75">
      <c r="A294" s="5" t="s">
        <v>1516</v>
      </c>
      <c r="B294" s="5" t="s">
        <v>1518</v>
      </c>
      <c r="C294" s="5">
        <v>39</v>
      </c>
      <c r="D294" s="5">
        <v>2</v>
      </c>
      <c r="E294" s="8">
        <f t="shared" si="12"/>
        <v>0.05128205128205128</v>
      </c>
      <c r="F294" s="8">
        <f t="shared" si="14"/>
        <v>0.9487179487179487</v>
      </c>
    </row>
    <row r="295" spans="1:6" ht="12.75">
      <c r="A295" s="5" t="s">
        <v>256</v>
      </c>
      <c r="B295" s="5" t="s">
        <v>645</v>
      </c>
      <c r="C295" s="5">
        <v>110</v>
      </c>
      <c r="D295" s="5">
        <v>2</v>
      </c>
      <c r="E295" s="8">
        <f t="shared" si="12"/>
        <v>0.01818181818181818</v>
      </c>
      <c r="F295" s="8">
        <f t="shared" si="14"/>
        <v>0.9818181818181818</v>
      </c>
    </row>
    <row r="296" spans="1:6" ht="12.75">
      <c r="A296" s="5" t="s">
        <v>1164</v>
      </c>
      <c r="B296" s="5" t="s">
        <v>1165</v>
      </c>
      <c r="C296" s="5">
        <v>127</v>
      </c>
      <c r="D296" s="5">
        <v>3</v>
      </c>
      <c r="E296" s="8">
        <f t="shared" si="12"/>
        <v>0.023622047244094488</v>
      </c>
      <c r="F296" s="8">
        <f t="shared" si="14"/>
        <v>0.9763779527559056</v>
      </c>
    </row>
    <row r="297" spans="1:6" ht="12.75">
      <c r="A297" s="5" t="s">
        <v>256</v>
      </c>
      <c r="B297" s="5" t="s">
        <v>557</v>
      </c>
      <c r="C297" s="5">
        <v>114</v>
      </c>
      <c r="D297" s="5">
        <v>19</v>
      </c>
      <c r="E297" s="8">
        <f t="shared" si="12"/>
        <v>0.16666666666666666</v>
      </c>
      <c r="F297" s="8">
        <f t="shared" si="14"/>
        <v>0.8333333333333334</v>
      </c>
    </row>
    <row r="298" spans="1:6" ht="12.75">
      <c r="A298" s="5" t="s">
        <v>395</v>
      </c>
      <c r="B298" s="5" t="s">
        <v>1897</v>
      </c>
      <c r="C298" s="5">
        <v>23</v>
      </c>
      <c r="D298" s="5">
        <v>2</v>
      </c>
      <c r="E298" s="8">
        <f t="shared" si="12"/>
        <v>0.08695652173913043</v>
      </c>
      <c r="F298" s="8">
        <f t="shared" si="14"/>
        <v>0.9130434782608696</v>
      </c>
    </row>
    <row r="299" spans="1:6" ht="12.75">
      <c r="A299" s="5" t="s">
        <v>395</v>
      </c>
      <c r="B299" s="5" t="s">
        <v>972</v>
      </c>
      <c r="C299" s="5">
        <v>66</v>
      </c>
      <c r="D299" s="5">
        <v>4</v>
      </c>
      <c r="E299" s="8">
        <f t="shared" si="12"/>
        <v>0.06060606060606061</v>
      </c>
      <c r="F299" s="8">
        <f t="shared" si="14"/>
        <v>0.9393939393939394</v>
      </c>
    </row>
    <row r="300" spans="1:6" ht="12.75">
      <c r="A300" s="5" t="s">
        <v>395</v>
      </c>
      <c r="B300" s="5" t="s">
        <v>397</v>
      </c>
      <c r="C300" s="5">
        <v>214</v>
      </c>
      <c r="D300" s="5">
        <v>5</v>
      </c>
      <c r="E300" s="8">
        <f t="shared" si="12"/>
        <v>0.02336448598130841</v>
      </c>
      <c r="F300" s="8">
        <f t="shared" si="14"/>
        <v>0.9766355140186916</v>
      </c>
    </row>
    <row r="301" spans="1:6" ht="12.75">
      <c r="A301" s="5" t="s">
        <v>395</v>
      </c>
      <c r="B301" s="5" t="s">
        <v>1366</v>
      </c>
      <c r="C301" s="5">
        <v>30</v>
      </c>
      <c r="D301" s="5">
        <v>2</v>
      </c>
      <c r="E301" s="8">
        <f t="shared" si="12"/>
        <v>0.06666666666666667</v>
      </c>
      <c r="F301" s="8">
        <f t="shared" si="14"/>
        <v>0.9333333333333333</v>
      </c>
    </row>
    <row r="302" spans="1:6" ht="12.75">
      <c r="A302" s="5" t="s">
        <v>395</v>
      </c>
      <c r="B302" s="5" t="s">
        <v>436</v>
      </c>
      <c r="C302" s="5">
        <v>78</v>
      </c>
      <c r="D302" s="5">
        <v>1</v>
      </c>
      <c r="E302" s="8">
        <f t="shared" si="12"/>
        <v>0.01282051282051282</v>
      </c>
      <c r="F302" s="8">
        <f t="shared" si="14"/>
        <v>0.9871794871794872</v>
      </c>
    </row>
    <row r="303" spans="1:6" ht="12.75">
      <c r="A303" s="5" t="s">
        <v>395</v>
      </c>
      <c r="B303" s="5" t="s">
        <v>835</v>
      </c>
      <c r="C303" s="5">
        <v>18</v>
      </c>
      <c r="D303" s="5">
        <v>4</v>
      </c>
      <c r="E303" s="8">
        <f t="shared" si="12"/>
        <v>0.2222222222222222</v>
      </c>
      <c r="F303" s="8">
        <f t="shared" si="14"/>
        <v>0.7777777777777778</v>
      </c>
    </row>
    <row r="304" spans="1:6" ht="12.75">
      <c r="A304" s="5" t="s">
        <v>1158</v>
      </c>
      <c r="B304" s="5" t="s">
        <v>1777</v>
      </c>
      <c r="C304" s="5">
        <v>14</v>
      </c>
      <c r="D304" s="5">
        <v>0</v>
      </c>
      <c r="E304" s="8">
        <f t="shared" si="12"/>
        <v>0</v>
      </c>
      <c r="F304" s="8">
        <f t="shared" si="14"/>
        <v>1</v>
      </c>
    </row>
    <row r="305" spans="1:6" ht="12.75">
      <c r="A305" s="5" t="s">
        <v>1158</v>
      </c>
      <c r="B305" s="5" t="s">
        <v>1159</v>
      </c>
      <c r="C305" s="5">
        <v>3</v>
      </c>
      <c r="D305" s="5">
        <v>0</v>
      </c>
      <c r="E305" s="8">
        <f t="shared" si="12"/>
        <v>0</v>
      </c>
      <c r="F305" s="8">
        <f t="shared" si="14"/>
        <v>1</v>
      </c>
    </row>
    <row r="306" spans="1:6" ht="12.75">
      <c r="A306" s="5" t="s">
        <v>1158</v>
      </c>
      <c r="B306" s="5" t="s">
        <v>2144</v>
      </c>
      <c r="C306" s="5">
        <v>6</v>
      </c>
      <c r="D306" s="5">
        <v>1</v>
      </c>
      <c r="E306" s="8">
        <f t="shared" si="12"/>
        <v>0.16666666666666666</v>
      </c>
      <c r="F306" s="8">
        <f t="shared" si="14"/>
        <v>0.8333333333333334</v>
      </c>
    </row>
    <row r="307" spans="1:6" ht="12.75">
      <c r="A307" s="5" t="s">
        <v>1082</v>
      </c>
      <c r="B307" s="5" t="s">
        <v>2033</v>
      </c>
      <c r="C307" s="5">
        <v>12</v>
      </c>
      <c r="D307" s="5">
        <v>1</v>
      </c>
      <c r="E307" s="8">
        <f t="shared" si="12"/>
        <v>0.08333333333333333</v>
      </c>
      <c r="F307" s="8">
        <f t="shared" si="14"/>
        <v>0.9166666666666666</v>
      </c>
    </row>
    <row r="308" spans="1:6" ht="12.75">
      <c r="A308" s="5" t="s">
        <v>1082</v>
      </c>
      <c r="B308" s="5" t="s">
        <v>2086</v>
      </c>
      <c r="C308" s="5">
        <v>52</v>
      </c>
      <c r="D308" s="5">
        <v>5</v>
      </c>
      <c r="E308" s="8">
        <f t="shared" si="12"/>
        <v>0.09615384615384616</v>
      </c>
      <c r="F308" s="8">
        <f t="shared" si="14"/>
        <v>0.9038461538461539</v>
      </c>
    </row>
    <row r="309" spans="1:6" ht="12.75">
      <c r="A309" s="5" t="s">
        <v>1082</v>
      </c>
      <c r="B309" s="5" t="s">
        <v>1084</v>
      </c>
      <c r="C309" s="5">
        <v>10</v>
      </c>
      <c r="D309" s="5">
        <v>3</v>
      </c>
      <c r="E309" s="8">
        <f t="shared" si="12"/>
        <v>0.3</v>
      </c>
      <c r="F309" s="8">
        <f t="shared" si="14"/>
        <v>0.7</v>
      </c>
    </row>
    <row r="310" spans="1:6" ht="12.75">
      <c r="A310" s="5" t="s">
        <v>1082</v>
      </c>
      <c r="B310" s="5" t="s">
        <v>1630</v>
      </c>
      <c r="C310" s="5">
        <v>13</v>
      </c>
      <c r="D310" s="5">
        <v>1</v>
      </c>
      <c r="E310" s="8">
        <f t="shared" si="12"/>
        <v>0.07692307692307693</v>
      </c>
      <c r="F310" s="8">
        <f t="shared" si="14"/>
        <v>0.9230769230769231</v>
      </c>
    </row>
    <row r="311" spans="1:6" ht="12.75">
      <c r="A311" s="5" t="s">
        <v>379</v>
      </c>
      <c r="B311" s="5" t="s">
        <v>2410</v>
      </c>
      <c r="C311" s="5">
        <v>303</v>
      </c>
      <c r="D311" s="5">
        <v>11</v>
      </c>
      <c r="E311" s="8">
        <f t="shared" si="12"/>
        <v>0.036303630363036306</v>
      </c>
      <c r="F311" s="8">
        <f t="shared" si="14"/>
        <v>0.9636963696369637</v>
      </c>
    </row>
    <row r="312" spans="1:6" ht="12.75">
      <c r="A312" s="5" t="s">
        <v>379</v>
      </c>
      <c r="B312" s="5" t="s">
        <v>804</v>
      </c>
      <c r="C312" s="5">
        <v>1039</v>
      </c>
      <c r="D312" s="5">
        <v>34</v>
      </c>
      <c r="E312" s="8">
        <f t="shared" si="12"/>
        <v>0.032723772858517804</v>
      </c>
      <c r="F312" s="8">
        <f t="shared" si="14"/>
        <v>0.9672762271414822</v>
      </c>
    </row>
    <row r="313" spans="1:6" ht="12.75">
      <c r="A313" s="5" t="s">
        <v>379</v>
      </c>
      <c r="B313" s="5" t="s">
        <v>387</v>
      </c>
      <c r="C313" s="5">
        <v>169</v>
      </c>
      <c r="D313" s="5">
        <v>2</v>
      </c>
      <c r="E313" s="8">
        <f t="shared" si="12"/>
        <v>0.011834319526627219</v>
      </c>
      <c r="F313" s="8">
        <f t="shared" si="14"/>
        <v>0.9881656804733728</v>
      </c>
    </row>
    <row r="314" spans="1:6" ht="12.75">
      <c r="A314" s="5" t="s">
        <v>379</v>
      </c>
      <c r="B314" s="5" t="s">
        <v>381</v>
      </c>
      <c r="C314" s="5">
        <v>22</v>
      </c>
      <c r="D314" s="5">
        <v>1</v>
      </c>
      <c r="E314" s="8">
        <f t="shared" si="12"/>
        <v>0.045454545454545456</v>
      </c>
      <c r="F314" s="8">
        <f t="shared" si="14"/>
        <v>0.9545454545454546</v>
      </c>
    </row>
    <row r="315" spans="1:6" ht="12.75">
      <c r="A315" s="5" t="s">
        <v>379</v>
      </c>
      <c r="B315" s="5" t="s">
        <v>1483</v>
      </c>
      <c r="C315" s="5">
        <v>132</v>
      </c>
      <c r="D315" s="5">
        <v>1</v>
      </c>
      <c r="E315" s="8">
        <f t="shared" si="12"/>
        <v>0.007575757575757576</v>
      </c>
      <c r="F315" s="8">
        <f t="shared" si="14"/>
        <v>0.9924242424242424</v>
      </c>
    </row>
    <row r="316" spans="1:6" ht="12.75">
      <c r="A316" s="5" t="s">
        <v>379</v>
      </c>
      <c r="B316" s="5" t="s">
        <v>1697</v>
      </c>
      <c r="C316" s="5">
        <v>683</v>
      </c>
      <c r="D316" s="5">
        <v>28</v>
      </c>
      <c r="E316" s="8">
        <f t="shared" si="12"/>
        <v>0.040995607613469986</v>
      </c>
      <c r="F316" s="8">
        <f t="shared" si="14"/>
        <v>0.95900439238653</v>
      </c>
    </row>
    <row r="317" spans="1:6" ht="12.75">
      <c r="A317" s="5" t="s">
        <v>379</v>
      </c>
      <c r="B317" s="5" t="s">
        <v>2131</v>
      </c>
      <c r="C317" s="5">
        <v>36</v>
      </c>
      <c r="D317" s="5">
        <v>7</v>
      </c>
      <c r="E317" s="8">
        <f t="shared" si="12"/>
        <v>0.19444444444444445</v>
      </c>
      <c r="F317" s="8">
        <f t="shared" si="14"/>
        <v>0.8055555555555556</v>
      </c>
    </row>
    <row r="318" spans="1:6" ht="12.75">
      <c r="A318" s="5" t="s">
        <v>379</v>
      </c>
      <c r="B318" s="5" t="s">
        <v>1306</v>
      </c>
      <c r="C318" s="5">
        <v>629</v>
      </c>
      <c r="D318" s="5">
        <v>30</v>
      </c>
      <c r="E318" s="8">
        <f t="shared" si="12"/>
        <v>0.04769475357710652</v>
      </c>
      <c r="F318" s="8">
        <f t="shared" si="14"/>
        <v>0.9523052464228935</v>
      </c>
    </row>
    <row r="319" spans="1:6" ht="12.75">
      <c r="A319" s="5" t="s">
        <v>379</v>
      </c>
      <c r="B319" s="5" t="s">
        <v>1193</v>
      </c>
      <c r="C319" s="5">
        <v>332</v>
      </c>
      <c r="D319" s="5">
        <v>17</v>
      </c>
      <c r="E319" s="8">
        <f t="shared" si="12"/>
        <v>0.05120481927710843</v>
      </c>
      <c r="F319" s="8">
        <f t="shared" si="14"/>
        <v>0.9487951807228916</v>
      </c>
    </row>
    <row r="320" spans="1:6" ht="12.75">
      <c r="A320" s="5" t="s">
        <v>379</v>
      </c>
      <c r="B320" s="5" t="s">
        <v>2099</v>
      </c>
      <c r="C320" s="5">
        <v>67</v>
      </c>
      <c r="D320" s="5">
        <v>2</v>
      </c>
      <c r="E320" s="8">
        <f t="shared" si="12"/>
        <v>0.029850746268656716</v>
      </c>
      <c r="F320" s="8">
        <f t="shared" si="14"/>
        <v>0.9701492537313433</v>
      </c>
    </row>
    <row r="321" spans="1:6" ht="12.75">
      <c r="A321" s="5" t="s">
        <v>379</v>
      </c>
      <c r="B321" s="5" t="s">
        <v>379</v>
      </c>
      <c r="C321" s="5">
        <v>1400</v>
      </c>
      <c r="D321" s="5">
        <v>300</v>
      </c>
      <c r="E321" s="8">
        <f t="shared" si="12"/>
        <v>0.21428571428571427</v>
      </c>
      <c r="F321" s="8">
        <f t="shared" si="14"/>
        <v>0.7857142857142857</v>
      </c>
    </row>
    <row r="322" spans="1:6" ht="12.75">
      <c r="A322" s="5" t="s">
        <v>379</v>
      </c>
      <c r="B322" s="5" t="s">
        <v>2366</v>
      </c>
      <c r="C322" s="5">
        <v>906</v>
      </c>
      <c r="D322" s="5">
        <v>46</v>
      </c>
      <c r="E322" s="8">
        <f t="shared" si="12"/>
        <v>0.05077262693156733</v>
      </c>
      <c r="F322" s="8">
        <f t="shared" si="14"/>
        <v>0.9492273730684326</v>
      </c>
    </row>
    <row r="323" spans="1:6" ht="12.75">
      <c r="A323" s="5" t="s">
        <v>413</v>
      </c>
      <c r="B323" s="5" t="s">
        <v>415</v>
      </c>
      <c r="C323" s="5">
        <v>204</v>
      </c>
      <c r="D323" s="5">
        <v>17</v>
      </c>
      <c r="E323" s="8">
        <f aca="true" t="shared" si="15" ref="E323:E338">D323/C323</f>
        <v>0.08333333333333333</v>
      </c>
      <c r="F323" s="8">
        <f aca="true" t="shared" si="16" ref="F323:F338">100%-E$1:E$65536</f>
        <v>0.9166666666666666</v>
      </c>
    </row>
    <row r="324" spans="1:6" ht="12.75">
      <c r="A324" s="5" t="s">
        <v>413</v>
      </c>
      <c r="B324" s="5" t="s">
        <v>1764</v>
      </c>
      <c r="C324" s="5">
        <v>31</v>
      </c>
      <c r="D324" s="5">
        <v>0</v>
      </c>
      <c r="E324" s="8">
        <f t="shared" si="15"/>
        <v>0</v>
      </c>
      <c r="F324" s="8">
        <f t="shared" si="16"/>
        <v>1</v>
      </c>
    </row>
    <row r="325" spans="1:6" ht="12.75">
      <c r="A325" s="5" t="s">
        <v>503</v>
      </c>
      <c r="B325" s="5" t="s">
        <v>740</v>
      </c>
      <c r="C325" s="5">
        <v>361</v>
      </c>
      <c r="D325" s="5">
        <v>13</v>
      </c>
      <c r="E325" s="8">
        <f t="shared" si="15"/>
        <v>0.036011080332409975</v>
      </c>
      <c r="F325" s="8">
        <f t="shared" si="16"/>
        <v>0.96398891966759</v>
      </c>
    </row>
    <row r="326" spans="1:6" ht="12.75">
      <c r="A326" s="5" t="s">
        <v>503</v>
      </c>
      <c r="B326" s="5" t="s">
        <v>2299</v>
      </c>
      <c r="C326" s="5">
        <v>65</v>
      </c>
      <c r="D326" s="5">
        <v>7</v>
      </c>
      <c r="E326" s="8">
        <f t="shared" si="15"/>
        <v>0.1076923076923077</v>
      </c>
      <c r="F326" s="8">
        <f t="shared" si="16"/>
        <v>0.8923076923076922</v>
      </c>
    </row>
    <row r="327" spans="1:6" ht="12.75">
      <c r="A327" s="5" t="s">
        <v>503</v>
      </c>
      <c r="B327" s="5" t="s">
        <v>689</v>
      </c>
      <c r="C327" s="5">
        <v>21</v>
      </c>
      <c r="D327" s="5">
        <v>0</v>
      </c>
      <c r="E327" s="8">
        <f t="shared" si="15"/>
        <v>0</v>
      </c>
      <c r="F327" s="8">
        <f t="shared" si="16"/>
        <v>1</v>
      </c>
    </row>
    <row r="328" spans="1:6" ht="12.75">
      <c r="A328" s="5" t="s">
        <v>1067</v>
      </c>
      <c r="B328" s="5" t="s">
        <v>2308</v>
      </c>
      <c r="C328" s="5">
        <v>32</v>
      </c>
      <c r="D328" s="5">
        <v>0</v>
      </c>
      <c r="E328" s="8">
        <f t="shared" si="15"/>
        <v>0</v>
      </c>
      <c r="F328" s="8">
        <f t="shared" si="16"/>
        <v>1</v>
      </c>
    </row>
    <row r="329" spans="1:6" ht="12.75">
      <c r="A329" s="5" t="s">
        <v>1067</v>
      </c>
      <c r="B329" s="5" t="s">
        <v>1069</v>
      </c>
      <c r="C329" s="5">
        <v>21</v>
      </c>
      <c r="D329" s="5">
        <v>0</v>
      </c>
      <c r="E329" s="8">
        <f t="shared" si="15"/>
        <v>0</v>
      </c>
      <c r="F329" s="8">
        <f t="shared" si="16"/>
        <v>1</v>
      </c>
    </row>
    <row r="330" spans="1:6" ht="12.75">
      <c r="A330" s="5" t="s">
        <v>1067</v>
      </c>
      <c r="B330" s="5" t="s">
        <v>1608</v>
      </c>
      <c r="C330" s="5">
        <v>44</v>
      </c>
      <c r="D330" s="5">
        <v>2</v>
      </c>
      <c r="E330" s="8">
        <f t="shared" si="15"/>
        <v>0.045454545454545456</v>
      </c>
      <c r="F330" s="8">
        <f t="shared" si="16"/>
        <v>0.9545454545454546</v>
      </c>
    </row>
    <row r="331" spans="1:6" ht="12.75">
      <c r="A331" s="5" t="s">
        <v>1067</v>
      </c>
      <c r="B331" s="5" t="s">
        <v>2180</v>
      </c>
      <c r="C331" s="5">
        <v>15</v>
      </c>
      <c r="D331" s="5">
        <v>2</v>
      </c>
      <c r="E331" s="8">
        <f t="shared" si="15"/>
        <v>0.13333333333333333</v>
      </c>
      <c r="F331" s="8">
        <f t="shared" si="16"/>
        <v>0.8666666666666667</v>
      </c>
    </row>
    <row r="332" spans="1:6" ht="12.75">
      <c r="A332" s="5" t="s">
        <v>1550</v>
      </c>
      <c r="B332" s="5" t="s">
        <v>2040</v>
      </c>
      <c r="C332" s="5">
        <v>42</v>
      </c>
      <c r="D332" s="5">
        <v>3</v>
      </c>
      <c r="E332" s="8">
        <f t="shared" si="15"/>
        <v>0.07142857142857142</v>
      </c>
      <c r="F332" s="8">
        <f t="shared" si="16"/>
        <v>0.9285714285714286</v>
      </c>
    </row>
    <row r="333" spans="1:6" ht="12.75">
      <c r="A333" s="5" t="s">
        <v>1550</v>
      </c>
      <c r="B333" s="5" t="s">
        <v>1936</v>
      </c>
      <c r="C333" s="5">
        <v>3</v>
      </c>
      <c r="D333" s="5">
        <v>0</v>
      </c>
      <c r="E333" s="8">
        <f t="shared" si="15"/>
        <v>0</v>
      </c>
      <c r="F333" s="8">
        <f t="shared" si="16"/>
        <v>1</v>
      </c>
    </row>
    <row r="334" spans="1:6" ht="12.75">
      <c r="A334" s="5" t="s">
        <v>1550</v>
      </c>
      <c r="B334" s="5" t="s">
        <v>1551</v>
      </c>
      <c r="C334" s="5">
        <v>18</v>
      </c>
      <c r="D334" s="5">
        <v>1</v>
      </c>
      <c r="E334" s="8">
        <f t="shared" si="15"/>
        <v>0.05555555555555555</v>
      </c>
      <c r="F334" s="8">
        <f t="shared" si="16"/>
        <v>0.9444444444444444</v>
      </c>
    </row>
    <row r="335" spans="1:6" ht="12.75">
      <c r="A335" s="5" t="s">
        <v>101</v>
      </c>
      <c r="B335" s="5" t="s">
        <v>517</v>
      </c>
      <c r="C335" s="5">
        <v>13</v>
      </c>
      <c r="D335" s="5">
        <v>1</v>
      </c>
      <c r="E335" s="8">
        <f t="shared" si="15"/>
        <v>0.07692307692307693</v>
      </c>
      <c r="F335" s="8">
        <f t="shared" si="16"/>
        <v>0.9230769230769231</v>
      </c>
    </row>
    <row r="336" spans="1:6" ht="12.75">
      <c r="A336" s="5" t="s">
        <v>101</v>
      </c>
      <c r="B336" s="5" t="s">
        <v>1395</v>
      </c>
      <c r="C336" s="5">
        <v>31</v>
      </c>
      <c r="D336" s="5">
        <v>0</v>
      </c>
      <c r="E336" s="8">
        <f t="shared" si="15"/>
        <v>0</v>
      </c>
      <c r="F336" s="8">
        <f t="shared" si="16"/>
        <v>1</v>
      </c>
    </row>
    <row r="337" spans="1:6" ht="12.75">
      <c r="A337" s="5" t="s">
        <v>101</v>
      </c>
      <c r="B337" s="5" t="s">
        <v>102</v>
      </c>
      <c r="C337" s="5">
        <v>19</v>
      </c>
      <c r="D337" s="5">
        <v>2</v>
      </c>
      <c r="E337" s="8">
        <f t="shared" si="15"/>
        <v>0.10526315789473684</v>
      </c>
      <c r="F337" s="8">
        <f t="shared" si="16"/>
        <v>0.8947368421052632</v>
      </c>
    </row>
    <row r="338" spans="1:6" ht="12.75">
      <c r="A338" s="5" t="s">
        <v>101</v>
      </c>
      <c r="B338" s="5" t="s">
        <v>101</v>
      </c>
      <c r="C338" s="5">
        <v>131</v>
      </c>
      <c r="D338" s="5">
        <v>1</v>
      </c>
      <c r="E338" s="8">
        <f t="shared" si="15"/>
        <v>0.007633587786259542</v>
      </c>
      <c r="F338" s="8">
        <f t="shared" si="16"/>
        <v>0.9923664122137404</v>
      </c>
    </row>
    <row r="341" spans="2:6" ht="12.75">
      <c r="B341" s="6" t="s">
        <v>2424</v>
      </c>
      <c r="C341" s="5">
        <f>SUM(C4:C339)</f>
        <v>30497</v>
      </c>
      <c r="D341" s="5">
        <f>SUM(D4:D339)</f>
        <v>2040</v>
      </c>
      <c r="E341" s="8">
        <f>D341/C341</f>
        <v>0.06689182542545169</v>
      </c>
      <c r="F341" s="8">
        <f>100%-E341</f>
        <v>0.9331081745745483</v>
      </c>
    </row>
  </sheetData>
  <sheetProtection/>
  <printOptions/>
  <pageMargins left="0.7" right="0.7" top="0.75" bottom="0.75" header="0.3" footer="0.3"/>
  <pageSetup horizontalDpi="600" verticalDpi="600" orientation="landscape" r:id="rId1"/>
  <headerFooter>
    <oddHeader>&amp;C&amp;"Microsoft Sans Serif,Bold"&amp;14ACE Data as of 04-23-12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White</dc:creator>
  <cp:keywords/>
  <dc:description/>
  <cp:lastModifiedBy>Serena.Watson</cp:lastModifiedBy>
  <cp:lastPrinted>2012-04-24T18:01:04Z</cp:lastPrinted>
  <dcterms:created xsi:type="dcterms:W3CDTF">2012-04-23T21:32:51Z</dcterms:created>
  <dcterms:modified xsi:type="dcterms:W3CDTF">2012-04-25T17:04:38Z</dcterms:modified>
  <cp:category/>
  <cp:version/>
  <cp:contentType/>
  <cp:contentStatus/>
</cp:coreProperties>
</file>