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540" windowHeight="11760" tabRatio="798"/>
  </bookViews>
  <sheets>
    <sheet name="FY17 081017 vs FY18 081417" sheetId="4" r:id="rId1"/>
  </sheets>
  <definedNames>
    <definedName name="_xlnm.Print_Area" localSheetId="0">'FY17 081017 vs FY18 081417'!$A$9:$J$566</definedName>
    <definedName name="_xlnm.Print_Titles" localSheetId="0">'FY17 081017 vs FY18 081417'!$1:$8</definedName>
  </definedNames>
  <calcPr calcId="145621"/>
</workbook>
</file>

<file path=xl/calcChain.xml><?xml version="1.0" encoding="utf-8"?>
<calcChain xmlns="http://schemas.openxmlformats.org/spreadsheetml/2006/main">
  <c r="G548" i="4" l="1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50" i="4"/>
  <c r="J550" i="4" l="1"/>
  <c r="I550" i="4"/>
  <c r="F550" i="4"/>
  <c r="A550" i="4"/>
  <c r="G9" i="4"/>
  <c r="H9" i="4" s="1"/>
  <c r="G550" i="4" l="1"/>
  <c r="H550" i="4" l="1"/>
</calcChain>
</file>

<file path=xl/sharedStrings.xml><?xml version="1.0" encoding="utf-8"?>
<sst xmlns="http://schemas.openxmlformats.org/spreadsheetml/2006/main" count="3176" uniqueCount="919">
  <si>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</si>
  <si>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</si>
  <si>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</si>
  <si>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</si>
  <si>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</si>
  <si>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</si>
  <si>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</si>
  <si>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</si>
  <si>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</si>
  <si>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</si>
  <si>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</si>
  <si>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</si>
  <si>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</si>
  <si>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</si>
  <si>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</si>
  <si>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</si>
  <si>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</si>
  <si>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</si>
  <si>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</si>
  <si>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</si>
  <si>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</si>
  <si>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</si>
  <si>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</si>
  <si>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</si>
  <si>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</si>
  <si>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</si>
  <si>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</si>
  <si>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</si>
  <si>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</si>
  <si>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</si>
  <si>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</si>
  <si>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</si>
  <si>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</si>
  <si>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</si>
  <si>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</si>
  <si>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</si>
  <si>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</si>
  <si>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</si>
  <si>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</si>
  <si>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</si>
  <si>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</si>
  <si>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</si>
  <si>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</si>
  <si>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</si>
  <si>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</si>
  <si>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</si>
  <si>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</si>
  <si>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</si>
  <si>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</si>
  <si>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</si>
  <si>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</si>
  <si>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</si>
  <si>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</si>
  <si>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</si>
  <si>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</si>
  <si>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</si>
  <si>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</si>
  <si>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</si>
  <si>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</si>
  <si>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</si>
  <si>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</si>
  <si>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</si>
  <si>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</si>
  <si>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</si>
  <si>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</si>
  <si>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</si>
  <si>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</si>
  <si>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</si>
  <si>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</si>
  <si>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</si>
  <si>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</si>
  <si>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</si>
  <si>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</si>
  <si>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</si>
  <si>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</si>
  <si>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</si>
  <si>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</si>
  <si>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</si>
  <si>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</si>
  <si>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</si>
  <si>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</si>
  <si>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</si>
  <si>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</si>
  <si>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</si>
  <si>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</si>
  <si>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</si>
  <si>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</si>
  <si>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</si>
  <si>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</si>
  <si>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</si>
  <si>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</si>
  <si>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</si>
  <si>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</si>
  <si>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</si>
  <si>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</si>
  <si>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</si>
  <si>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</si>
  <si>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</si>
  <si>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</si>
  <si>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</si>
  <si>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</si>
  <si>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</si>
  <si>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</si>
  <si>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</si>
  <si>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</si>
  <si>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</si>
  <si>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</si>
  <si>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</si>
  <si>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</si>
  <si>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</si>
  <si>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</si>
  <si>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</si>
  <si>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</si>
  <si>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</si>
  <si>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</si>
  <si>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</si>
  <si>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</si>
  <si>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</si>
  <si>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</si>
  <si>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</si>
  <si>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</si>
  <si>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</si>
  <si>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</si>
  <si>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</si>
  <si>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</si>
  <si>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</si>
  <si>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</si>
  <si>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</si>
  <si>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</si>
  <si>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</si>
  <si>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</si>
  <si>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</si>
  <si>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</si>
  <si>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</si>
  <si>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</si>
  <si>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</si>
  <si>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</si>
  <si>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</si>
  <si>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</si>
  <si>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</si>
  <si>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</si>
  <si>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</si>
  <si>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</si>
  <si>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</si>
  <si>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</si>
  <si>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</si>
  <si>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</si>
  <si>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</si>
  <si>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</si>
  <si>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</si>
  <si>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</si>
  <si>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</si>
  <si>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</si>
  <si>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</si>
  <si>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</si>
  <si>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</si>
  <si>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</si>
  <si>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</si>
  <si>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</si>
  <si>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</si>
  <si>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</si>
  <si>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</si>
  <si>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</si>
  <si>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</si>
  <si>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</si>
  <si>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</si>
  <si>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</si>
  <si>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</si>
  <si>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</si>
  <si>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</si>
  <si>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</si>
  <si>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</si>
  <si>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</si>
  <si>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</si>
  <si>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</si>
  <si>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</si>
  <si>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</si>
  <si>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</si>
  <si>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</si>
  <si>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</si>
  <si>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</si>
  <si>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</si>
  <si>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</si>
  <si>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</si>
  <si>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</si>
  <si>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</si>
  <si>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</si>
  <si>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</si>
  <si>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</si>
  <si>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</si>
  <si>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</si>
  <si>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</si>
  <si>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</si>
  <si>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</si>
  <si>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</si>
  <si>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</si>
  <si>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</si>
  <si>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</si>
  <si>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</si>
  <si>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</si>
  <si>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</si>
  <si>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</si>
  <si>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</si>
  <si>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</si>
  <si>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</si>
  <si>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</si>
  <si>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</si>
  <si>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</si>
  <si>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</si>
  <si>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</si>
  <si>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</si>
  <si>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</si>
  <si>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</si>
  <si>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</si>
  <si>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</si>
  <si>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</si>
  <si>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</si>
  <si>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</si>
  <si>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</si>
  <si>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</si>
  <si>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</si>
  <si>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</si>
  <si>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</si>
  <si>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</si>
  <si>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</si>
  <si>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</si>
  <si>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</si>
  <si>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</si>
  <si>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</si>
  <si>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</si>
  <si>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</si>
  <si>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</si>
  <si>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</si>
  <si>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</si>
  <si>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</si>
  <si>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</si>
  <si>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</si>
  <si>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</si>
  <si>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</si>
  <si>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</si>
  <si>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</si>
  <si>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</si>
  <si>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</si>
  <si>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</si>
  <si>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</si>
  <si>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</si>
  <si>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</si>
  <si>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</si>
  <si>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</si>
  <si>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</si>
  <si>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</si>
  <si>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</si>
  <si>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</si>
  <si>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</si>
  <si>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</si>
  <si>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</si>
  <si>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</si>
  <si>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</si>
  <si>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</si>
  <si>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</si>
  <si>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</si>
  <si>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</si>
  <si>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</si>
  <si>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</si>
  <si>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</si>
  <si>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</si>
  <si>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</si>
  <si>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</si>
  <si>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</si>
  <si>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</si>
  <si>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</si>
  <si>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</si>
  <si>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</si>
  <si>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</si>
  <si>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</si>
  <si>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</si>
  <si>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</si>
  <si>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</si>
  <si>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</si>
  <si>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</si>
  <si>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</si>
  <si>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</si>
  <si>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</si>
  <si>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</si>
  <si>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</si>
  <si>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</si>
  <si>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</si>
  <si>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</si>
  <si>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</si>
  <si>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</si>
  <si>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</si>
  <si>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</si>
  <si>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</si>
  <si>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</si>
  <si>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</si>
  <si>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</si>
  <si>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</si>
  <si>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</si>
  <si>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</si>
  <si>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</si>
  <si>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</si>
  <si>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</si>
  <si>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</si>
  <si>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</si>
  <si>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</si>
  <si>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</si>
  <si>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</si>
  <si>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</si>
  <si>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</si>
  <si>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</si>
  <si>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</si>
  <si>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</si>
  <si>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</si>
  <si>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</si>
  <si>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</si>
  <si>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</si>
  <si>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</si>
  <si>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</si>
  <si>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</si>
  <si>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</si>
  <si>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</si>
  <si>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</si>
  <si>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</si>
  <si>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</si>
  <si>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</si>
  <si>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</si>
  <si>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</si>
  <si>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</si>
  <si>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</si>
  <si>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</si>
  <si>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</si>
  <si>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</si>
  <si>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</si>
  <si>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</si>
  <si>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</si>
  <si>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</si>
  <si>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</si>
  <si>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</si>
  <si>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</si>
  <si>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</si>
  <si>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</si>
  <si>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</si>
  <si>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</si>
  <si>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</si>
  <si>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</si>
  <si>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</si>
  <si>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</si>
  <si>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</si>
  <si>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</si>
  <si>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</si>
  <si>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</si>
  <si>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</si>
  <si>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</si>
  <si>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</si>
  <si>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</si>
  <si>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</si>
  <si>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</si>
  <si>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</si>
  <si>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</si>
  <si>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</si>
  <si>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</si>
  <si>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</si>
  <si>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</si>
  <si>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</si>
  <si>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</si>
  <si>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</si>
  <si>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</si>
  <si>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</si>
  <si>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</si>
  <si>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</si>
  <si>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</si>
  <si>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</si>
  <si>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</si>
  <si>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</si>
  <si>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</si>
  <si>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</si>
  <si>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</si>
  <si>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</si>
  <si>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</si>
  <si>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</si>
  <si>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</si>
  <si>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</si>
  <si>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</si>
  <si>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</si>
  <si>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</si>
  <si>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</si>
  <si>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</si>
  <si>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</si>
  <si>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</si>
  <si>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</si>
  <si>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</si>
  <si>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</si>
  <si>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</si>
  <si>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</si>
  <si>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</si>
  <si>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</si>
  <si>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</si>
  <si>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</si>
  <si>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</si>
  <si>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</si>
  <si>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</si>
  <si>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</si>
  <si>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</si>
  <si>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</si>
  <si>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</si>
  <si>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</si>
  <si>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</si>
  <si>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</si>
  <si>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</si>
  <si>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</si>
  <si>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</si>
  <si>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</si>
  <si>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</si>
  <si>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</si>
  <si>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</si>
  <si>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</si>
  <si>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</si>
  <si>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</si>
  <si>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</si>
  <si>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</si>
  <si>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</si>
  <si>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</si>
  <si>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</si>
  <si>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</si>
  <si>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</si>
  <si>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</si>
  <si>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</si>
  <si>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</si>
  <si>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</si>
  <si>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</si>
  <si>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</si>
  <si>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</si>
  <si>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</si>
  <si>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</si>
  <si>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</si>
  <si>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</si>
  <si>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</si>
  <si>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</si>
  <si>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</si>
  <si>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</si>
  <si>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</si>
  <si>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</si>
  <si>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</si>
  <si>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</si>
  <si>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</si>
  <si>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</si>
  <si>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</si>
  <si>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</si>
  <si>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</si>
  <si>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</si>
  <si>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</si>
  <si>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</si>
  <si>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</si>
  <si>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</si>
  <si>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</si>
  <si>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</si>
  <si>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</si>
  <si>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</si>
  <si>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</si>
  <si>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</si>
  <si>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</si>
  <si>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</si>
  <si>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</si>
  <si>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</si>
  <si>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</si>
  <si>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</si>
  <si>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</si>
  <si>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</si>
  <si>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</si>
  <si>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</si>
  <si>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</si>
  <si>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</si>
  <si>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</si>
  <si>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</si>
  <si>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</si>
  <si>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</si>
  <si>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</si>
  <si>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</si>
  <si>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</si>
  <si>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</si>
  <si>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</si>
  <si>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</si>
  <si>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</si>
  <si>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</si>
  <si>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</si>
  <si>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</si>
  <si>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</si>
  <si>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</si>
  <si>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</si>
  <si>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</si>
  <si>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</si>
  <si>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</si>
  <si>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</si>
  <si>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</si>
  <si>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</si>
  <si>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</si>
  <si>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</si>
  <si>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</si>
  <si>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</si>
  <si>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</si>
  <si>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</si>
  <si>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</si>
  <si>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</si>
  <si>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</si>
  <si>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</si>
  <si>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</si>
  <si>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</si>
  <si>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</si>
  <si>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</si>
  <si>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</si>
  <si>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</si>
  <si>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</si>
  <si>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</si>
  <si>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</si>
  <si>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</si>
  <si>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</si>
  <si>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</si>
  <si>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</si>
  <si>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</si>
  <si>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</si>
  <si>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</si>
  <si>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</si>
  <si>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</si>
  <si>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</si>
  <si>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</si>
  <si>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</si>
  <si>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</si>
  <si>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</si>
  <si>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</si>
  <si>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</si>
  <si>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</si>
  <si>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</si>
  <si>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</si>
  <si>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</si>
  <si>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</si>
  <si>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</si>
  <si>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</si>
  <si>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</si>
  <si>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</si>
  <si>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</si>
  <si>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</si>
  <si>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</si>
  <si>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</si>
  <si>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</si>
  <si>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</si>
  <si>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</si>
  <si>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</si>
  <si>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</si>
  <si>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</si>
  <si>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</si>
  <si>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</si>
  <si>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</si>
  <si>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</si>
  <si>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</si>
  <si>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</si>
  <si>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</si>
  <si>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</si>
  <si>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</si>
  <si>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</si>
  <si>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</si>
  <si>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</si>
  <si>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</si>
  <si>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</si>
  <si>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</si>
  <si>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</si>
  <si>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</si>
  <si>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</si>
  <si>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</si>
  <si>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</si>
  <si>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</si>
  <si>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</si>
  <si>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</si>
  <si>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</si>
  <si>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</si>
  <si>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</si>
  <si>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</si>
  <si>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</si>
  <si>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</si>
  <si>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</si>
  <si>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</si>
  <si>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</si>
  <si>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</si>
  <si>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</si>
  <si>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</si>
  <si>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</si>
  <si>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</si>
  <si>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</si>
  <si>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</si>
  <si>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</si>
  <si>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</si>
  <si>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</si>
  <si>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</si>
  <si>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</si>
  <si>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</si>
  <si>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</si>
  <si>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</si>
  <si>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</si>
  <si>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</si>
  <si>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</si>
  <si>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</si>
  <si>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</si>
  <si>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</si>
  <si>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</si>
  <si>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</si>
  <si>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</si>
  <si>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</si>
  <si>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</si>
  <si>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</si>
  <si>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</si>
  <si>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</si>
  <si>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</si>
  <si>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</si>
  <si>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</si>
  <si>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</si>
  <si>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</si>
  <si>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</si>
  <si>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</si>
  <si>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</si>
  <si>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</si>
  <si>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</si>
  <si>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</si>
  <si>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</si>
  <si>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</si>
  <si>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</si>
  <si>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</si>
  <si>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</si>
  <si>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</si>
  <si>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</si>
  <si>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</si>
  <si>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</si>
  <si>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</si>
  <si>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</si>
  <si>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</si>
  <si>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</si>
  <si>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</si>
  <si>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</si>
  <si>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</si>
  <si>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</si>
  <si>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</si>
  <si>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</si>
  <si>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</si>
  <si>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</si>
  <si>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</si>
  <si>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</si>
  <si>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</si>
  <si>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</si>
  <si>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</si>
  <si>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</si>
  <si>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</si>
  <si>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</si>
  <si>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</si>
  <si>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</si>
  <si>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</si>
  <si>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</si>
  <si>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</si>
  <si>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</si>
  <si>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</si>
  <si>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</si>
  <si>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</si>
  <si>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</si>
  <si>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</si>
  <si>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</si>
  <si>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</si>
  <si>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</si>
  <si>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</si>
  <si>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</si>
  <si>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</si>
  <si>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</si>
  <si>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</si>
  <si>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</si>
  <si>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</si>
  <si>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</si>
  <si>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</si>
  <si>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</si>
  <si>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</si>
  <si>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</si>
  <si>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</si>
  <si>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</si>
  <si>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</si>
  <si>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</si>
  <si>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</si>
  <si>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</si>
  <si>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</si>
  <si>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</si>
  <si>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</si>
  <si>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</si>
  <si>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</si>
  <si>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</si>
  <si>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</si>
  <si>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</si>
  <si>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</si>
  <si>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</si>
  <si>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</si>
  <si>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</si>
  <si>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</si>
  <si>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</si>
  <si>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</si>
  <si>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</si>
  <si>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</si>
  <si>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</si>
  <si>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</si>
  <si>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</si>
  <si>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</si>
  <si>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</si>
  <si>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</si>
  <si>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</si>
  <si>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</si>
  <si>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</si>
  <si>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</si>
  <si>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</si>
  <si>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</si>
  <si>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</si>
  <si>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</si>
  <si>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</si>
  <si>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</si>
  <si>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</si>
  <si>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</si>
  <si>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</si>
  <si>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</si>
  <si>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</si>
  <si>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</si>
  <si>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</si>
  <si>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</si>
  <si>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</si>
  <si>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</si>
  <si>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</si>
  <si>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</si>
  <si>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</si>
  <si>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</si>
  <si>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</si>
  <si>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</si>
  <si>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</si>
  <si>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</si>
  <si>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</si>
  <si>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</si>
  <si>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</si>
  <si>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</si>
  <si>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</si>
  <si>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</si>
  <si>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</si>
  <si>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</si>
  <si>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</si>
  <si>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</si>
  <si>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</si>
  <si>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</si>
  <si>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</si>
  <si>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</si>
  <si>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</si>
  <si>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</si>
  <si>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</si>
  <si>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</si>
  <si>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</si>
  <si>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</si>
  <si>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</si>
  <si>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</si>
  <si>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</si>
  <si>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</si>
  <si>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</si>
  <si>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</si>
  <si>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</si>
  <si>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</si>
  <si>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</si>
  <si>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</si>
  <si>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</si>
  <si>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</si>
  <si>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</si>
  <si>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</si>
  <si>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</si>
  <si>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</si>
  <si>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</si>
  <si>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</si>
  <si>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</si>
  <si>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</si>
  <si>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</si>
  <si>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</si>
  <si>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</si>
  <si>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</si>
  <si>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</si>
  <si>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</si>
  <si>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</si>
  <si>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</si>
  <si>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</si>
  <si>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</si>
  <si>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</si>
  <si>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</si>
  <si>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</si>
  <si>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</si>
  <si>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</si>
  <si>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</si>
  <si>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</si>
  <si>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</si>
  <si>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</si>
  <si>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</si>
  <si>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</si>
  <si>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</si>
  <si>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</si>
  <si>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</si>
  <si>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</si>
  <si>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</si>
  <si>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</si>
  <si>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</si>
  <si>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</si>
  <si>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</si>
  <si>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</si>
  <si>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</si>
  <si>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</si>
  <si>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</si>
  <si>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</si>
  <si>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</si>
  <si>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</si>
  <si>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</si>
  <si>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</si>
  <si>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</si>
  <si>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</si>
  <si>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</si>
  <si>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</si>
  <si>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</si>
  <si>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</si>
  <si>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</si>
  <si>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</si>
  <si>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</si>
  <si>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</si>
  <si>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</si>
  <si>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</si>
  <si>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</si>
  <si>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</si>
  <si>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</si>
  <si>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</si>
  <si>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</si>
  <si>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</si>
  <si>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</si>
  <si>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</si>
  <si>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</si>
  <si>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</si>
  <si>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</si>
  <si>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</si>
  <si>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</si>
  <si>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</si>
  <si>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</si>
  <si>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</si>
  <si>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</si>
  <si>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</si>
  <si>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</si>
  <si>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</si>
  <si>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</si>
  <si>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</si>
  <si>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</si>
  <si>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</si>
  <si>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</si>
  <si>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</si>
  <si>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</si>
  <si>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</si>
  <si>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</si>
  <si>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</si>
  <si>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</si>
  <si>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</si>
  <si>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</si>
  <si>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</si>
  <si>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</si>
  <si>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</si>
  <si>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</si>
  <si>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</si>
  <si>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</si>
  <si>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G005</t>
  </si>
  <si>
    <t>Allocation</t>
  </si>
  <si>
    <t>Col. 1</t>
  </si>
  <si>
    <t>Col. 2</t>
  </si>
  <si>
    <t>Col. 3</t>
  </si>
  <si>
    <t>(Col. 2 - Col. 1)</t>
  </si>
  <si>
    <t>Virtual Charters</t>
  </si>
  <si>
    <t xml:space="preserve">70 O. S. § 3.142 (B)(1) For the purpose of calculating weighted average daily membership pursuant to Section 18-201.1 of this title and State Aid pursuant to Section 18-200.1 of this title, the weighted average daily membership for the first year of operation and each year thereafter of a full-time virtual charter school shall be determined by multiplying the actual enrollment of students as of August 1 by 1.333. </t>
  </si>
  <si>
    <t xml:space="preserve">70 O.S. § 3-142 (B)(2)  The weighted average daily membership for the first year of operation of a charter school shall be determined initially by multiplying the actual enrollment of students as of August 1 by 1.333.  </t>
  </si>
  <si>
    <t>Differences</t>
  </si>
  <si>
    <t>Col. 4</t>
  </si>
  <si>
    <t>(Col. 3 ÷ Col. 1)</t>
  </si>
  <si>
    <t>Growth/Loss</t>
  </si>
  <si>
    <t>Percentage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</si>
  <si>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</si>
  <si>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</si>
  <si>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</si>
  <si>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</si>
  <si>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</si>
  <si>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</si>
  <si>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</si>
  <si>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</si>
  <si>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</si>
  <si>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</si>
  <si>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>ANNEXATION AND CONSOLIDATIONS</t>
  </si>
  <si>
    <t>FY2018</t>
  </si>
  <si>
    <t xml:space="preserve">HUGO                          </t>
  </si>
  <si>
    <t xml:space="preserve">FARGO                         </t>
  </si>
  <si>
    <t>E021</t>
  </si>
  <si>
    <t>71I009 Davidson dispensed with grades 9 - 12, changing to 71C009 Davidson effective 07/01/17</t>
  </si>
  <si>
    <t xml:space="preserve">33I035 Olustee consolidated with 33I025 Eldorado, to form "New" consolidated 33I040 Olustee-Eldorado effective 06/26/17 </t>
  </si>
  <si>
    <t xml:space="preserve">OLUSTEE-ELDORADO                       </t>
  </si>
  <si>
    <t>OKC CHARTER: SANTA FE SOUTH</t>
  </si>
  <si>
    <t>E024</t>
  </si>
  <si>
    <t>OKC CHARTER: DOVE SCIENCE ACADEMY</t>
  </si>
  <si>
    <t xml:space="preserve">CANADIAN: CARLTON LANDING                      </t>
  </si>
  <si>
    <t>55E005 OKC Charter: Dove Science Academy closed 06/30/17</t>
  </si>
  <si>
    <t>55E013 OKC Charter: Dove Science Elem. Academy closed 06/30/17</t>
  </si>
  <si>
    <t>55E016 OKC Charter: Harper Academy lost OKC sponsorship (03/20/17) for FY18, and will close effective 06/30/17</t>
  </si>
  <si>
    <t>55E020 OKC Charter: Oklahoma City Lighthouse Charter School is closing 06/30/17</t>
  </si>
  <si>
    <t>55Z005 Able Charter Learning lost OSVCSB sponsorship (10/06/16), upheld by OSBE (01/26/17) for FY18, and will close effective 06/30/17</t>
  </si>
  <si>
    <t>CHANGES</t>
  </si>
  <si>
    <t>EPIC BLENDED CHARTER SCHOOL OKC</t>
  </si>
  <si>
    <t>New Charters</t>
  </si>
  <si>
    <t>Found. $1,583.00</t>
  </si>
  <si>
    <t>Salary* $72.97</t>
  </si>
  <si>
    <t>Total $3,042.40</t>
  </si>
  <si>
    <t>G008</t>
  </si>
  <si>
    <t>08/10/2017</t>
  </si>
  <si>
    <t>Districts (512) &amp; Charters (28)</t>
  </si>
  <si>
    <t>Adjusted Initial</t>
  </si>
  <si>
    <t>The Statewide Virtual Charter Schools and "New" FY2018 Charter Schools are based on August 1, counts</t>
  </si>
  <si>
    <t>08/14/2017</t>
  </si>
  <si>
    <t>Salary* $.00</t>
  </si>
  <si>
    <t>Found. $0.00</t>
  </si>
  <si>
    <t>Total $0.00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</si>
</sst>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0"/>
  </numFmts>
  <fonts count="1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00">
    <xf numFmtId="0" fontId="0" fillId="0" borderId="0" xfId="0"/>
    <xf numFmtId="0" fontId="2" fillId="0" borderId="0" xfId="0" applyFont="1" applyBorder="1"/>
    <xf numFmtId="0" fontId="4" fillId="0" borderId="0" xfId="0" applyFont="1"/>
    <xf numFmtId="0" fontId="5" fillId="0" borderId="0" xfId="3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1" xfId="0" applyFont="1" applyFill="1" applyBorder="1"/>
    <xf numFmtId="42" fontId="5" fillId="0" borderId="0" xfId="0" applyNumberFormat="1" applyFont="1" applyFill="1" applyBorder="1"/>
    <xf numFmtId="42" fontId="5" fillId="0" borderId="8" xfId="0" applyNumberFormat="1" applyFont="1" applyFill="1" applyBorder="1"/>
    <xf numFmtId="42" fontId="5" fillId="0" borderId="0" xfId="0" applyNumberFormat="1" applyFont="1" applyBorder="1"/>
    <xf numFmtId="0" fontId="2" fillId="6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5" fillId="5" borderId="0" xfId="3" applyFont="1" applyFill="1"/>
    <xf numFmtId="0" fontId="5" fillId="6" borderId="0" xfId="3" applyFont="1" applyFill="1"/>
    <xf numFmtId="0" fontId="6" fillId="0" borderId="0" xfId="3" applyFont="1" applyFill="1" applyBorder="1"/>
    <xf numFmtId="164" fontId="7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2" xfId="0" quotePrefix="1" applyNumberFormat="1" applyFont="1" applyFill="1" applyBorder="1" applyAlignment="1">
      <alignment horizontal="center"/>
    </xf>
    <xf numFmtId="3" fontId="5" fillId="0" borderId="0" xfId="0" quotePrefix="1" applyNumberFormat="1" applyFont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/>
    <xf numFmtId="3" fontId="5" fillId="0" borderId="7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center"/>
    </xf>
    <xf numFmtId="0" fontId="5" fillId="0" borderId="9" xfId="0" applyFont="1" applyFill="1" applyBorder="1"/>
    <xf numFmtId="42" fontId="5" fillId="0" borderId="2" xfId="0" applyNumberFormat="1" applyFont="1" applyFill="1" applyBorder="1"/>
    <xf numFmtId="10" fontId="5" fillId="0" borderId="6" xfId="0" applyNumberFormat="1" applyFont="1" applyFill="1" applyBorder="1"/>
    <xf numFmtId="42" fontId="5" fillId="5" borderId="0" xfId="0" applyNumberFormat="1" applyFont="1" applyFill="1" applyBorder="1"/>
    <xf numFmtId="10" fontId="5" fillId="5" borderId="6" xfId="0" applyNumberFormat="1" applyFont="1" applyFill="1" applyBorder="1"/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42" fontId="5" fillId="6" borderId="0" xfId="0" applyNumberFormat="1" applyFont="1" applyFill="1" applyBorder="1"/>
    <xf numFmtId="10" fontId="5" fillId="6" borderId="6" xfId="0" applyNumberFormat="1" applyFont="1" applyFill="1" applyBorder="1"/>
    <xf numFmtId="0" fontId="5" fillId="6" borderId="2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left"/>
    </xf>
    <xf numFmtId="0" fontId="4" fillId="0" borderId="0" xfId="1" applyFont="1" applyFill="1" applyBorder="1"/>
    <xf numFmtId="0" fontId="4" fillId="0" borderId="6" xfId="1" applyFont="1" applyFill="1" applyBorder="1"/>
    <xf numFmtId="0" fontId="5" fillId="0" borderId="7" xfId="1" applyFont="1" applyFill="1" applyBorder="1" applyAlignment="1">
      <alignment horizontal="left"/>
    </xf>
    <xf numFmtId="0" fontId="5" fillId="0" borderId="8" xfId="1" applyFont="1" applyFill="1" applyBorder="1"/>
    <xf numFmtId="0" fontId="5" fillId="0" borderId="9" xfId="1" applyFont="1" applyFill="1" applyBorder="1"/>
    <xf numFmtId="42" fontId="5" fillId="0" borderId="7" xfId="0" applyNumberFormat="1" applyFont="1" applyFill="1" applyBorder="1"/>
    <xf numFmtId="10" fontId="5" fillId="0" borderId="9" xfId="0" applyNumberFormat="1" applyFont="1" applyFill="1" applyBorder="1"/>
    <xf numFmtId="37" fontId="5" fillId="0" borderId="7" xfId="0" applyNumberFormat="1" applyFont="1" applyFill="1" applyBorder="1" applyAlignment="1">
      <alignment horizontal="center"/>
    </xf>
    <xf numFmtId="37" fontId="5" fillId="0" borderId="9" xfId="0" applyNumberFormat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6" fillId="0" borderId="0" xfId="1" applyFont="1" applyFill="1" applyBorder="1"/>
    <xf numFmtId="164" fontId="7" fillId="0" borderId="2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/>
    <xf numFmtId="0" fontId="9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42" fontId="5" fillId="5" borderId="2" xfId="0" applyNumberFormat="1" applyFont="1" applyFill="1" applyBorder="1"/>
    <xf numFmtId="42" fontId="5" fillId="6" borderId="2" xfId="0" applyNumberFormat="1" applyFont="1" applyFill="1" applyBorder="1"/>
    <xf numFmtId="3" fontId="5" fillId="0" borderId="0" xfId="0" applyNumberFormat="1" applyFont="1" applyFill="1" applyBorder="1"/>
    <xf numFmtId="3" fontId="5" fillId="5" borderId="0" xfId="0" applyNumberFormat="1" applyFont="1" applyFill="1" applyBorder="1"/>
    <xf numFmtId="3" fontId="5" fillId="6" borderId="0" xfId="0" applyNumberFormat="1" applyFont="1" applyFill="1" applyBorder="1"/>
    <xf numFmtId="0" fontId="9" fillId="4" borderId="3" xfId="1" applyFont="1" applyFill="1" applyBorder="1" applyAlignment="1">
      <alignment horizontal="left" vertical="top" wrapText="1"/>
    </xf>
    <xf numFmtId="0" fontId="9" fillId="4" borderId="4" xfId="1" applyFont="1" applyFill="1" applyBorder="1" applyAlignment="1">
      <alignment horizontal="left" vertical="top" wrapText="1"/>
    </xf>
    <xf numFmtId="0" fontId="9" fillId="4" borderId="7" xfId="1" applyFont="1" applyFill="1" applyBorder="1" applyAlignment="1">
      <alignment horizontal="left" vertical="top" wrapText="1"/>
    </xf>
    <xf numFmtId="0" fontId="9" fillId="4" borderId="8" xfId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horizontal="left" wrapText="1"/>
    </xf>
    <xf numFmtId="0" fontId="9" fillId="2" borderId="11" xfId="1" applyFont="1" applyFill="1" applyBorder="1" applyAlignment="1">
      <alignment horizontal="left" wrapText="1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5" fillId="0" borderId="7" xfId="0" applyFont="1" applyFill="1" applyBorder="1" applyAlignment="1">
      <alignment horizontal="center" textRotation="90" wrapText="1"/>
    </xf>
    <xf numFmtId="0" fontId="5" fillId="0" borderId="5" xfId="0" applyFont="1" applyFill="1" applyBorder="1" applyAlignment="1">
      <alignment horizontal="center" textRotation="90" wrapText="1"/>
    </xf>
    <xf numFmtId="0" fontId="5" fillId="0" borderId="6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</cellXfs>
  <cellStyles count="4">
    <cellStyle name="Normal" xfId="0" builtinId="0"/>
    <cellStyle name="Normal 6" xfId="2"/>
    <cellStyle name="Normal 7" xfId="3"/>
    <cellStyle name="Normal_FY15 Midyear Alloc.123114" xfId="1"/>
  </cellStyles>
  <dxfs count="6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2"/>
  <sheetViews>
    <sheetView tabSelected="1" workbookViewId="0">
      <selection activeCell="I558" sqref="I558"/>
    </sheetView>
  </sheetViews>
  <sheetFormatPr defaultRowHeight="12.75" x14ac:dyDescent="0.2"/>
  <cols>
    <col min="1" max="1" width="4.42578125" style="75" customWidth="1"/>
    <col min="2" max="2" width="16.7109375" style="24" customWidth="1"/>
    <col min="3" max="3" width="6.7109375" style="24" customWidth="1"/>
    <col min="4" max="4" width="30.7109375" style="24" customWidth="1"/>
    <col min="5" max="6" width="15.28515625" style="24" customWidth="1"/>
    <col min="7" max="7" width="13.7109375" style="66" customWidth="1"/>
    <col min="8" max="8" width="13.7109375" style="24" customWidth="1"/>
    <col min="9" max="9" width="4.42578125" style="67" customWidth="1"/>
    <col min="10" max="10" width="4.28515625" style="67" customWidth="1"/>
    <col min="17" max="16384" width="9.140625" style="24"/>
  </cols>
  <sheetData>
    <row r="1" spans="1:10" ht="12.75" customHeight="1" x14ac:dyDescent="0.2">
      <c r="A1" s="17" t="s">
        <v>886</v>
      </c>
      <c r="B1" s="18"/>
      <c r="C1" s="18"/>
      <c r="D1" s="19"/>
      <c r="E1" s="20" t="s">
        <v>865</v>
      </c>
      <c r="F1" s="21" t="s">
        <v>866</v>
      </c>
      <c r="G1" s="22" t="s">
        <v>867</v>
      </c>
      <c r="H1" s="23" t="s">
        <v>873</v>
      </c>
      <c r="I1" s="91" t="s">
        <v>878</v>
      </c>
      <c r="J1" s="94" t="s">
        <v>879</v>
      </c>
    </row>
    <row r="2" spans="1:10" ht="13.5" customHeight="1" x14ac:dyDescent="0.2">
      <c r="A2" s="11"/>
      <c r="B2" s="1" t="s">
        <v>906</v>
      </c>
      <c r="C2" s="5"/>
      <c r="D2" s="26"/>
      <c r="E2" s="27" t="s">
        <v>888</v>
      </c>
      <c r="F2" s="28" t="s">
        <v>888</v>
      </c>
      <c r="G2" s="30" t="s">
        <v>868</v>
      </c>
      <c r="H2" s="31" t="s">
        <v>874</v>
      </c>
      <c r="I2" s="92"/>
      <c r="J2" s="95"/>
    </row>
    <row r="3" spans="1:10" x14ac:dyDescent="0.2">
      <c r="A3" s="10"/>
      <c r="B3" s="1" t="s">
        <v>869</v>
      </c>
      <c r="C3" s="5"/>
      <c r="D3" s="26"/>
      <c r="E3" s="29" t="s">
        <v>913</v>
      </c>
      <c r="F3" s="28" t="s">
        <v>913</v>
      </c>
      <c r="G3" s="30" t="s">
        <v>872</v>
      </c>
      <c r="H3" s="31" t="s">
        <v>875</v>
      </c>
      <c r="I3" s="92"/>
      <c r="J3" s="95"/>
    </row>
    <row r="4" spans="1:10" x14ac:dyDescent="0.2">
      <c r="A4" s="25"/>
      <c r="B4" s="5"/>
      <c r="C4" s="5"/>
      <c r="D4" s="26"/>
      <c r="E4" s="32" t="s">
        <v>864</v>
      </c>
      <c r="F4" s="33" t="s">
        <v>864</v>
      </c>
      <c r="G4" s="30"/>
      <c r="H4" s="31" t="s">
        <v>876</v>
      </c>
      <c r="I4" s="92"/>
      <c r="J4" s="95"/>
    </row>
    <row r="5" spans="1:10" x14ac:dyDescent="0.2">
      <c r="A5" s="25"/>
      <c r="B5" s="5"/>
      <c r="C5" s="5"/>
      <c r="D5" s="26"/>
      <c r="E5" s="34" t="s">
        <v>911</v>
      </c>
      <c r="F5" s="35" t="s">
        <v>915</v>
      </c>
      <c r="G5" s="30"/>
      <c r="H5" s="26"/>
      <c r="I5" s="92"/>
      <c r="J5" s="95"/>
    </row>
    <row r="6" spans="1:10" x14ac:dyDescent="0.2">
      <c r="A6" s="25"/>
      <c r="B6" s="5"/>
      <c r="C6" s="5"/>
      <c r="D6" s="26"/>
      <c r="E6" s="34" t="s">
        <v>907</v>
      </c>
      <c r="F6" s="36" t="s">
        <v>907</v>
      </c>
      <c r="G6" s="36" t="s">
        <v>917</v>
      </c>
      <c r="H6" s="26"/>
      <c r="I6" s="92"/>
      <c r="J6" s="95"/>
    </row>
    <row r="7" spans="1:10" x14ac:dyDescent="0.2">
      <c r="A7" s="25"/>
      <c r="B7" s="5"/>
      <c r="C7" s="5"/>
      <c r="D7" s="26"/>
      <c r="E7" s="34" t="s">
        <v>908</v>
      </c>
      <c r="F7" s="36" t="s">
        <v>908</v>
      </c>
      <c r="G7" s="36" t="s">
        <v>916</v>
      </c>
      <c r="H7" s="26"/>
      <c r="I7" s="92"/>
      <c r="J7" s="95"/>
    </row>
    <row r="8" spans="1:10" ht="13.5" thickBot="1" x14ac:dyDescent="0.25">
      <c r="A8" s="37" t="s">
        <v>0</v>
      </c>
      <c r="B8" s="38"/>
      <c r="C8" s="39" t="s">
        <v>1</v>
      </c>
      <c r="D8" s="40"/>
      <c r="E8" s="41" t="s">
        <v>909</v>
      </c>
      <c r="F8" s="42" t="s">
        <v>909</v>
      </c>
      <c r="G8" s="42" t="s">
        <v>918</v>
      </c>
      <c r="H8" s="43"/>
      <c r="I8" s="93"/>
      <c r="J8" s="96"/>
    </row>
    <row r="9" spans="1:10" x14ac:dyDescent="0.2">
      <c r="A9" s="2" t="s">
        <v>2</v>
      </c>
      <c r="B9" s="2" t="s">
        <v>3</v>
      </c>
      <c r="C9" s="2" t="s">
        <v>4</v>
      </c>
      <c r="D9" s="2" t="s">
        <v>5</v>
      </c>
      <c r="E9" s="44">
        <v>603345</v>
      </c>
      <c r="F9" s="79">
        <v>604820</v>
      </c>
      <c r="G9" s="7">
        <f>SUM(F9-E9)</f>
        <v>1475</v>
      </c>
      <c r="H9" s="45">
        <f>ROUND(G9/E9,4)</f>
        <v>2.3999999999999998E-3</v>
      </c>
      <c r="I9" s="27" t="s">
        <v>877</v>
      </c>
      <c r="J9" s="31" t="s">
        <v>877</v>
      </c>
    </row>
    <row r="10" spans="1:10" x14ac:dyDescent="0.2">
      <c r="A10" s="2" t="s">
        <v>2</v>
      </c>
      <c r="B10" s="2" t="s">
        <v>3</v>
      </c>
      <c r="C10" s="2" t="s">
        <v>6</v>
      </c>
      <c r="D10" s="2" t="s">
        <v>7</v>
      </c>
      <c r="E10" s="44">
        <v>2989623</v>
      </c>
      <c r="F10" s="79">
        <v>2997016</v>
      </c>
      <c r="G10" s="7">
        <f t="shared" ref="G10:G73" si="0">SUM(F10-E10)</f>
        <v>7393</v>
      </c>
      <c r="H10" s="45">
        <f t="shared" ref="H10:H73" si="1">ROUND(G10/E10,4)</f>
        <v>2.5000000000000001E-3</v>
      </c>
      <c r="I10" s="27" t="s">
        <v>877</v>
      </c>
      <c r="J10" s="31" t="s">
        <v>877</v>
      </c>
    </row>
    <row r="11" spans="1:10" x14ac:dyDescent="0.2">
      <c r="A11" s="2" t="s">
        <v>2</v>
      </c>
      <c r="B11" s="2" t="s">
        <v>3</v>
      </c>
      <c r="C11" s="2" t="s">
        <v>8</v>
      </c>
      <c r="D11" s="2" t="s">
        <v>9</v>
      </c>
      <c r="E11" s="44">
        <v>1073408</v>
      </c>
      <c r="F11" s="79">
        <v>1075528</v>
      </c>
      <c r="G11" s="7">
        <f t="shared" si="0"/>
        <v>2120</v>
      </c>
      <c r="H11" s="45">
        <f t="shared" si="1"/>
        <v>2E-3</v>
      </c>
      <c r="I11" s="27" t="s">
        <v>877</v>
      </c>
      <c r="J11" s="31" t="s">
        <v>877</v>
      </c>
    </row>
    <row r="12" spans="1:10" x14ac:dyDescent="0.2">
      <c r="A12" s="2" t="s">
        <v>2</v>
      </c>
      <c r="B12" s="2" t="s">
        <v>3</v>
      </c>
      <c r="C12" s="2" t="s">
        <v>10</v>
      </c>
      <c r="D12" s="2" t="s">
        <v>11</v>
      </c>
      <c r="E12" s="44">
        <v>1561492</v>
      </c>
      <c r="F12" s="79">
        <v>1565395</v>
      </c>
      <c r="G12" s="7">
        <f t="shared" si="0"/>
        <v>3903</v>
      </c>
      <c r="H12" s="45">
        <f t="shared" si="1"/>
        <v>2.5000000000000001E-3</v>
      </c>
      <c r="I12" s="27" t="s">
        <v>877</v>
      </c>
      <c r="J12" s="31" t="s">
        <v>877</v>
      </c>
    </row>
    <row r="13" spans="1:10" x14ac:dyDescent="0.2">
      <c r="A13" s="2" t="s">
        <v>2</v>
      </c>
      <c r="B13" s="2" t="s">
        <v>3</v>
      </c>
      <c r="C13" s="2" t="s">
        <v>12</v>
      </c>
      <c r="D13" s="2" t="s">
        <v>13</v>
      </c>
      <c r="E13" s="44">
        <v>657028</v>
      </c>
      <c r="F13" s="79">
        <v>658451</v>
      </c>
      <c r="G13" s="7">
        <f t="shared" si="0"/>
        <v>1423</v>
      </c>
      <c r="H13" s="45">
        <f t="shared" si="1"/>
        <v>2.2000000000000001E-3</v>
      </c>
      <c r="I13" s="27" t="s">
        <v>877</v>
      </c>
      <c r="J13" s="31" t="s">
        <v>877</v>
      </c>
    </row>
    <row r="14" spans="1:10" x14ac:dyDescent="0.2">
      <c r="A14" s="2" t="s">
        <v>2</v>
      </c>
      <c r="B14" s="2" t="s">
        <v>3</v>
      </c>
      <c r="C14" s="2" t="s">
        <v>14</v>
      </c>
      <c r="D14" s="2" t="s">
        <v>15</v>
      </c>
      <c r="E14" s="44">
        <v>459461</v>
      </c>
      <c r="F14" s="79">
        <v>460429</v>
      </c>
      <c r="G14" s="7">
        <f t="shared" si="0"/>
        <v>968</v>
      </c>
      <c r="H14" s="45">
        <f t="shared" si="1"/>
        <v>2.0999999999999999E-3</v>
      </c>
      <c r="I14" s="27" t="s">
        <v>877</v>
      </c>
      <c r="J14" s="31" t="s">
        <v>877</v>
      </c>
    </row>
    <row r="15" spans="1:10" x14ac:dyDescent="0.2">
      <c r="A15" s="2" t="s">
        <v>2</v>
      </c>
      <c r="B15" s="2" t="s">
        <v>3</v>
      </c>
      <c r="C15" s="2" t="s">
        <v>16</v>
      </c>
      <c r="D15" s="2" t="s">
        <v>17</v>
      </c>
      <c r="E15" s="44">
        <v>1087514</v>
      </c>
      <c r="F15" s="79">
        <v>1090818</v>
      </c>
      <c r="G15" s="7">
        <f t="shared" si="0"/>
        <v>3304</v>
      </c>
      <c r="H15" s="45">
        <f t="shared" si="1"/>
        <v>3.0000000000000001E-3</v>
      </c>
      <c r="I15" s="27" t="s">
        <v>877</v>
      </c>
      <c r="J15" s="31" t="s">
        <v>877</v>
      </c>
    </row>
    <row r="16" spans="1:10" x14ac:dyDescent="0.2">
      <c r="A16" s="2" t="s">
        <v>2</v>
      </c>
      <c r="B16" s="2" t="s">
        <v>3</v>
      </c>
      <c r="C16" s="2" t="s">
        <v>18</v>
      </c>
      <c r="D16" s="2" t="s">
        <v>19</v>
      </c>
      <c r="E16" s="44">
        <v>4347763</v>
      </c>
      <c r="F16" s="79">
        <v>4360426</v>
      </c>
      <c r="G16" s="7">
        <f t="shared" si="0"/>
        <v>12663</v>
      </c>
      <c r="H16" s="45">
        <f t="shared" si="1"/>
        <v>2.8999999999999998E-3</v>
      </c>
      <c r="I16" s="27" t="s">
        <v>877</v>
      </c>
      <c r="J16" s="31" t="s">
        <v>877</v>
      </c>
    </row>
    <row r="17" spans="1:10" x14ac:dyDescent="0.2">
      <c r="A17" s="2" t="s">
        <v>2</v>
      </c>
      <c r="B17" s="2" t="s">
        <v>3</v>
      </c>
      <c r="C17" s="2" t="s">
        <v>20</v>
      </c>
      <c r="D17" s="2" t="s">
        <v>21</v>
      </c>
      <c r="E17" s="44">
        <v>5289483</v>
      </c>
      <c r="F17" s="79">
        <v>5303379</v>
      </c>
      <c r="G17" s="7">
        <f t="shared" si="0"/>
        <v>13896</v>
      </c>
      <c r="H17" s="45">
        <f t="shared" si="1"/>
        <v>2.5999999999999999E-3</v>
      </c>
      <c r="I17" s="27" t="s">
        <v>877</v>
      </c>
      <c r="J17" s="31" t="s">
        <v>877</v>
      </c>
    </row>
    <row r="18" spans="1:10" x14ac:dyDescent="0.2">
      <c r="A18" s="2" t="s">
        <v>2</v>
      </c>
      <c r="B18" s="2" t="s">
        <v>3</v>
      </c>
      <c r="C18" s="2" t="s">
        <v>22</v>
      </c>
      <c r="D18" s="2" t="s">
        <v>23</v>
      </c>
      <c r="E18" s="44">
        <v>926333</v>
      </c>
      <c r="F18" s="79">
        <v>928355</v>
      </c>
      <c r="G18" s="7">
        <f t="shared" si="0"/>
        <v>2022</v>
      </c>
      <c r="H18" s="45">
        <f t="shared" si="1"/>
        <v>2.2000000000000001E-3</v>
      </c>
      <c r="I18" s="27" t="s">
        <v>877</v>
      </c>
      <c r="J18" s="31" t="s">
        <v>877</v>
      </c>
    </row>
    <row r="19" spans="1:10" x14ac:dyDescent="0.2">
      <c r="A19" s="2" t="s">
        <v>24</v>
      </c>
      <c r="B19" s="2" t="s">
        <v>25</v>
      </c>
      <c r="C19" s="2" t="s">
        <v>26</v>
      </c>
      <c r="D19" s="2" t="s">
        <v>27</v>
      </c>
      <c r="E19" s="44">
        <v>26459</v>
      </c>
      <c r="F19" s="79">
        <v>26459</v>
      </c>
      <c r="G19" s="7">
        <f t="shared" si="0"/>
        <v>0</v>
      </c>
      <c r="H19" s="45">
        <f t="shared" si="1"/>
        <v>0</v>
      </c>
      <c r="I19" s="27">
        <v>1</v>
      </c>
      <c r="J19" s="31">
        <v>1</v>
      </c>
    </row>
    <row r="20" spans="1:10" x14ac:dyDescent="0.2">
      <c r="A20" s="2" t="s">
        <v>24</v>
      </c>
      <c r="B20" s="2" t="s">
        <v>25</v>
      </c>
      <c r="C20" s="2" t="s">
        <v>28</v>
      </c>
      <c r="D20" s="2" t="s">
        <v>29</v>
      </c>
      <c r="E20" s="44">
        <v>379212</v>
      </c>
      <c r="F20" s="79">
        <v>379212</v>
      </c>
      <c r="G20" s="7">
        <f t="shared" si="0"/>
        <v>0</v>
      </c>
      <c r="H20" s="45">
        <f t="shared" si="1"/>
        <v>0</v>
      </c>
      <c r="I20" s="27">
        <v>1</v>
      </c>
      <c r="J20" s="31" t="s">
        <v>877</v>
      </c>
    </row>
    <row r="21" spans="1:10" x14ac:dyDescent="0.2">
      <c r="A21" s="2" t="s">
        <v>24</v>
      </c>
      <c r="B21" s="2" t="s">
        <v>25</v>
      </c>
      <c r="C21" s="2" t="s">
        <v>30</v>
      </c>
      <c r="D21" s="2" t="s">
        <v>31</v>
      </c>
      <c r="E21" s="44">
        <v>210870</v>
      </c>
      <c r="F21" s="79">
        <v>210870</v>
      </c>
      <c r="G21" s="7">
        <f t="shared" si="0"/>
        <v>0</v>
      </c>
      <c r="H21" s="45">
        <f t="shared" si="1"/>
        <v>0</v>
      </c>
      <c r="I21" s="27">
        <v>1</v>
      </c>
      <c r="J21" s="31" t="s">
        <v>877</v>
      </c>
    </row>
    <row r="22" spans="1:10" x14ac:dyDescent="0.2">
      <c r="A22" s="2" t="s">
        <v>32</v>
      </c>
      <c r="B22" s="2" t="s">
        <v>33</v>
      </c>
      <c r="C22" s="2" t="s">
        <v>34</v>
      </c>
      <c r="D22" s="2" t="s">
        <v>35</v>
      </c>
      <c r="E22" s="44">
        <v>1046089</v>
      </c>
      <c r="F22" s="79">
        <v>1048348</v>
      </c>
      <c r="G22" s="7">
        <f t="shared" si="0"/>
        <v>2259</v>
      </c>
      <c r="H22" s="45">
        <f t="shared" si="1"/>
        <v>2.2000000000000001E-3</v>
      </c>
      <c r="I22" s="27" t="s">
        <v>877</v>
      </c>
      <c r="J22" s="31" t="s">
        <v>877</v>
      </c>
    </row>
    <row r="23" spans="1:10" x14ac:dyDescent="0.2">
      <c r="A23" s="2" t="s">
        <v>32</v>
      </c>
      <c r="B23" s="2" t="s">
        <v>33</v>
      </c>
      <c r="C23" s="2" t="s">
        <v>6</v>
      </c>
      <c r="D23" s="2" t="s">
        <v>36</v>
      </c>
      <c r="E23" s="44">
        <v>1176983</v>
      </c>
      <c r="F23" s="79">
        <v>1179847</v>
      </c>
      <c r="G23" s="7">
        <f t="shared" si="0"/>
        <v>2864</v>
      </c>
      <c r="H23" s="45">
        <f t="shared" si="1"/>
        <v>2.3999999999999998E-3</v>
      </c>
      <c r="I23" s="27" t="s">
        <v>877</v>
      </c>
      <c r="J23" s="31" t="s">
        <v>877</v>
      </c>
    </row>
    <row r="24" spans="1:10" x14ac:dyDescent="0.2">
      <c r="A24" s="2" t="s">
        <v>32</v>
      </c>
      <c r="B24" s="2" t="s">
        <v>33</v>
      </c>
      <c r="C24" s="2" t="s">
        <v>37</v>
      </c>
      <c r="D24" s="2" t="s">
        <v>38</v>
      </c>
      <c r="E24" s="44">
        <v>1057454</v>
      </c>
      <c r="F24" s="79">
        <v>1060215</v>
      </c>
      <c r="G24" s="7">
        <f t="shared" si="0"/>
        <v>2761</v>
      </c>
      <c r="H24" s="45">
        <f t="shared" si="1"/>
        <v>2.5999999999999999E-3</v>
      </c>
      <c r="I24" s="27" t="s">
        <v>877</v>
      </c>
      <c r="J24" s="31" t="s">
        <v>877</v>
      </c>
    </row>
    <row r="25" spans="1:10" x14ac:dyDescent="0.2">
      <c r="A25" s="2" t="s">
        <v>32</v>
      </c>
      <c r="B25" s="2" t="s">
        <v>33</v>
      </c>
      <c r="C25" s="2" t="s">
        <v>39</v>
      </c>
      <c r="D25" s="2" t="s">
        <v>40</v>
      </c>
      <c r="E25" s="44">
        <v>3315595</v>
      </c>
      <c r="F25" s="79">
        <v>3325881</v>
      </c>
      <c r="G25" s="7">
        <f t="shared" si="0"/>
        <v>10286</v>
      </c>
      <c r="H25" s="45">
        <f t="shared" si="1"/>
        <v>3.0999999999999999E-3</v>
      </c>
      <c r="I25" s="27" t="s">
        <v>877</v>
      </c>
      <c r="J25" s="31" t="s">
        <v>877</v>
      </c>
    </row>
    <row r="26" spans="1:10" x14ac:dyDescent="0.2">
      <c r="A26" s="2" t="s">
        <v>32</v>
      </c>
      <c r="B26" s="2" t="s">
        <v>33</v>
      </c>
      <c r="C26" s="2" t="s">
        <v>41</v>
      </c>
      <c r="D26" s="2" t="s">
        <v>42</v>
      </c>
      <c r="E26" s="44">
        <v>1470056</v>
      </c>
      <c r="F26" s="79">
        <v>1474768</v>
      </c>
      <c r="G26" s="7">
        <f t="shared" si="0"/>
        <v>4712</v>
      </c>
      <c r="H26" s="45">
        <f t="shared" si="1"/>
        <v>3.2000000000000002E-3</v>
      </c>
      <c r="I26" s="27" t="s">
        <v>877</v>
      </c>
      <c r="J26" s="31" t="s">
        <v>877</v>
      </c>
    </row>
    <row r="27" spans="1:10" x14ac:dyDescent="0.2">
      <c r="A27" s="2" t="s">
        <v>32</v>
      </c>
      <c r="B27" s="2" t="s">
        <v>33</v>
      </c>
      <c r="C27" s="2" t="s">
        <v>43</v>
      </c>
      <c r="D27" s="2" t="s">
        <v>44</v>
      </c>
      <c r="E27" s="44">
        <v>776396</v>
      </c>
      <c r="F27" s="79">
        <v>779229</v>
      </c>
      <c r="G27" s="7">
        <f t="shared" si="0"/>
        <v>2833</v>
      </c>
      <c r="H27" s="45">
        <f t="shared" si="1"/>
        <v>3.5999999999999999E-3</v>
      </c>
      <c r="I27" s="27" t="s">
        <v>877</v>
      </c>
      <c r="J27" s="31" t="s">
        <v>877</v>
      </c>
    </row>
    <row r="28" spans="1:10" x14ac:dyDescent="0.2">
      <c r="A28" s="2" t="s">
        <v>45</v>
      </c>
      <c r="B28" s="2" t="s">
        <v>46</v>
      </c>
      <c r="C28" s="2" t="s">
        <v>47</v>
      </c>
      <c r="D28" s="2" t="s">
        <v>48</v>
      </c>
      <c r="E28" s="44">
        <v>695171</v>
      </c>
      <c r="F28" s="79">
        <v>699204</v>
      </c>
      <c r="G28" s="7">
        <f t="shared" si="0"/>
        <v>4033</v>
      </c>
      <c r="H28" s="45">
        <f t="shared" si="1"/>
        <v>5.7999999999999996E-3</v>
      </c>
      <c r="I28" s="27" t="s">
        <v>877</v>
      </c>
      <c r="J28" s="31" t="s">
        <v>877</v>
      </c>
    </row>
    <row r="29" spans="1:10" x14ac:dyDescent="0.2">
      <c r="A29" s="2" t="s">
        <v>45</v>
      </c>
      <c r="B29" s="2" t="s">
        <v>46</v>
      </c>
      <c r="C29" s="2" t="s">
        <v>49</v>
      </c>
      <c r="D29" s="2" t="s">
        <v>50</v>
      </c>
      <c r="E29" s="44">
        <v>31338</v>
      </c>
      <c r="F29" s="79">
        <v>31338</v>
      </c>
      <c r="G29" s="7">
        <f t="shared" si="0"/>
        <v>0</v>
      </c>
      <c r="H29" s="45">
        <f t="shared" si="1"/>
        <v>0</v>
      </c>
      <c r="I29" s="27">
        <v>1</v>
      </c>
      <c r="J29" s="31">
        <v>1</v>
      </c>
    </row>
    <row r="30" spans="1:10" x14ac:dyDescent="0.2">
      <c r="A30" s="2" t="s">
        <v>45</v>
      </c>
      <c r="B30" s="2" t="s">
        <v>46</v>
      </c>
      <c r="C30" s="2" t="s">
        <v>51</v>
      </c>
      <c r="D30" s="2" t="s">
        <v>52</v>
      </c>
      <c r="E30" s="44">
        <v>5571</v>
      </c>
      <c r="F30" s="79">
        <v>5571</v>
      </c>
      <c r="G30" s="7">
        <f t="shared" si="0"/>
        <v>0</v>
      </c>
      <c r="H30" s="45">
        <f t="shared" si="1"/>
        <v>0</v>
      </c>
      <c r="I30" s="27">
        <v>1</v>
      </c>
      <c r="J30" s="31">
        <v>1</v>
      </c>
    </row>
    <row r="31" spans="1:10" x14ac:dyDescent="0.2">
      <c r="A31" s="2" t="s">
        <v>45</v>
      </c>
      <c r="B31" s="2" t="s">
        <v>46</v>
      </c>
      <c r="C31" s="2" t="s">
        <v>53</v>
      </c>
      <c r="D31" s="2" t="s">
        <v>54</v>
      </c>
      <c r="E31" s="44">
        <v>855000</v>
      </c>
      <c r="F31" s="79">
        <v>859920</v>
      </c>
      <c r="G31" s="7">
        <f t="shared" si="0"/>
        <v>4920</v>
      </c>
      <c r="H31" s="45">
        <f t="shared" si="1"/>
        <v>5.7999999999999996E-3</v>
      </c>
      <c r="I31" s="27" t="s">
        <v>877</v>
      </c>
      <c r="J31" s="31" t="s">
        <v>877</v>
      </c>
    </row>
    <row r="32" spans="1:10" x14ac:dyDescent="0.2">
      <c r="A32" s="2" t="s">
        <v>55</v>
      </c>
      <c r="B32" s="2" t="s">
        <v>56</v>
      </c>
      <c r="C32" s="2" t="s">
        <v>57</v>
      </c>
      <c r="D32" s="2" t="s">
        <v>58</v>
      </c>
      <c r="E32" s="44">
        <v>1192338</v>
      </c>
      <c r="F32" s="79">
        <v>1200975</v>
      </c>
      <c r="G32" s="7">
        <f t="shared" si="0"/>
        <v>8637</v>
      </c>
      <c r="H32" s="45">
        <f t="shared" si="1"/>
        <v>7.1999999999999998E-3</v>
      </c>
      <c r="I32" s="27" t="s">
        <v>877</v>
      </c>
      <c r="J32" s="31" t="s">
        <v>877</v>
      </c>
    </row>
    <row r="33" spans="1:10" x14ac:dyDescent="0.2">
      <c r="A33" s="2" t="s">
        <v>55</v>
      </c>
      <c r="B33" s="2" t="s">
        <v>56</v>
      </c>
      <c r="C33" s="2" t="s">
        <v>59</v>
      </c>
      <c r="D33" s="2" t="s">
        <v>60</v>
      </c>
      <c r="E33" s="44">
        <v>4021759</v>
      </c>
      <c r="F33" s="79">
        <v>4044689</v>
      </c>
      <c r="G33" s="7">
        <f t="shared" si="0"/>
        <v>22930</v>
      </c>
      <c r="H33" s="45">
        <f t="shared" si="1"/>
        <v>5.7000000000000002E-3</v>
      </c>
      <c r="I33" s="27" t="s">
        <v>877</v>
      </c>
      <c r="J33" s="31" t="s">
        <v>877</v>
      </c>
    </row>
    <row r="34" spans="1:10" x14ac:dyDescent="0.2">
      <c r="A34" s="2" t="s">
        <v>55</v>
      </c>
      <c r="B34" s="2" t="s">
        <v>56</v>
      </c>
      <c r="C34" s="2" t="s">
        <v>61</v>
      </c>
      <c r="D34" s="2" t="s">
        <v>62</v>
      </c>
      <c r="E34" s="44">
        <v>205026</v>
      </c>
      <c r="F34" s="79">
        <v>205026</v>
      </c>
      <c r="G34" s="7">
        <f t="shared" si="0"/>
        <v>0</v>
      </c>
      <c r="H34" s="45">
        <f t="shared" si="1"/>
        <v>0</v>
      </c>
      <c r="I34" s="27">
        <v>1</v>
      </c>
      <c r="J34" s="31" t="s">
        <v>877</v>
      </c>
    </row>
    <row r="35" spans="1:10" x14ac:dyDescent="0.2">
      <c r="A35" s="2" t="s">
        <v>55</v>
      </c>
      <c r="B35" s="2" t="s">
        <v>56</v>
      </c>
      <c r="C35" s="2" t="s">
        <v>63</v>
      </c>
      <c r="D35" s="2" t="s">
        <v>64</v>
      </c>
      <c r="E35" s="44">
        <v>963737</v>
      </c>
      <c r="F35" s="79">
        <v>966731</v>
      </c>
      <c r="G35" s="7">
        <f t="shared" si="0"/>
        <v>2994</v>
      </c>
      <c r="H35" s="45">
        <f t="shared" si="1"/>
        <v>3.0999999999999999E-3</v>
      </c>
      <c r="I35" s="27" t="s">
        <v>877</v>
      </c>
      <c r="J35" s="31" t="s">
        <v>877</v>
      </c>
    </row>
    <row r="36" spans="1:10" x14ac:dyDescent="0.2">
      <c r="A36" s="2" t="s">
        <v>65</v>
      </c>
      <c r="B36" s="2" t="s">
        <v>66</v>
      </c>
      <c r="C36" s="2" t="s">
        <v>67</v>
      </c>
      <c r="D36" s="2" t="s">
        <v>68</v>
      </c>
      <c r="E36" s="44">
        <v>471084</v>
      </c>
      <c r="F36" s="79">
        <v>471084</v>
      </c>
      <c r="G36" s="7">
        <f t="shared" si="0"/>
        <v>0</v>
      </c>
      <c r="H36" s="45">
        <f t="shared" si="1"/>
        <v>0</v>
      </c>
      <c r="I36" s="27">
        <v>1</v>
      </c>
      <c r="J36" s="31" t="s">
        <v>877</v>
      </c>
    </row>
    <row r="37" spans="1:10" x14ac:dyDescent="0.2">
      <c r="A37" s="2" t="s">
        <v>65</v>
      </c>
      <c r="B37" s="2" t="s">
        <v>66</v>
      </c>
      <c r="C37" s="2" t="s">
        <v>69</v>
      </c>
      <c r="D37" s="2" t="s">
        <v>70</v>
      </c>
      <c r="E37" s="44">
        <v>922931</v>
      </c>
      <c r="F37" s="79">
        <v>922931</v>
      </c>
      <c r="G37" s="7">
        <f t="shared" si="0"/>
        <v>0</v>
      </c>
      <c r="H37" s="45">
        <f t="shared" si="1"/>
        <v>0</v>
      </c>
      <c r="I37" s="27">
        <v>1</v>
      </c>
      <c r="J37" s="31" t="s">
        <v>877</v>
      </c>
    </row>
    <row r="38" spans="1:10" x14ac:dyDescent="0.2">
      <c r="A38" s="2" t="s">
        <v>65</v>
      </c>
      <c r="B38" s="2" t="s">
        <v>66</v>
      </c>
      <c r="C38" s="2" t="s">
        <v>71</v>
      </c>
      <c r="D38" s="2" t="s">
        <v>72</v>
      </c>
      <c r="E38" s="44">
        <v>382893</v>
      </c>
      <c r="F38" s="79">
        <v>382893</v>
      </c>
      <c r="G38" s="7">
        <f t="shared" si="0"/>
        <v>0</v>
      </c>
      <c r="H38" s="45">
        <f t="shared" si="1"/>
        <v>0</v>
      </c>
      <c r="I38" s="27">
        <v>1</v>
      </c>
      <c r="J38" s="31" t="s">
        <v>877</v>
      </c>
    </row>
    <row r="39" spans="1:10" x14ac:dyDescent="0.2">
      <c r="A39" s="2" t="s">
        <v>65</v>
      </c>
      <c r="B39" s="2" t="s">
        <v>66</v>
      </c>
      <c r="C39" s="2" t="s">
        <v>73</v>
      </c>
      <c r="D39" s="2" t="s">
        <v>74</v>
      </c>
      <c r="E39" s="44">
        <v>115721</v>
      </c>
      <c r="F39" s="79">
        <v>115721</v>
      </c>
      <c r="G39" s="7">
        <f t="shared" si="0"/>
        <v>0</v>
      </c>
      <c r="H39" s="45">
        <f t="shared" si="1"/>
        <v>0</v>
      </c>
      <c r="I39" s="27">
        <v>1</v>
      </c>
      <c r="J39" s="31" t="s">
        <v>877</v>
      </c>
    </row>
    <row r="40" spans="1:10" x14ac:dyDescent="0.2">
      <c r="A40" s="2" t="s">
        <v>75</v>
      </c>
      <c r="B40" s="2" t="s">
        <v>76</v>
      </c>
      <c r="C40" s="2" t="s">
        <v>26</v>
      </c>
      <c r="D40" s="2" t="s">
        <v>77</v>
      </c>
      <c r="E40" s="44">
        <v>2139939</v>
      </c>
      <c r="F40" s="79">
        <v>2149488</v>
      </c>
      <c r="G40" s="7">
        <f t="shared" si="0"/>
        <v>9549</v>
      </c>
      <c r="H40" s="45">
        <f t="shared" si="1"/>
        <v>4.4999999999999997E-3</v>
      </c>
      <c r="I40" s="27" t="s">
        <v>877</v>
      </c>
      <c r="J40" s="31" t="s">
        <v>877</v>
      </c>
    </row>
    <row r="41" spans="1:10" x14ac:dyDescent="0.2">
      <c r="A41" s="2" t="s">
        <v>75</v>
      </c>
      <c r="B41" s="2" t="s">
        <v>76</v>
      </c>
      <c r="C41" s="2" t="s">
        <v>57</v>
      </c>
      <c r="D41" s="2" t="s">
        <v>78</v>
      </c>
      <c r="E41" s="44">
        <v>1784584</v>
      </c>
      <c r="F41" s="79">
        <v>1789757</v>
      </c>
      <c r="G41" s="7">
        <f t="shared" si="0"/>
        <v>5173</v>
      </c>
      <c r="H41" s="45">
        <f t="shared" si="1"/>
        <v>2.8999999999999998E-3</v>
      </c>
      <c r="I41" s="27" t="s">
        <v>877</v>
      </c>
      <c r="J41" s="31" t="s">
        <v>877</v>
      </c>
    </row>
    <row r="42" spans="1:10" x14ac:dyDescent="0.2">
      <c r="A42" s="2" t="s">
        <v>75</v>
      </c>
      <c r="B42" s="2" t="s">
        <v>76</v>
      </c>
      <c r="C42" s="2" t="s">
        <v>79</v>
      </c>
      <c r="D42" s="2" t="s">
        <v>80</v>
      </c>
      <c r="E42" s="44">
        <v>527181</v>
      </c>
      <c r="F42" s="79">
        <v>530695</v>
      </c>
      <c r="G42" s="7">
        <f t="shared" si="0"/>
        <v>3514</v>
      </c>
      <c r="H42" s="45">
        <f t="shared" si="1"/>
        <v>6.7000000000000002E-3</v>
      </c>
      <c r="I42" s="27" t="s">
        <v>877</v>
      </c>
      <c r="J42" s="31" t="s">
        <v>877</v>
      </c>
    </row>
    <row r="43" spans="1:10" x14ac:dyDescent="0.2">
      <c r="A43" s="2" t="s">
        <v>75</v>
      </c>
      <c r="B43" s="2" t="s">
        <v>76</v>
      </c>
      <c r="C43" s="2" t="s">
        <v>16</v>
      </c>
      <c r="D43" s="2" t="s">
        <v>81</v>
      </c>
      <c r="E43" s="44">
        <v>2986073</v>
      </c>
      <c r="F43" s="79">
        <v>2995143</v>
      </c>
      <c r="G43" s="7">
        <f t="shared" si="0"/>
        <v>9070</v>
      </c>
      <c r="H43" s="45">
        <f t="shared" si="1"/>
        <v>3.0000000000000001E-3</v>
      </c>
      <c r="I43" s="27" t="s">
        <v>877</v>
      </c>
      <c r="J43" s="31" t="s">
        <v>877</v>
      </c>
    </row>
    <row r="44" spans="1:10" x14ac:dyDescent="0.2">
      <c r="A44" s="2" t="s">
        <v>75</v>
      </c>
      <c r="B44" s="2" t="s">
        <v>76</v>
      </c>
      <c r="C44" s="2" t="s">
        <v>82</v>
      </c>
      <c r="D44" s="2" t="s">
        <v>83</v>
      </c>
      <c r="E44" s="44">
        <v>1803707</v>
      </c>
      <c r="F44" s="79">
        <v>1809107</v>
      </c>
      <c r="G44" s="7">
        <f t="shared" si="0"/>
        <v>5400</v>
      </c>
      <c r="H44" s="45">
        <f t="shared" si="1"/>
        <v>3.0000000000000001E-3</v>
      </c>
      <c r="I44" s="27" t="s">
        <v>877</v>
      </c>
      <c r="J44" s="31" t="s">
        <v>877</v>
      </c>
    </row>
    <row r="45" spans="1:10" x14ac:dyDescent="0.2">
      <c r="A45" s="2" t="s">
        <v>75</v>
      </c>
      <c r="B45" s="2" t="s">
        <v>76</v>
      </c>
      <c r="C45" s="2" t="s">
        <v>84</v>
      </c>
      <c r="D45" s="2" t="s">
        <v>85</v>
      </c>
      <c r="E45" s="44">
        <v>360068</v>
      </c>
      <c r="F45" s="79">
        <v>363396</v>
      </c>
      <c r="G45" s="7">
        <f t="shared" si="0"/>
        <v>3328</v>
      </c>
      <c r="H45" s="45">
        <f t="shared" si="1"/>
        <v>9.1999999999999998E-3</v>
      </c>
      <c r="I45" s="27" t="s">
        <v>877</v>
      </c>
      <c r="J45" s="31" t="s">
        <v>877</v>
      </c>
    </row>
    <row r="46" spans="1:10" x14ac:dyDescent="0.2">
      <c r="A46" s="2" t="s">
        <v>75</v>
      </c>
      <c r="B46" s="2" t="s">
        <v>76</v>
      </c>
      <c r="C46" s="2" t="s">
        <v>86</v>
      </c>
      <c r="D46" s="2" t="s">
        <v>87</v>
      </c>
      <c r="E46" s="44">
        <v>2281815</v>
      </c>
      <c r="F46" s="79">
        <v>2289592</v>
      </c>
      <c r="G46" s="7">
        <f t="shared" si="0"/>
        <v>7777</v>
      </c>
      <c r="H46" s="45">
        <f t="shared" si="1"/>
        <v>3.3999999999999998E-3</v>
      </c>
      <c r="I46" s="27" t="s">
        <v>877</v>
      </c>
      <c r="J46" s="31" t="s">
        <v>877</v>
      </c>
    </row>
    <row r="47" spans="1:10" x14ac:dyDescent="0.2">
      <c r="A47" s="2" t="s">
        <v>75</v>
      </c>
      <c r="B47" s="2" t="s">
        <v>76</v>
      </c>
      <c r="C47" s="2" t="s">
        <v>88</v>
      </c>
      <c r="D47" s="2" t="s">
        <v>89</v>
      </c>
      <c r="E47" s="44">
        <v>12370744</v>
      </c>
      <c r="F47" s="79">
        <v>12411341</v>
      </c>
      <c r="G47" s="7">
        <f t="shared" si="0"/>
        <v>40597</v>
      </c>
      <c r="H47" s="45">
        <f t="shared" si="1"/>
        <v>3.3E-3</v>
      </c>
      <c r="I47" s="27" t="s">
        <v>877</v>
      </c>
      <c r="J47" s="31" t="s">
        <v>877</v>
      </c>
    </row>
    <row r="48" spans="1:10" x14ac:dyDescent="0.2">
      <c r="A48" s="2" t="s">
        <v>90</v>
      </c>
      <c r="B48" s="2" t="s">
        <v>91</v>
      </c>
      <c r="C48" s="2" t="s">
        <v>18</v>
      </c>
      <c r="D48" s="2" t="s">
        <v>92</v>
      </c>
      <c r="E48" s="44">
        <v>1247869</v>
      </c>
      <c r="F48" s="79">
        <v>1252864</v>
      </c>
      <c r="G48" s="7">
        <f t="shared" si="0"/>
        <v>4995</v>
      </c>
      <c r="H48" s="45">
        <f t="shared" si="1"/>
        <v>4.0000000000000001E-3</v>
      </c>
      <c r="I48" s="27" t="s">
        <v>877</v>
      </c>
      <c r="J48" s="31" t="s">
        <v>877</v>
      </c>
    </row>
    <row r="49" spans="1:10" x14ac:dyDescent="0.2">
      <c r="A49" s="2" t="s">
        <v>90</v>
      </c>
      <c r="B49" s="2" t="s">
        <v>91</v>
      </c>
      <c r="C49" s="2" t="s">
        <v>93</v>
      </c>
      <c r="D49" s="2" t="s">
        <v>94</v>
      </c>
      <c r="E49" s="44">
        <v>861477</v>
      </c>
      <c r="F49" s="79">
        <v>864430</v>
      </c>
      <c r="G49" s="7">
        <f t="shared" si="0"/>
        <v>2953</v>
      </c>
      <c r="H49" s="45">
        <f t="shared" si="1"/>
        <v>3.3999999999999998E-3</v>
      </c>
      <c r="I49" s="27" t="s">
        <v>877</v>
      </c>
      <c r="J49" s="31" t="s">
        <v>877</v>
      </c>
    </row>
    <row r="50" spans="1:10" x14ac:dyDescent="0.2">
      <c r="A50" s="2" t="s">
        <v>90</v>
      </c>
      <c r="B50" s="2" t="s">
        <v>91</v>
      </c>
      <c r="C50" s="2" t="s">
        <v>95</v>
      </c>
      <c r="D50" s="2" t="s">
        <v>96</v>
      </c>
      <c r="E50" s="44">
        <v>6187845</v>
      </c>
      <c r="F50" s="79">
        <v>6207844</v>
      </c>
      <c r="G50" s="7">
        <f t="shared" si="0"/>
        <v>19999</v>
      </c>
      <c r="H50" s="45">
        <f t="shared" si="1"/>
        <v>3.2000000000000002E-3</v>
      </c>
      <c r="I50" s="27" t="s">
        <v>877</v>
      </c>
      <c r="J50" s="31" t="s">
        <v>877</v>
      </c>
    </row>
    <row r="51" spans="1:10" x14ac:dyDescent="0.2">
      <c r="A51" s="2" t="s">
        <v>90</v>
      </c>
      <c r="B51" s="2" t="s">
        <v>91</v>
      </c>
      <c r="C51" s="2" t="s">
        <v>97</v>
      </c>
      <c r="D51" s="2" t="s">
        <v>98</v>
      </c>
      <c r="E51" s="44">
        <v>1891579</v>
      </c>
      <c r="F51" s="79">
        <v>1897902</v>
      </c>
      <c r="G51" s="7">
        <f t="shared" si="0"/>
        <v>6323</v>
      </c>
      <c r="H51" s="45">
        <f t="shared" si="1"/>
        <v>3.3E-3</v>
      </c>
      <c r="I51" s="27" t="s">
        <v>877</v>
      </c>
      <c r="J51" s="31" t="s">
        <v>877</v>
      </c>
    </row>
    <row r="52" spans="1:10" x14ac:dyDescent="0.2">
      <c r="A52" s="2" t="s">
        <v>90</v>
      </c>
      <c r="B52" s="2" t="s">
        <v>91</v>
      </c>
      <c r="C52" s="2" t="s">
        <v>99</v>
      </c>
      <c r="D52" s="2" t="s">
        <v>100</v>
      </c>
      <c r="E52" s="44">
        <v>1473917</v>
      </c>
      <c r="F52" s="79">
        <v>1480230</v>
      </c>
      <c r="G52" s="7">
        <f t="shared" si="0"/>
        <v>6313</v>
      </c>
      <c r="H52" s="45">
        <f t="shared" si="1"/>
        <v>4.3E-3</v>
      </c>
      <c r="I52" s="27" t="s">
        <v>877</v>
      </c>
      <c r="J52" s="31" t="s">
        <v>877</v>
      </c>
    </row>
    <row r="53" spans="1:10" x14ac:dyDescent="0.2">
      <c r="A53" s="2" t="s">
        <v>90</v>
      </c>
      <c r="B53" s="2" t="s">
        <v>91</v>
      </c>
      <c r="C53" s="2" t="s">
        <v>101</v>
      </c>
      <c r="D53" s="2" t="s">
        <v>102</v>
      </c>
      <c r="E53" s="44">
        <v>1277012</v>
      </c>
      <c r="F53" s="79">
        <v>1281238</v>
      </c>
      <c r="G53" s="7">
        <f t="shared" si="0"/>
        <v>4226</v>
      </c>
      <c r="H53" s="45">
        <f t="shared" si="1"/>
        <v>3.3E-3</v>
      </c>
      <c r="I53" s="27" t="s">
        <v>877</v>
      </c>
      <c r="J53" s="31" t="s">
        <v>877</v>
      </c>
    </row>
    <row r="54" spans="1:10" x14ac:dyDescent="0.2">
      <c r="A54" s="2" t="s">
        <v>90</v>
      </c>
      <c r="B54" s="2" t="s">
        <v>91</v>
      </c>
      <c r="C54" s="2" t="s">
        <v>103</v>
      </c>
      <c r="D54" s="2" t="s">
        <v>104</v>
      </c>
      <c r="E54" s="44">
        <v>584981</v>
      </c>
      <c r="F54" s="79">
        <v>586596</v>
      </c>
      <c r="G54" s="7">
        <f t="shared" si="0"/>
        <v>1615</v>
      </c>
      <c r="H54" s="45">
        <f t="shared" si="1"/>
        <v>2.8E-3</v>
      </c>
      <c r="I54" s="27" t="s">
        <v>877</v>
      </c>
      <c r="J54" s="31" t="s">
        <v>877</v>
      </c>
    </row>
    <row r="55" spans="1:10" x14ac:dyDescent="0.2">
      <c r="A55" s="2" t="s">
        <v>90</v>
      </c>
      <c r="B55" s="2" t="s">
        <v>91</v>
      </c>
      <c r="C55" s="2" t="s">
        <v>105</v>
      </c>
      <c r="D55" s="2" t="s">
        <v>106</v>
      </c>
      <c r="E55" s="44">
        <v>830144</v>
      </c>
      <c r="F55" s="79">
        <v>832943</v>
      </c>
      <c r="G55" s="7">
        <f t="shared" si="0"/>
        <v>2799</v>
      </c>
      <c r="H55" s="45">
        <f t="shared" si="1"/>
        <v>3.3999999999999998E-3</v>
      </c>
      <c r="I55" s="27" t="s">
        <v>877</v>
      </c>
      <c r="J55" s="31" t="s">
        <v>877</v>
      </c>
    </row>
    <row r="56" spans="1:10" x14ac:dyDescent="0.2">
      <c r="A56" s="2" t="s">
        <v>90</v>
      </c>
      <c r="B56" s="2" t="s">
        <v>91</v>
      </c>
      <c r="C56" s="2" t="s">
        <v>107</v>
      </c>
      <c r="D56" s="2" t="s">
        <v>108</v>
      </c>
      <c r="E56" s="44">
        <v>1371468</v>
      </c>
      <c r="F56" s="79">
        <v>1379393</v>
      </c>
      <c r="G56" s="7">
        <f t="shared" si="0"/>
        <v>7925</v>
      </c>
      <c r="H56" s="45">
        <f t="shared" si="1"/>
        <v>5.7999999999999996E-3</v>
      </c>
      <c r="I56" s="27" t="s">
        <v>877</v>
      </c>
      <c r="J56" s="31" t="s">
        <v>877</v>
      </c>
    </row>
    <row r="57" spans="1:10" x14ac:dyDescent="0.2">
      <c r="A57" s="2" t="s">
        <v>90</v>
      </c>
      <c r="B57" s="2" t="s">
        <v>91</v>
      </c>
      <c r="C57" s="2" t="s">
        <v>109</v>
      </c>
      <c r="D57" s="2" t="s">
        <v>110</v>
      </c>
      <c r="E57" s="44">
        <v>1067053</v>
      </c>
      <c r="F57" s="79">
        <v>1070818</v>
      </c>
      <c r="G57" s="7">
        <f t="shared" si="0"/>
        <v>3765</v>
      </c>
      <c r="H57" s="45">
        <f t="shared" si="1"/>
        <v>3.5000000000000001E-3</v>
      </c>
      <c r="I57" s="27" t="s">
        <v>877</v>
      </c>
      <c r="J57" s="31" t="s">
        <v>877</v>
      </c>
    </row>
    <row r="58" spans="1:10" x14ac:dyDescent="0.2">
      <c r="A58" s="2" t="s">
        <v>90</v>
      </c>
      <c r="B58" s="2" t="s">
        <v>91</v>
      </c>
      <c r="C58" s="2" t="s">
        <v>111</v>
      </c>
      <c r="D58" s="2" t="s">
        <v>112</v>
      </c>
      <c r="E58" s="44">
        <v>749203</v>
      </c>
      <c r="F58" s="79">
        <v>753200</v>
      </c>
      <c r="G58" s="7">
        <f t="shared" si="0"/>
        <v>3997</v>
      </c>
      <c r="H58" s="45">
        <f t="shared" si="1"/>
        <v>5.3E-3</v>
      </c>
      <c r="I58" s="27" t="s">
        <v>877</v>
      </c>
      <c r="J58" s="31" t="s">
        <v>877</v>
      </c>
    </row>
    <row r="59" spans="1:10" x14ac:dyDescent="0.2">
      <c r="A59" s="2" t="s">
        <v>113</v>
      </c>
      <c r="B59" s="2" t="s">
        <v>114</v>
      </c>
      <c r="C59" s="2" t="s">
        <v>12</v>
      </c>
      <c r="D59" s="2" t="s">
        <v>115</v>
      </c>
      <c r="E59" s="44">
        <v>12110</v>
      </c>
      <c r="F59" s="79">
        <v>12110</v>
      </c>
      <c r="G59" s="7">
        <f t="shared" si="0"/>
        <v>0</v>
      </c>
      <c r="H59" s="45">
        <f t="shared" si="1"/>
        <v>0</v>
      </c>
      <c r="I59" s="27">
        <v>1</v>
      </c>
      <c r="J59" s="31">
        <v>1</v>
      </c>
    </row>
    <row r="60" spans="1:10" x14ac:dyDescent="0.2">
      <c r="A60" s="2" t="s">
        <v>113</v>
      </c>
      <c r="B60" s="2" t="s">
        <v>114</v>
      </c>
      <c r="C60" s="2" t="s">
        <v>116</v>
      </c>
      <c r="D60" s="2" t="s">
        <v>117</v>
      </c>
      <c r="E60" s="44">
        <v>17304</v>
      </c>
      <c r="F60" s="79">
        <v>17304</v>
      </c>
      <c r="G60" s="7">
        <f t="shared" si="0"/>
        <v>0</v>
      </c>
      <c r="H60" s="45">
        <f t="shared" si="1"/>
        <v>0</v>
      </c>
      <c r="I60" s="27">
        <v>1</v>
      </c>
      <c r="J60" s="31">
        <v>1</v>
      </c>
    </row>
    <row r="61" spans="1:10" x14ac:dyDescent="0.2">
      <c r="A61" s="2" t="s">
        <v>113</v>
      </c>
      <c r="B61" s="2" t="s">
        <v>114</v>
      </c>
      <c r="C61" s="2" t="s">
        <v>118</v>
      </c>
      <c r="D61" s="2" t="s">
        <v>119</v>
      </c>
      <c r="E61" s="44">
        <v>242821</v>
      </c>
      <c r="F61" s="79">
        <v>245383</v>
      </c>
      <c r="G61" s="7">
        <f t="shared" si="0"/>
        <v>2562</v>
      </c>
      <c r="H61" s="45">
        <f t="shared" si="1"/>
        <v>1.06E-2</v>
      </c>
      <c r="I61" s="27" t="s">
        <v>877</v>
      </c>
      <c r="J61" s="31" t="s">
        <v>877</v>
      </c>
    </row>
    <row r="62" spans="1:10" x14ac:dyDescent="0.2">
      <c r="A62" s="2" t="s">
        <v>113</v>
      </c>
      <c r="B62" s="2" t="s">
        <v>114</v>
      </c>
      <c r="C62" s="2" t="s">
        <v>120</v>
      </c>
      <c r="D62" s="2" t="s">
        <v>121</v>
      </c>
      <c r="E62" s="44">
        <v>17859</v>
      </c>
      <c r="F62" s="79">
        <v>17859</v>
      </c>
      <c r="G62" s="7">
        <f t="shared" si="0"/>
        <v>0</v>
      </c>
      <c r="H62" s="45">
        <f t="shared" si="1"/>
        <v>0</v>
      </c>
      <c r="I62" s="27">
        <v>1</v>
      </c>
      <c r="J62" s="31">
        <v>1</v>
      </c>
    </row>
    <row r="63" spans="1:10" x14ac:dyDescent="0.2">
      <c r="A63" s="2" t="s">
        <v>113</v>
      </c>
      <c r="B63" s="2" t="s">
        <v>114</v>
      </c>
      <c r="C63" s="2" t="s">
        <v>47</v>
      </c>
      <c r="D63" s="2" t="s">
        <v>122</v>
      </c>
      <c r="E63" s="44">
        <v>8459079</v>
      </c>
      <c r="F63" s="79">
        <v>8499162</v>
      </c>
      <c r="G63" s="7">
        <f t="shared" si="0"/>
        <v>40083</v>
      </c>
      <c r="H63" s="45">
        <f t="shared" si="1"/>
        <v>4.7000000000000002E-3</v>
      </c>
      <c r="I63" s="27" t="s">
        <v>877</v>
      </c>
      <c r="J63" s="31" t="s">
        <v>877</v>
      </c>
    </row>
    <row r="64" spans="1:10" x14ac:dyDescent="0.2">
      <c r="A64" s="2" t="s">
        <v>113</v>
      </c>
      <c r="B64" s="2" t="s">
        <v>114</v>
      </c>
      <c r="C64" s="2" t="s">
        <v>123</v>
      </c>
      <c r="D64" s="2" t="s">
        <v>124</v>
      </c>
      <c r="E64" s="44">
        <v>21739349</v>
      </c>
      <c r="F64" s="79">
        <v>21830409</v>
      </c>
      <c r="G64" s="7">
        <f t="shared" si="0"/>
        <v>91060</v>
      </c>
      <c r="H64" s="45">
        <f t="shared" si="1"/>
        <v>4.1999999999999997E-3</v>
      </c>
      <c r="I64" s="27" t="s">
        <v>877</v>
      </c>
      <c r="J64" s="31" t="s">
        <v>877</v>
      </c>
    </row>
    <row r="65" spans="1:10" x14ac:dyDescent="0.2">
      <c r="A65" s="2" t="s">
        <v>113</v>
      </c>
      <c r="B65" s="2" t="s">
        <v>114</v>
      </c>
      <c r="C65" s="2" t="s">
        <v>125</v>
      </c>
      <c r="D65" s="2" t="s">
        <v>126</v>
      </c>
      <c r="E65" s="44">
        <v>9511817</v>
      </c>
      <c r="F65" s="79">
        <v>9540850</v>
      </c>
      <c r="G65" s="7">
        <f t="shared" si="0"/>
        <v>29033</v>
      </c>
      <c r="H65" s="45">
        <f t="shared" si="1"/>
        <v>3.0999999999999999E-3</v>
      </c>
      <c r="I65" s="27" t="s">
        <v>877</v>
      </c>
      <c r="J65" s="31" t="s">
        <v>877</v>
      </c>
    </row>
    <row r="66" spans="1:10" x14ac:dyDescent="0.2">
      <c r="A66" s="2" t="s">
        <v>113</v>
      </c>
      <c r="B66" s="2" t="s">
        <v>114</v>
      </c>
      <c r="C66" s="2" t="s">
        <v>127</v>
      </c>
      <c r="D66" s="2" t="s">
        <v>128</v>
      </c>
      <c r="E66" s="44">
        <v>744429</v>
      </c>
      <c r="F66" s="79">
        <v>747686</v>
      </c>
      <c r="G66" s="7">
        <f t="shared" si="0"/>
        <v>3257</v>
      </c>
      <c r="H66" s="45">
        <f t="shared" si="1"/>
        <v>4.4000000000000003E-3</v>
      </c>
      <c r="I66" s="27" t="s">
        <v>877</v>
      </c>
      <c r="J66" s="31" t="s">
        <v>877</v>
      </c>
    </row>
    <row r="67" spans="1:10" x14ac:dyDescent="0.2">
      <c r="A67" s="2" t="s">
        <v>113</v>
      </c>
      <c r="B67" s="2" t="s">
        <v>114</v>
      </c>
      <c r="C67" s="2" t="s">
        <v>129</v>
      </c>
      <c r="D67" s="2" t="s">
        <v>130</v>
      </c>
      <c r="E67" s="44">
        <v>24845060</v>
      </c>
      <c r="F67" s="79">
        <v>24962574</v>
      </c>
      <c r="G67" s="7">
        <f t="shared" si="0"/>
        <v>117514</v>
      </c>
      <c r="H67" s="45">
        <f t="shared" si="1"/>
        <v>4.7000000000000002E-3</v>
      </c>
      <c r="I67" s="27" t="s">
        <v>877</v>
      </c>
      <c r="J67" s="31" t="s">
        <v>877</v>
      </c>
    </row>
    <row r="68" spans="1:10" x14ac:dyDescent="0.2">
      <c r="A68" s="2" t="s">
        <v>113</v>
      </c>
      <c r="B68" s="2" t="s">
        <v>114</v>
      </c>
      <c r="C68" s="2" t="s">
        <v>131</v>
      </c>
      <c r="D68" s="2" t="s">
        <v>132</v>
      </c>
      <c r="E68" s="44">
        <v>15888</v>
      </c>
      <c r="F68" s="79">
        <v>15888</v>
      </c>
      <c r="G68" s="7">
        <f t="shared" si="0"/>
        <v>0</v>
      </c>
      <c r="H68" s="45">
        <f t="shared" si="1"/>
        <v>0</v>
      </c>
      <c r="I68" s="27">
        <v>1</v>
      </c>
      <c r="J68" s="31">
        <v>1</v>
      </c>
    </row>
    <row r="69" spans="1:10" x14ac:dyDescent="0.2">
      <c r="A69" s="2" t="s">
        <v>133</v>
      </c>
      <c r="B69" s="2" t="s">
        <v>134</v>
      </c>
      <c r="C69" s="2" t="s">
        <v>135</v>
      </c>
      <c r="D69" s="2" t="s">
        <v>136</v>
      </c>
      <c r="E69" s="44">
        <v>1024654</v>
      </c>
      <c r="F69" s="79">
        <v>1027797</v>
      </c>
      <c r="G69" s="7">
        <f t="shared" si="0"/>
        <v>3143</v>
      </c>
      <c r="H69" s="45">
        <f t="shared" si="1"/>
        <v>3.0999999999999999E-3</v>
      </c>
      <c r="I69" s="27" t="s">
        <v>877</v>
      </c>
      <c r="J69" s="31" t="s">
        <v>877</v>
      </c>
    </row>
    <row r="70" spans="1:10" x14ac:dyDescent="0.2">
      <c r="A70" s="2" t="s">
        <v>133</v>
      </c>
      <c r="B70" s="2" t="s">
        <v>134</v>
      </c>
      <c r="C70" s="2" t="s">
        <v>41</v>
      </c>
      <c r="D70" s="2" t="s">
        <v>137</v>
      </c>
      <c r="E70" s="44">
        <v>7327755</v>
      </c>
      <c r="F70" s="79">
        <v>7360556</v>
      </c>
      <c r="G70" s="7">
        <f t="shared" si="0"/>
        <v>32801</v>
      </c>
      <c r="H70" s="45">
        <f t="shared" si="1"/>
        <v>4.4999999999999997E-3</v>
      </c>
      <c r="I70" s="27" t="s">
        <v>877</v>
      </c>
      <c r="J70" s="31" t="s">
        <v>877</v>
      </c>
    </row>
    <row r="71" spans="1:10" x14ac:dyDescent="0.2">
      <c r="A71" s="2" t="s">
        <v>133</v>
      </c>
      <c r="B71" s="2" t="s">
        <v>134</v>
      </c>
      <c r="C71" s="2" t="s">
        <v>138</v>
      </c>
      <c r="D71" s="2" t="s">
        <v>139</v>
      </c>
      <c r="E71" s="44">
        <v>33257</v>
      </c>
      <c r="F71" s="79">
        <v>33257</v>
      </c>
      <c r="G71" s="7">
        <f t="shared" si="0"/>
        <v>0</v>
      </c>
      <c r="H71" s="45">
        <f t="shared" si="1"/>
        <v>0</v>
      </c>
      <c r="I71" s="27">
        <v>1</v>
      </c>
      <c r="J71" s="31" t="s">
        <v>877</v>
      </c>
    </row>
    <row r="72" spans="1:10" x14ac:dyDescent="0.2">
      <c r="A72" s="2" t="s">
        <v>133</v>
      </c>
      <c r="B72" s="2" t="s">
        <v>134</v>
      </c>
      <c r="C72" s="2" t="s">
        <v>123</v>
      </c>
      <c r="D72" s="2" t="s">
        <v>140</v>
      </c>
      <c r="E72" s="44">
        <v>3606004</v>
      </c>
      <c r="F72" s="79">
        <v>3623199</v>
      </c>
      <c r="G72" s="7">
        <f t="shared" si="0"/>
        <v>17195</v>
      </c>
      <c r="H72" s="45">
        <f t="shared" si="1"/>
        <v>4.7999999999999996E-3</v>
      </c>
      <c r="I72" s="27" t="s">
        <v>877</v>
      </c>
      <c r="J72" s="31" t="s">
        <v>877</v>
      </c>
    </row>
    <row r="73" spans="1:10" x14ac:dyDescent="0.2">
      <c r="A73" s="2" t="s">
        <v>133</v>
      </c>
      <c r="B73" s="2" t="s">
        <v>134</v>
      </c>
      <c r="C73" s="2" t="s">
        <v>141</v>
      </c>
      <c r="D73" s="2" t="s">
        <v>142</v>
      </c>
      <c r="E73" s="44">
        <v>4127616</v>
      </c>
      <c r="F73" s="79">
        <v>4144189</v>
      </c>
      <c r="G73" s="7">
        <f t="shared" si="0"/>
        <v>16573</v>
      </c>
      <c r="H73" s="45">
        <f t="shared" si="1"/>
        <v>4.0000000000000001E-3</v>
      </c>
      <c r="I73" s="27" t="s">
        <v>877</v>
      </c>
      <c r="J73" s="31" t="s">
        <v>877</v>
      </c>
    </row>
    <row r="74" spans="1:10" x14ac:dyDescent="0.2">
      <c r="A74" s="2" t="s">
        <v>133</v>
      </c>
      <c r="B74" s="2" t="s">
        <v>134</v>
      </c>
      <c r="C74" s="2" t="s">
        <v>143</v>
      </c>
      <c r="D74" s="2" t="s">
        <v>144</v>
      </c>
      <c r="E74" s="44">
        <v>1384132</v>
      </c>
      <c r="F74" s="79">
        <v>1389395</v>
      </c>
      <c r="G74" s="7">
        <f t="shared" ref="G74:G137" si="2">SUM(F74-E74)</f>
        <v>5263</v>
      </c>
      <c r="H74" s="45">
        <f t="shared" ref="H74:H137" si="3">ROUND(G74/E74,4)</f>
        <v>3.8E-3</v>
      </c>
      <c r="I74" s="27" t="s">
        <v>877</v>
      </c>
      <c r="J74" s="31" t="s">
        <v>877</v>
      </c>
    </row>
    <row r="75" spans="1:10" x14ac:dyDescent="0.2">
      <c r="A75" s="2" t="s">
        <v>133</v>
      </c>
      <c r="B75" s="2" t="s">
        <v>134</v>
      </c>
      <c r="C75" s="2" t="s">
        <v>145</v>
      </c>
      <c r="D75" s="2" t="s">
        <v>146</v>
      </c>
      <c r="E75" s="44">
        <v>1467876</v>
      </c>
      <c r="F75" s="79">
        <v>1473541</v>
      </c>
      <c r="G75" s="7">
        <f t="shared" si="2"/>
        <v>5665</v>
      </c>
      <c r="H75" s="45">
        <f t="shared" si="3"/>
        <v>3.8999999999999998E-3</v>
      </c>
      <c r="I75" s="27" t="s">
        <v>877</v>
      </c>
      <c r="J75" s="31" t="s">
        <v>877</v>
      </c>
    </row>
    <row r="76" spans="1:10" x14ac:dyDescent="0.2">
      <c r="A76" s="2" t="s">
        <v>133</v>
      </c>
      <c r="B76" s="2" t="s">
        <v>134</v>
      </c>
      <c r="C76" s="2" t="s">
        <v>147</v>
      </c>
      <c r="D76" s="2" t="s">
        <v>148</v>
      </c>
      <c r="E76" s="44">
        <v>277669</v>
      </c>
      <c r="F76" s="79">
        <v>281006</v>
      </c>
      <c r="G76" s="7">
        <f t="shared" si="2"/>
        <v>3337</v>
      </c>
      <c r="H76" s="45">
        <f t="shared" si="3"/>
        <v>1.2E-2</v>
      </c>
      <c r="I76" s="27" t="s">
        <v>877</v>
      </c>
      <c r="J76" s="31" t="s">
        <v>877</v>
      </c>
    </row>
    <row r="77" spans="1:10" x14ac:dyDescent="0.2">
      <c r="A77" s="2" t="s">
        <v>133</v>
      </c>
      <c r="B77" s="2" t="s">
        <v>134</v>
      </c>
      <c r="C77" s="2" t="s">
        <v>149</v>
      </c>
      <c r="D77" s="2" t="s">
        <v>150</v>
      </c>
      <c r="E77" s="44">
        <v>3652089</v>
      </c>
      <c r="F77" s="79">
        <v>3666921</v>
      </c>
      <c r="G77" s="7">
        <f t="shared" si="2"/>
        <v>14832</v>
      </c>
      <c r="H77" s="45">
        <f t="shared" si="3"/>
        <v>4.1000000000000003E-3</v>
      </c>
      <c r="I77" s="27" t="s">
        <v>877</v>
      </c>
      <c r="J77" s="31" t="s">
        <v>877</v>
      </c>
    </row>
    <row r="78" spans="1:10" x14ac:dyDescent="0.2">
      <c r="A78" s="2" t="s">
        <v>151</v>
      </c>
      <c r="B78" s="2" t="s">
        <v>152</v>
      </c>
      <c r="C78" s="2" t="s">
        <v>153</v>
      </c>
      <c r="D78" s="2" t="s">
        <v>154</v>
      </c>
      <c r="E78" s="44">
        <v>552824</v>
      </c>
      <c r="F78" s="79">
        <v>554367</v>
      </c>
      <c r="G78" s="7">
        <f t="shared" si="2"/>
        <v>1543</v>
      </c>
      <c r="H78" s="45">
        <f t="shared" si="3"/>
        <v>2.8E-3</v>
      </c>
      <c r="I78" s="27" t="s">
        <v>877</v>
      </c>
      <c r="J78" s="31" t="s">
        <v>877</v>
      </c>
    </row>
    <row r="79" spans="1:10" x14ac:dyDescent="0.2">
      <c r="A79" s="2" t="s">
        <v>151</v>
      </c>
      <c r="B79" s="2" t="s">
        <v>152</v>
      </c>
      <c r="C79" s="2" t="s">
        <v>155</v>
      </c>
      <c r="D79" s="2" t="s">
        <v>156</v>
      </c>
      <c r="E79" s="44">
        <v>803704</v>
      </c>
      <c r="F79" s="79">
        <v>805790</v>
      </c>
      <c r="G79" s="7">
        <f t="shared" si="2"/>
        <v>2086</v>
      </c>
      <c r="H79" s="45">
        <f t="shared" si="3"/>
        <v>2.5999999999999999E-3</v>
      </c>
      <c r="I79" s="27" t="s">
        <v>877</v>
      </c>
      <c r="J79" s="31" t="s">
        <v>877</v>
      </c>
    </row>
    <row r="80" spans="1:10" x14ac:dyDescent="0.2">
      <c r="A80" s="2" t="s">
        <v>151</v>
      </c>
      <c r="B80" s="2" t="s">
        <v>152</v>
      </c>
      <c r="C80" s="2" t="s">
        <v>34</v>
      </c>
      <c r="D80" s="2" t="s">
        <v>157</v>
      </c>
      <c r="E80" s="44">
        <v>2150626</v>
      </c>
      <c r="F80" s="79">
        <v>2155941</v>
      </c>
      <c r="G80" s="7">
        <f t="shared" si="2"/>
        <v>5315</v>
      </c>
      <c r="H80" s="45">
        <f t="shared" si="3"/>
        <v>2.5000000000000001E-3</v>
      </c>
      <c r="I80" s="27" t="s">
        <v>877</v>
      </c>
      <c r="J80" s="31" t="s">
        <v>877</v>
      </c>
    </row>
    <row r="81" spans="1:10" x14ac:dyDescent="0.2">
      <c r="A81" s="2" t="s">
        <v>151</v>
      </c>
      <c r="B81" s="2" t="s">
        <v>152</v>
      </c>
      <c r="C81" s="2" t="s">
        <v>158</v>
      </c>
      <c r="D81" s="2" t="s">
        <v>159</v>
      </c>
      <c r="E81" s="44">
        <v>799494</v>
      </c>
      <c r="F81" s="79">
        <v>801153</v>
      </c>
      <c r="G81" s="7">
        <f t="shared" si="2"/>
        <v>1659</v>
      </c>
      <c r="H81" s="45">
        <f t="shared" si="3"/>
        <v>2.0999999999999999E-3</v>
      </c>
      <c r="I81" s="27" t="s">
        <v>877</v>
      </c>
      <c r="J81" s="31" t="s">
        <v>877</v>
      </c>
    </row>
    <row r="82" spans="1:10" x14ac:dyDescent="0.2">
      <c r="A82" s="2" t="s">
        <v>151</v>
      </c>
      <c r="B82" s="2" t="s">
        <v>152</v>
      </c>
      <c r="C82" s="2" t="s">
        <v>116</v>
      </c>
      <c r="D82" s="2" t="s">
        <v>160</v>
      </c>
      <c r="E82" s="44">
        <v>1058820</v>
      </c>
      <c r="F82" s="79">
        <v>1061289</v>
      </c>
      <c r="G82" s="7">
        <f t="shared" si="2"/>
        <v>2469</v>
      </c>
      <c r="H82" s="45">
        <f t="shared" si="3"/>
        <v>2.3E-3</v>
      </c>
      <c r="I82" s="27" t="s">
        <v>877</v>
      </c>
      <c r="J82" s="31" t="s">
        <v>877</v>
      </c>
    </row>
    <row r="83" spans="1:10" x14ac:dyDescent="0.2">
      <c r="A83" s="2" t="s">
        <v>151</v>
      </c>
      <c r="B83" s="2" t="s">
        <v>152</v>
      </c>
      <c r="C83" s="2" t="s">
        <v>161</v>
      </c>
      <c r="D83" s="2" t="s">
        <v>162</v>
      </c>
      <c r="E83" s="44">
        <v>2660734</v>
      </c>
      <c r="F83" s="79">
        <v>2667648</v>
      </c>
      <c r="G83" s="7">
        <f t="shared" si="2"/>
        <v>6914</v>
      </c>
      <c r="H83" s="45">
        <f t="shared" si="3"/>
        <v>2.5999999999999999E-3</v>
      </c>
      <c r="I83" s="27" t="s">
        <v>877</v>
      </c>
      <c r="J83" s="31" t="s">
        <v>877</v>
      </c>
    </row>
    <row r="84" spans="1:10" x14ac:dyDescent="0.2">
      <c r="A84" s="2" t="s">
        <v>151</v>
      </c>
      <c r="B84" s="2" t="s">
        <v>152</v>
      </c>
      <c r="C84" s="2" t="s">
        <v>163</v>
      </c>
      <c r="D84" s="2" t="s">
        <v>164</v>
      </c>
      <c r="E84" s="44">
        <v>2126024</v>
      </c>
      <c r="F84" s="79">
        <v>2131122</v>
      </c>
      <c r="G84" s="7">
        <f t="shared" si="2"/>
        <v>5098</v>
      </c>
      <c r="H84" s="45">
        <f t="shared" si="3"/>
        <v>2.3999999999999998E-3</v>
      </c>
      <c r="I84" s="27" t="s">
        <v>877</v>
      </c>
      <c r="J84" s="31" t="s">
        <v>877</v>
      </c>
    </row>
    <row r="85" spans="1:10" x14ac:dyDescent="0.2">
      <c r="A85" s="2" t="s">
        <v>151</v>
      </c>
      <c r="B85" s="2" t="s">
        <v>152</v>
      </c>
      <c r="C85" s="2" t="s">
        <v>165</v>
      </c>
      <c r="D85" s="2" t="s">
        <v>166</v>
      </c>
      <c r="E85" s="44">
        <v>1491533</v>
      </c>
      <c r="F85" s="79">
        <v>1494844</v>
      </c>
      <c r="G85" s="7">
        <f t="shared" si="2"/>
        <v>3311</v>
      </c>
      <c r="H85" s="45">
        <f t="shared" si="3"/>
        <v>2.2000000000000001E-3</v>
      </c>
      <c r="I85" s="27" t="s">
        <v>877</v>
      </c>
      <c r="J85" s="31" t="s">
        <v>877</v>
      </c>
    </row>
    <row r="86" spans="1:10" x14ac:dyDescent="0.2">
      <c r="A86" s="2" t="s">
        <v>151</v>
      </c>
      <c r="B86" s="2" t="s">
        <v>152</v>
      </c>
      <c r="C86" s="2" t="s">
        <v>59</v>
      </c>
      <c r="D86" s="2" t="s">
        <v>167</v>
      </c>
      <c r="E86" s="44">
        <v>2082130</v>
      </c>
      <c r="F86" s="79">
        <v>2091245</v>
      </c>
      <c r="G86" s="7">
        <f t="shared" si="2"/>
        <v>9115</v>
      </c>
      <c r="H86" s="45">
        <f t="shared" si="3"/>
        <v>4.4000000000000003E-3</v>
      </c>
      <c r="I86" s="27" t="s">
        <v>877</v>
      </c>
      <c r="J86" s="31" t="s">
        <v>877</v>
      </c>
    </row>
    <row r="87" spans="1:10" x14ac:dyDescent="0.2">
      <c r="A87" s="2" t="s">
        <v>151</v>
      </c>
      <c r="B87" s="2" t="s">
        <v>152</v>
      </c>
      <c r="C87" s="2" t="s">
        <v>168</v>
      </c>
      <c r="D87" s="2" t="s">
        <v>169</v>
      </c>
      <c r="E87" s="44">
        <v>2019587</v>
      </c>
      <c r="F87" s="79">
        <v>2026202</v>
      </c>
      <c r="G87" s="7">
        <f t="shared" si="2"/>
        <v>6615</v>
      </c>
      <c r="H87" s="45">
        <f t="shared" si="3"/>
        <v>3.3E-3</v>
      </c>
      <c r="I87" s="27" t="s">
        <v>877</v>
      </c>
      <c r="J87" s="31" t="s">
        <v>877</v>
      </c>
    </row>
    <row r="88" spans="1:10" x14ac:dyDescent="0.2">
      <c r="A88" s="2" t="s">
        <v>151</v>
      </c>
      <c r="B88" s="2" t="s">
        <v>152</v>
      </c>
      <c r="C88" s="2" t="s">
        <v>170</v>
      </c>
      <c r="D88" s="2" t="s">
        <v>171</v>
      </c>
      <c r="E88" s="44">
        <v>13042854</v>
      </c>
      <c r="F88" s="79">
        <v>13082299</v>
      </c>
      <c r="G88" s="7">
        <f t="shared" si="2"/>
        <v>39445</v>
      </c>
      <c r="H88" s="45">
        <f t="shared" si="3"/>
        <v>3.0000000000000001E-3</v>
      </c>
      <c r="I88" s="27" t="s">
        <v>877</v>
      </c>
      <c r="J88" s="31" t="s">
        <v>877</v>
      </c>
    </row>
    <row r="89" spans="1:10" x14ac:dyDescent="0.2">
      <c r="A89" s="3" t="s">
        <v>151</v>
      </c>
      <c r="B89" s="3" t="s">
        <v>152</v>
      </c>
      <c r="C89" s="3" t="s">
        <v>172</v>
      </c>
      <c r="D89" s="3" t="s">
        <v>173</v>
      </c>
      <c r="E89" s="44">
        <v>486328</v>
      </c>
      <c r="F89" s="79">
        <v>486328</v>
      </c>
      <c r="G89" s="7">
        <f t="shared" si="2"/>
        <v>0</v>
      </c>
      <c r="H89" s="45">
        <f t="shared" si="3"/>
        <v>0</v>
      </c>
      <c r="I89" s="27" t="s">
        <v>877</v>
      </c>
      <c r="J89" s="31" t="s">
        <v>877</v>
      </c>
    </row>
    <row r="90" spans="1:10" x14ac:dyDescent="0.2">
      <c r="A90" s="2" t="s">
        <v>174</v>
      </c>
      <c r="B90" s="2" t="s">
        <v>175</v>
      </c>
      <c r="C90" s="2" t="s">
        <v>34</v>
      </c>
      <c r="D90" s="2" t="s">
        <v>177</v>
      </c>
      <c r="E90" s="44">
        <v>850056</v>
      </c>
      <c r="F90" s="79">
        <v>851769</v>
      </c>
      <c r="G90" s="7">
        <f t="shared" si="2"/>
        <v>1713</v>
      </c>
      <c r="H90" s="45">
        <f t="shared" si="3"/>
        <v>2E-3</v>
      </c>
      <c r="I90" s="27" t="s">
        <v>877</v>
      </c>
      <c r="J90" s="31" t="s">
        <v>877</v>
      </c>
    </row>
    <row r="91" spans="1:10" x14ac:dyDescent="0.2">
      <c r="A91" s="2" t="s">
        <v>174</v>
      </c>
      <c r="B91" s="2" t="s">
        <v>175</v>
      </c>
      <c r="C91" s="2" t="s">
        <v>26</v>
      </c>
      <c r="D91" s="2" t="s">
        <v>178</v>
      </c>
      <c r="E91" s="44">
        <v>1513119</v>
      </c>
      <c r="F91" s="79">
        <v>1517297</v>
      </c>
      <c r="G91" s="7">
        <f t="shared" si="2"/>
        <v>4178</v>
      </c>
      <c r="H91" s="45">
        <f t="shared" si="3"/>
        <v>2.8E-3</v>
      </c>
      <c r="I91" s="27" t="s">
        <v>877</v>
      </c>
      <c r="J91" s="31" t="s">
        <v>877</v>
      </c>
    </row>
    <row r="92" spans="1:10" x14ac:dyDescent="0.2">
      <c r="A92" s="2" t="s">
        <v>174</v>
      </c>
      <c r="B92" s="2" t="s">
        <v>175</v>
      </c>
      <c r="C92" s="2" t="s">
        <v>57</v>
      </c>
      <c r="D92" s="2" t="s">
        <v>179</v>
      </c>
      <c r="E92" s="44">
        <v>1299361</v>
      </c>
      <c r="F92" s="79">
        <v>1303647</v>
      </c>
      <c r="G92" s="7">
        <f t="shared" si="2"/>
        <v>4286</v>
      </c>
      <c r="H92" s="45">
        <f t="shared" si="3"/>
        <v>3.3E-3</v>
      </c>
      <c r="I92" s="27" t="s">
        <v>877</v>
      </c>
      <c r="J92" s="31" t="s">
        <v>877</v>
      </c>
    </row>
    <row r="93" spans="1:10" x14ac:dyDescent="0.2">
      <c r="A93" s="2" t="s">
        <v>174</v>
      </c>
      <c r="B93" s="2" t="s">
        <v>175</v>
      </c>
      <c r="C93" s="2" t="s">
        <v>16</v>
      </c>
      <c r="D93" s="2" t="s">
        <v>180</v>
      </c>
      <c r="E93" s="44">
        <v>1577273</v>
      </c>
      <c r="F93" s="79">
        <v>1581614</v>
      </c>
      <c r="G93" s="7">
        <f t="shared" si="2"/>
        <v>4341</v>
      </c>
      <c r="H93" s="45">
        <f t="shared" si="3"/>
        <v>2.8E-3</v>
      </c>
      <c r="I93" s="27" t="s">
        <v>877</v>
      </c>
      <c r="J93" s="31" t="s">
        <v>877</v>
      </c>
    </row>
    <row r="94" spans="1:10" x14ac:dyDescent="0.2">
      <c r="A94" s="2" t="s">
        <v>174</v>
      </c>
      <c r="B94" s="2" t="s">
        <v>175</v>
      </c>
      <c r="C94" s="2" t="s">
        <v>181</v>
      </c>
      <c r="D94" s="2" t="s">
        <v>889</v>
      </c>
      <c r="E94" s="44">
        <v>4701272</v>
      </c>
      <c r="F94" s="79">
        <v>4715197</v>
      </c>
      <c r="G94" s="7">
        <f t="shared" si="2"/>
        <v>13925</v>
      </c>
      <c r="H94" s="45">
        <f t="shared" si="3"/>
        <v>3.0000000000000001E-3</v>
      </c>
      <c r="I94" s="27" t="s">
        <v>877</v>
      </c>
      <c r="J94" s="31" t="s">
        <v>877</v>
      </c>
    </row>
    <row r="95" spans="1:10" x14ac:dyDescent="0.2">
      <c r="A95" s="2" t="s">
        <v>182</v>
      </c>
      <c r="B95" s="2" t="s">
        <v>183</v>
      </c>
      <c r="C95" s="2" t="s">
        <v>57</v>
      </c>
      <c r="D95" s="2" t="s">
        <v>184</v>
      </c>
      <c r="E95" s="44">
        <v>209433</v>
      </c>
      <c r="F95" s="79">
        <v>209433</v>
      </c>
      <c r="G95" s="7">
        <f t="shared" si="2"/>
        <v>0</v>
      </c>
      <c r="H95" s="45">
        <f t="shared" si="3"/>
        <v>0</v>
      </c>
      <c r="I95" s="27">
        <v>1</v>
      </c>
      <c r="J95" s="31" t="s">
        <v>877</v>
      </c>
    </row>
    <row r="96" spans="1:10" x14ac:dyDescent="0.2">
      <c r="A96" s="2" t="s">
        <v>182</v>
      </c>
      <c r="B96" s="2" t="s">
        <v>183</v>
      </c>
      <c r="C96" s="2" t="s">
        <v>185</v>
      </c>
      <c r="D96" s="2" t="s">
        <v>186</v>
      </c>
      <c r="E96" s="44">
        <v>485805</v>
      </c>
      <c r="F96" s="79">
        <v>486879</v>
      </c>
      <c r="G96" s="7">
        <f t="shared" si="2"/>
        <v>1074</v>
      </c>
      <c r="H96" s="45">
        <f t="shared" si="3"/>
        <v>2.2000000000000001E-3</v>
      </c>
      <c r="I96" s="27" t="s">
        <v>877</v>
      </c>
      <c r="J96" s="31" t="s">
        <v>877</v>
      </c>
    </row>
    <row r="97" spans="1:10" x14ac:dyDescent="0.2">
      <c r="A97" s="2" t="s">
        <v>182</v>
      </c>
      <c r="B97" s="2" t="s">
        <v>183</v>
      </c>
      <c r="C97" s="2" t="s">
        <v>18</v>
      </c>
      <c r="D97" s="2" t="s">
        <v>187</v>
      </c>
      <c r="E97" s="44">
        <v>59964</v>
      </c>
      <c r="F97" s="79">
        <v>59964</v>
      </c>
      <c r="G97" s="7">
        <f t="shared" si="2"/>
        <v>0</v>
      </c>
      <c r="H97" s="45">
        <f t="shared" si="3"/>
        <v>0</v>
      </c>
      <c r="I97" s="27">
        <v>1</v>
      </c>
      <c r="J97" s="31" t="s">
        <v>877</v>
      </c>
    </row>
    <row r="98" spans="1:10" x14ac:dyDescent="0.2">
      <c r="A98" s="2" t="s">
        <v>188</v>
      </c>
      <c r="B98" s="2" t="s">
        <v>189</v>
      </c>
      <c r="C98" s="2" t="s">
        <v>190</v>
      </c>
      <c r="D98" s="2" t="s">
        <v>191</v>
      </c>
      <c r="E98" s="44">
        <v>1164108</v>
      </c>
      <c r="F98" s="79">
        <v>1167409</v>
      </c>
      <c r="G98" s="7">
        <f t="shared" si="2"/>
        <v>3301</v>
      </c>
      <c r="H98" s="45">
        <f t="shared" si="3"/>
        <v>2.8E-3</v>
      </c>
      <c r="I98" s="27" t="s">
        <v>877</v>
      </c>
      <c r="J98" s="31" t="s">
        <v>877</v>
      </c>
    </row>
    <row r="99" spans="1:10" x14ac:dyDescent="0.2">
      <c r="A99" s="2" t="s">
        <v>188</v>
      </c>
      <c r="B99" s="2" t="s">
        <v>189</v>
      </c>
      <c r="C99" s="2" t="s">
        <v>57</v>
      </c>
      <c r="D99" s="2" t="s">
        <v>192</v>
      </c>
      <c r="E99" s="44">
        <v>61213989</v>
      </c>
      <c r="F99" s="79">
        <v>61474456</v>
      </c>
      <c r="G99" s="7">
        <f t="shared" si="2"/>
        <v>260467</v>
      </c>
      <c r="H99" s="45">
        <f t="shared" si="3"/>
        <v>4.3E-3</v>
      </c>
      <c r="I99" s="27" t="s">
        <v>877</v>
      </c>
      <c r="J99" s="31" t="s">
        <v>877</v>
      </c>
    </row>
    <row r="100" spans="1:10" x14ac:dyDescent="0.2">
      <c r="A100" s="2" t="s">
        <v>188</v>
      </c>
      <c r="B100" s="2" t="s">
        <v>189</v>
      </c>
      <c r="C100" s="2" t="s">
        <v>193</v>
      </c>
      <c r="D100" s="2" t="s">
        <v>194</v>
      </c>
      <c r="E100" s="44">
        <v>35237432</v>
      </c>
      <c r="F100" s="79">
        <v>35410003</v>
      </c>
      <c r="G100" s="7">
        <f t="shared" si="2"/>
        <v>172571</v>
      </c>
      <c r="H100" s="45">
        <f t="shared" si="3"/>
        <v>4.8999999999999998E-3</v>
      </c>
      <c r="I100" s="27" t="s">
        <v>877</v>
      </c>
      <c r="J100" s="31" t="s">
        <v>877</v>
      </c>
    </row>
    <row r="101" spans="1:10" x14ac:dyDescent="0.2">
      <c r="A101" s="2" t="s">
        <v>188</v>
      </c>
      <c r="B101" s="2" t="s">
        <v>189</v>
      </c>
      <c r="C101" s="2" t="s">
        <v>84</v>
      </c>
      <c r="D101" s="2" t="s">
        <v>195</v>
      </c>
      <c r="E101" s="44">
        <v>9077737</v>
      </c>
      <c r="F101" s="79">
        <v>9108502</v>
      </c>
      <c r="G101" s="7">
        <f t="shared" si="2"/>
        <v>30765</v>
      </c>
      <c r="H101" s="45">
        <f t="shared" si="3"/>
        <v>3.3999999999999998E-3</v>
      </c>
      <c r="I101" s="27" t="s">
        <v>877</v>
      </c>
      <c r="J101" s="31" t="s">
        <v>877</v>
      </c>
    </row>
    <row r="102" spans="1:10" x14ac:dyDescent="0.2">
      <c r="A102" s="2" t="s">
        <v>188</v>
      </c>
      <c r="B102" s="2" t="s">
        <v>189</v>
      </c>
      <c r="C102" s="2" t="s">
        <v>127</v>
      </c>
      <c r="D102" s="2" t="s">
        <v>196</v>
      </c>
      <c r="E102" s="44">
        <v>3697750</v>
      </c>
      <c r="F102" s="79">
        <v>3709907</v>
      </c>
      <c r="G102" s="7">
        <f t="shared" si="2"/>
        <v>12157</v>
      </c>
      <c r="H102" s="45">
        <f t="shared" si="3"/>
        <v>3.3E-3</v>
      </c>
      <c r="I102" s="27" t="s">
        <v>877</v>
      </c>
      <c r="J102" s="31" t="s">
        <v>877</v>
      </c>
    </row>
    <row r="103" spans="1:10" x14ac:dyDescent="0.2">
      <c r="A103" s="2" t="s">
        <v>188</v>
      </c>
      <c r="B103" s="2" t="s">
        <v>189</v>
      </c>
      <c r="C103" s="2" t="s">
        <v>197</v>
      </c>
      <c r="D103" s="2" t="s">
        <v>198</v>
      </c>
      <c r="E103" s="44">
        <v>4556865</v>
      </c>
      <c r="F103" s="79">
        <v>4570410</v>
      </c>
      <c r="G103" s="7">
        <f t="shared" si="2"/>
        <v>13545</v>
      </c>
      <c r="H103" s="45">
        <f t="shared" si="3"/>
        <v>3.0000000000000001E-3</v>
      </c>
      <c r="I103" s="27" t="s">
        <v>877</v>
      </c>
      <c r="J103" s="31" t="s">
        <v>877</v>
      </c>
    </row>
    <row r="104" spans="1:10" x14ac:dyDescent="0.2">
      <c r="A104" s="2" t="s">
        <v>199</v>
      </c>
      <c r="B104" s="2" t="s">
        <v>200</v>
      </c>
      <c r="C104" s="2" t="s">
        <v>201</v>
      </c>
      <c r="D104" s="2" t="s">
        <v>202</v>
      </c>
      <c r="E104" s="44">
        <v>1173831</v>
      </c>
      <c r="F104" s="79">
        <v>1175793</v>
      </c>
      <c r="G104" s="7">
        <f t="shared" si="2"/>
        <v>1962</v>
      </c>
      <c r="H104" s="45">
        <f t="shared" si="3"/>
        <v>1.6999999999999999E-3</v>
      </c>
      <c r="I104" s="27" t="s">
        <v>877</v>
      </c>
      <c r="J104" s="31" t="s">
        <v>877</v>
      </c>
    </row>
    <row r="105" spans="1:10" x14ac:dyDescent="0.2">
      <c r="A105" s="2" t="s">
        <v>199</v>
      </c>
      <c r="B105" s="2" t="s">
        <v>200</v>
      </c>
      <c r="C105" s="2" t="s">
        <v>26</v>
      </c>
      <c r="D105" s="2" t="s">
        <v>203</v>
      </c>
      <c r="E105" s="44">
        <v>695924</v>
      </c>
      <c r="F105" s="79">
        <v>695924</v>
      </c>
      <c r="G105" s="7">
        <f t="shared" si="2"/>
        <v>0</v>
      </c>
      <c r="H105" s="45">
        <f t="shared" si="3"/>
        <v>0</v>
      </c>
      <c r="I105" s="27">
        <v>1</v>
      </c>
      <c r="J105" s="31" t="s">
        <v>877</v>
      </c>
    </row>
    <row r="106" spans="1:10" x14ac:dyDescent="0.2">
      <c r="A106" s="2" t="s">
        <v>199</v>
      </c>
      <c r="B106" s="2" t="s">
        <v>200</v>
      </c>
      <c r="C106" s="2" t="s">
        <v>57</v>
      </c>
      <c r="D106" s="2" t="s">
        <v>204</v>
      </c>
      <c r="E106" s="44">
        <v>563451</v>
      </c>
      <c r="F106" s="79">
        <v>566436</v>
      </c>
      <c r="G106" s="7">
        <f t="shared" si="2"/>
        <v>2985</v>
      </c>
      <c r="H106" s="45">
        <f t="shared" si="3"/>
        <v>5.3E-3</v>
      </c>
      <c r="I106" s="27" t="s">
        <v>877</v>
      </c>
      <c r="J106" s="31" t="s">
        <v>877</v>
      </c>
    </row>
    <row r="107" spans="1:10" x14ac:dyDescent="0.2">
      <c r="A107" s="2" t="s">
        <v>205</v>
      </c>
      <c r="B107" s="2" t="s">
        <v>206</v>
      </c>
      <c r="C107" s="2" t="s">
        <v>207</v>
      </c>
      <c r="D107" s="2" t="s">
        <v>208</v>
      </c>
      <c r="E107" s="44">
        <v>1129754</v>
      </c>
      <c r="F107" s="79">
        <v>1133427</v>
      </c>
      <c r="G107" s="7">
        <f t="shared" si="2"/>
        <v>3673</v>
      </c>
      <c r="H107" s="45">
        <f t="shared" si="3"/>
        <v>3.3E-3</v>
      </c>
      <c r="I107" s="27" t="s">
        <v>877</v>
      </c>
      <c r="J107" s="31" t="s">
        <v>877</v>
      </c>
    </row>
    <row r="108" spans="1:10" x14ac:dyDescent="0.2">
      <c r="A108" s="2" t="s">
        <v>205</v>
      </c>
      <c r="B108" s="2" t="s">
        <v>206</v>
      </c>
      <c r="C108" s="2" t="s">
        <v>209</v>
      </c>
      <c r="D108" s="2" t="s">
        <v>210</v>
      </c>
      <c r="E108" s="44">
        <v>2088637</v>
      </c>
      <c r="F108" s="79">
        <v>2094570</v>
      </c>
      <c r="G108" s="7">
        <f t="shared" si="2"/>
        <v>5933</v>
      </c>
      <c r="H108" s="45">
        <f t="shared" si="3"/>
        <v>2.8E-3</v>
      </c>
      <c r="I108" s="27" t="s">
        <v>877</v>
      </c>
      <c r="J108" s="31" t="s">
        <v>877</v>
      </c>
    </row>
    <row r="109" spans="1:10" x14ac:dyDescent="0.2">
      <c r="A109" s="2" t="s">
        <v>205</v>
      </c>
      <c r="B109" s="2" t="s">
        <v>206</v>
      </c>
      <c r="C109" s="2" t="s">
        <v>26</v>
      </c>
      <c r="D109" s="2" t="s">
        <v>211</v>
      </c>
      <c r="E109" s="44">
        <v>4035853</v>
      </c>
      <c r="F109" s="79">
        <v>4056416</v>
      </c>
      <c r="G109" s="7">
        <f t="shared" si="2"/>
        <v>20563</v>
      </c>
      <c r="H109" s="45">
        <f t="shared" si="3"/>
        <v>5.1000000000000004E-3</v>
      </c>
      <c r="I109" s="27" t="s">
        <v>877</v>
      </c>
      <c r="J109" s="31" t="s">
        <v>877</v>
      </c>
    </row>
    <row r="110" spans="1:10" x14ac:dyDescent="0.2">
      <c r="A110" s="2" t="s">
        <v>205</v>
      </c>
      <c r="B110" s="2" t="s">
        <v>206</v>
      </c>
      <c r="C110" s="2" t="s">
        <v>57</v>
      </c>
      <c r="D110" s="2" t="s">
        <v>212</v>
      </c>
      <c r="E110" s="44">
        <v>793458</v>
      </c>
      <c r="F110" s="79">
        <v>795837</v>
      </c>
      <c r="G110" s="7">
        <f t="shared" si="2"/>
        <v>2379</v>
      </c>
      <c r="H110" s="45">
        <f t="shared" si="3"/>
        <v>3.0000000000000001E-3</v>
      </c>
      <c r="I110" s="27" t="s">
        <v>877</v>
      </c>
      <c r="J110" s="31" t="s">
        <v>877</v>
      </c>
    </row>
    <row r="111" spans="1:10" x14ac:dyDescent="0.2">
      <c r="A111" s="2" t="s">
        <v>205</v>
      </c>
      <c r="B111" s="2" t="s">
        <v>206</v>
      </c>
      <c r="C111" s="2" t="s">
        <v>79</v>
      </c>
      <c r="D111" s="2" t="s">
        <v>213</v>
      </c>
      <c r="E111" s="44">
        <v>1402922</v>
      </c>
      <c r="F111" s="79">
        <v>1407463</v>
      </c>
      <c r="G111" s="7">
        <f t="shared" si="2"/>
        <v>4541</v>
      </c>
      <c r="H111" s="45">
        <f t="shared" si="3"/>
        <v>3.2000000000000002E-3</v>
      </c>
      <c r="I111" s="27" t="s">
        <v>877</v>
      </c>
      <c r="J111" s="31" t="s">
        <v>877</v>
      </c>
    </row>
    <row r="112" spans="1:10" x14ac:dyDescent="0.2">
      <c r="A112" s="2" t="s">
        <v>205</v>
      </c>
      <c r="B112" s="2" t="s">
        <v>206</v>
      </c>
      <c r="C112" s="2" t="s">
        <v>16</v>
      </c>
      <c r="D112" s="2" t="s">
        <v>214</v>
      </c>
      <c r="E112" s="44">
        <v>743424</v>
      </c>
      <c r="F112" s="79">
        <v>746982</v>
      </c>
      <c r="G112" s="7">
        <f t="shared" si="2"/>
        <v>3558</v>
      </c>
      <c r="H112" s="45">
        <f t="shared" si="3"/>
        <v>4.7999999999999996E-3</v>
      </c>
      <c r="I112" s="27" t="s">
        <v>877</v>
      </c>
      <c r="J112" s="31" t="s">
        <v>877</v>
      </c>
    </row>
    <row r="113" spans="1:10" x14ac:dyDescent="0.2">
      <c r="A113" s="2" t="s">
        <v>205</v>
      </c>
      <c r="B113" s="2" t="s">
        <v>206</v>
      </c>
      <c r="C113" s="2" t="s">
        <v>215</v>
      </c>
      <c r="D113" s="2" t="s">
        <v>216</v>
      </c>
      <c r="E113" s="44">
        <v>49768863</v>
      </c>
      <c r="F113" s="79">
        <v>49928599</v>
      </c>
      <c r="G113" s="7">
        <f t="shared" si="2"/>
        <v>159736</v>
      </c>
      <c r="H113" s="45">
        <f t="shared" si="3"/>
        <v>3.2000000000000002E-3</v>
      </c>
      <c r="I113" s="27" t="s">
        <v>877</v>
      </c>
      <c r="J113" s="31" t="s">
        <v>877</v>
      </c>
    </row>
    <row r="114" spans="1:10" x14ac:dyDescent="0.2">
      <c r="A114" s="2" t="s">
        <v>205</v>
      </c>
      <c r="B114" s="2" t="s">
        <v>206</v>
      </c>
      <c r="C114" s="2" t="s">
        <v>67</v>
      </c>
      <c r="D114" s="2" t="s">
        <v>217</v>
      </c>
      <c r="E114" s="44">
        <v>1446834</v>
      </c>
      <c r="F114" s="79">
        <v>1452069</v>
      </c>
      <c r="G114" s="7">
        <f t="shared" si="2"/>
        <v>5235</v>
      </c>
      <c r="H114" s="45">
        <f t="shared" si="3"/>
        <v>3.5999999999999999E-3</v>
      </c>
      <c r="I114" s="27" t="s">
        <v>877</v>
      </c>
      <c r="J114" s="31" t="s">
        <v>877</v>
      </c>
    </row>
    <row r="115" spans="1:10" x14ac:dyDescent="0.2">
      <c r="A115" s="2" t="s">
        <v>205</v>
      </c>
      <c r="B115" s="2" t="s">
        <v>206</v>
      </c>
      <c r="C115" s="2" t="s">
        <v>168</v>
      </c>
      <c r="D115" s="2" t="s">
        <v>218</v>
      </c>
      <c r="E115" s="44">
        <v>6697676</v>
      </c>
      <c r="F115" s="79">
        <v>6722365</v>
      </c>
      <c r="G115" s="7">
        <f t="shared" si="2"/>
        <v>24689</v>
      </c>
      <c r="H115" s="45">
        <f t="shared" si="3"/>
        <v>3.7000000000000002E-3</v>
      </c>
      <c r="I115" s="27" t="s">
        <v>877</v>
      </c>
      <c r="J115" s="31" t="s">
        <v>877</v>
      </c>
    </row>
    <row r="116" spans="1:10" x14ac:dyDescent="0.2">
      <c r="A116" s="2" t="s">
        <v>205</v>
      </c>
      <c r="B116" s="2" t="s">
        <v>206</v>
      </c>
      <c r="C116" s="2" t="s">
        <v>219</v>
      </c>
      <c r="D116" s="2" t="s">
        <v>220</v>
      </c>
      <c r="E116" s="44">
        <v>900225</v>
      </c>
      <c r="F116" s="79">
        <v>902702</v>
      </c>
      <c r="G116" s="7">
        <f t="shared" si="2"/>
        <v>2477</v>
      </c>
      <c r="H116" s="45">
        <f t="shared" si="3"/>
        <v>2.8E-3</v>
      </c>
      <c r="I116" s="27" t="s">
        <v>877</v>
      </c>
      <c r="J116" s="31" t="s">
        <v>877</v>
      </c>
    </row>
    <row r="117" spans="1:10" x14ac:dyDescent="0.2">
      <c r="A117" s="2" t="s">
        <v>221</v>
      </c>
      <c r="B117" s="2" t="s">
        <v>222</v>
      </c>
      <c r="C117" s="2" t="s">
        <v>26</v>
      </c>
      <c r="D117" s="2" t="s">
        <v>223</v>
      </c>
      <c r="E117" s="44">
        <v>2060954</v>
      </c>
      <c r="F117" s="79">
        <v>2068805</v>
      </c>
      <c r="G117" s="7">
        <f t="shared" si="2"/>
        <v>7851</v>
      </c>
      <c r="H117" s="45">
        <f t="shared" si="3"/>
        <v>3.8E-3</v>
      </c>
      <c r="I117" s="27" t="s">
        <v>877</v>
      </c>
      <c r="J117" s="31" t="s">
        <v>877</v>
      </c>
    </row>
    <row r="118" spans="1:10" x14ac:dyDescent="0.2">
      <c r="A118" s="2" t="s">
        <v>221</v>
      </c>
      <c r="B118" s="2" t="s">
        <v>222</v>
      </c>
      <c r="C118" s="2" t="s">
        <v>224</v>
      </c>
      <c r="D118" s="2" t="s">
        <v>225</v>
      </c>
      <c r="E118" s="44">
        <v>668924</v>
      </c>
      <c r="F118" s="79">
        <v>670943</v>
      </c>
      <c r="G118" s="7">
        <f t="shared" si="2"/>
        <v>2019</v>
      </c>
      <c r="H118" s="45">
        <f t="shared" si="3"/>
        <v>3.0000000000000001E-3</v>
      </c>
      <c r="I118" s="27" t="s">
        <v>877</v>
      </c>
      <c r="J118" s="31" t="s">
        <v>877</v>
      </c>
    </row>
    <row r="119" spans="1:10" x14ac:dyDescent="0.2">
      <c r="A119" s="2" t="s">
        <v>221</v>
      </c>
      <c r="B119" s="2" t="s">
        <v>222</v>
      </c>
      <c r="C119" s="2" t="s">
        <v>226</v>
      </c>
      <c r="D119" s="2" t="s">
        <v>227</v>
      </c>
      <c r="E119" s="44">
        <v>694347</v>
      </c>
      <c r="F119" s="79">
        <v>696586</v>
      </c>
      <c r="G119" s="7">
        <f t="shared" si="2"/>
        <v>2239</v>
      </c>
      <c r="H119" s="45">
        <f t="shared" si="3"/>
        <v>3.2000000000000002E-3</v>
      </c>
      <c r="I119" s="27" t="s">
        <v>877</v>
      </c>
      <c r="J119" s="31" t="s">
        <v>877</v>
      </c>
    </row>
    <row r="120" spans="1:10" x14ac:dyDescent="0.2">
      <c r="A120" s="2" t="s">
        <v>228</v>
      </c>
      <c r="B120" s="2" t="s">
        <v>229</v>
      </c>
      <c r="C120" s="2" t="s">
        <v>230</v>
      </c>
      <c r="D120" s="2" t="s">
        <v>231</v>
      </c>
      <c r="E120" s="44">
        <v>8257</v>
      </c>
      <c r="F120" s="79">
        <v>8257</v>
      </c>
      <c r="G120" s="7">
        <f t="shared" si="2"/>
        <v>0</v>
      </c>
      <c r="H120" s="45">
        <f t="shared" si="3"/>
        <v>0</v>
      </c>
      <c r="I120" s="27">
        <v>1</v>
      </c>
      <c r="J120" s="31">
        <v>1</v>
      </c>
    </row>
    <row r="121" spans="1:10" x14ac:dyDescent="0.2">
      <c r="A121" s="2" t="s">
        <v>228</v>
      </c>
      <c r="B121" s="2" t="s">
        <v>229</v>
      </c>
      <c r="C121" s="2" t="s">
        <v>59</v>
      </c>
      <c r="D121" s="2" t="s">
        <v>232</v>
      </c>
      <c r="E121" s="44">
        <v>586494</v>
      </c>
      <c r="F121" s="79">
        <v>593063</v>
      </c>
      <c r="G121" s="7">
        <f t="shared" si="2"/>
        <v>6569</v>
      </c>
      <c r="H121" s="45">
        <f t="shared" si="3"/>
        <v>1.12E-2</v>
      </c>
      <c r="I121" s="27" t="s">
        <v>877</v>
      </c>
      <c r="J121" s="31" t="s">
        <v>877</v>
      </c>
    </row>
    <row r="122" spans="1:10" x14ac:dyDescent="0.2">
      <c r="A122" s="2" t="s">
        <v>228</v>
      </c>
      <c r="B122" s="2" t="s">
        <v>229</v>
      </c>
      <c r="C122" s="2" t="s">
        <v>233</v>
      </c>
      <c r="D122" s="2" t="s">
        <v>234</v>
      </c>
      <c r="E122" s="44">
        <v>1441969</v>
      </c>
      <c r="F122" s="79">
        <v>1445754</v>
      </c>
      <c r="G122" s="7">
        <f t="shared" si="2"/>
        <v>3785</v>
      </c>
      <c r="H122" s="45">
        <f t="shared" si="3"/>
        <v>2.5999999999999999E-3</v>
      </c>
      <c r="I122" s="27" t="s">
        <v>877</v>
      </c>
      <c r="J122" s="31" t="s">
        <v>877</v>
      </c>
    </row>
    <row r="123" spans="1:10" x14ac:dyDescent="0.2">
      <c r="A123" s="2" t="s">
        <v>228</v>
      </c>
      <c r="B123" s="2" t="s">
        <v>229</v>
      </c>
      <c r="C123" s="2" t="s">
        <v>95</v>
      </c>
      <c r="D123" s="2" t="s">
        <v>235</v>
      </c>
      <c r="E123" s="44">
        <v>714106</v>
      </c>
      <c r="F123" s="79">
        <v>716524</v>
      </c>
      <c r="G123" s="7">
        <f t="shared" si="2"/>
        <v>2418</v>
      </c>
      <c r="H123" s="45">
        <f t="shared" si="3"/>
        <v>3.3999999999999998E-3</v>
      </c>
      <c r="I123" s="27" t="s">
        <v>877</v>
      </c>
      <c r="J123" s="31" t="s">
        <v>877</v>
      </c>
    </row>
    <row r="124" spans="1:10" x14ac:dyDescent="0.2">
      <c r="A124" s="2" t="s">
        <v>228</v>
      </c>
      <c r="B124" s="2" t="s">
        <v>229</v>
      </c>
      <c r="C124" s="2" t="s">
        <v>236</v>
      </c>
      <c r="D124" s="2" t="s">
        <v>237</v>
      </c>
      <c r="E124" s="44">
        <v>5214931</v>
      </c>
      <c r="F124" s="79">
        <v>5231749</v>
      </c>
      <c r="G124" s="7">
        <f t="shared" si="2"/>
        <v>16818</v>
      </c>
      <c r="H124" s="45">
        <f t="shared" si="3"/>
        <v>3.2000000000000002E-3</v>
      </c>
      <c r="I124" s="27" t="s">
        <v>877</v>
      </c>
      <c r="J124" s="31" t="s">
        <v>877</v>
      </c>
    </row>
    <row r="125" spans="1:10" x14ac:dyDescent="0.2">
      <c r="A125" s="2" t="s">
        <v>238</v>
      </c>
      <c r="B125" s="2" t="s">
        <v>239</v>
      </c>
      <c r="C125" s="2" t="s">
        <v>240</v>
      </c>
      <c r="D125" s="2" t="s">
        <v>241</v>
      </c>
      <c r="E125" s="44">
        <v>3215803</v>
      </c>
      <c r="F125" s="79">
        <v>3225653</v>
      </c>
      <c r="G125" s="7">
        <f t="shared" si="2"/>
        <v>9850</v>
      </c>
      <c r="H125" s="45">
        <f t="shared" si="3"/>
        <v>3.0999999999999999E-3</v>
      </c>
      <c r="I125" s="27" t="s">
        <v>877</v>
      </c>
      <c r="J125" s="31" t="s">
        <v>877</v>
      </c>
    </row>
    <row r="126" spans="1:10" x14ac:dyDescent="0.2">
      <c r="A126" s="2" t="s">
        <v>238</v>
      </c>
      <c r="B126" s="2" t="s">
        <v>239</v>
      </c>
      <c r="C126" s="2" t="s">
        <v>242</v>
      </c>
      <c r="D126" s="2" t="s">
        <v>243</v>
      </c>
      <c r="E126" s="44">
        <v>249147</v>
      </c>
      <c r="F126" s="79">
        <v>250095</v>
      </c>
      <c r="G126" s="7">
        <f t="shared" si="2"/>
        <v>948</v>
      </c>
      <c r="H126" s="45">
        <f t="shared" si="3"/>
        <v>3.8E-3</v>
      </c>
      <c r="I126" s="27" t="s">
        <v>877</v>
      </c>
      <c r="J126" s="31" t="s">
        <v>877</v>
      </c>
    </row>
    <row r="127" spans="1:10" x14ac:dyDescent="0.2">
      <c r="A127" s="2" t="s">
        <v>238</v>
      </c>
      <c r="B127" s="2" t="s">
        <v>239</v>
      </c>
      <c r="C127" s="2" t="s">
        <v>161</v>
      </c>
      <c r="D127" s="2" t="s">
        <v>244</v>
      </c>
      <c r="E127" s="44">
        <v>1098692</v>
      </c>
      <c r="F127" s="79">
        <v>1101588</v>
      </c>
      <c r="G127" s="7">
        <f t="shared" si="2"/>
        <v>2896</v>
      </c>
      <c r="H127" s="45">
        <f t="shared" si="3"/>
        <v>2.5999999999999999E-3</v>
      </c>
      <c r="I127" s="27" t="s">
        <v>877</v>
      </c>
      <c r="J127" s="31" t="s">
        <v>877</v>
      </c>
    </row>
    <row r="128" spans="1:10" x14ac:dyDescent="0.2">
      <c r="A128" s="2" t="s">
        <v>238</v>
      </c>
      <c r="B128" s="2" t="s">
        <v>239</v>
      </c>
      <c r="C128" s="2" t="s">
        <v>245</v>
      </c>
      <c r="D128" s="2" t="s">
        <v>246</v>
      </c>
      <c r="E128" s="44">
        <v>1264780</v>
      </c>
      <c r="F128" s="79">
        <v>1269156</v>
      </c>
      <c r="G128" s="7">
        <f t="shared" si="2"/>
        <v>4376</v>
      </c>
      <c r="H128" s="45">
        <f t="shared" si="3"/>
        <v>3.5000000000000001E-3</v>
      </c>
      <c r="I128" s="27" t="s">
        <v>877</v>
      </c>
      <c r="J128" s="31" t="s">
        <v>877</v>
      </c>
    </row>
    <row r="129" spans="1:10" x14ac:dyDescent="0.2">
      <c r="A129" s="2" t="s">
        <v>238</v>
      </c>
      <c r="B129" s="2" t="s">
        <v>239</v>
      </c>
      <c r="C129" s="2" t="s">
        <v>57</v>
      </c>
      <c r="D129" s="2" t="s">
        <v>247</v>
      </c>
      <c r="E129" s="44">
        <v>6238823</v>
      </c>
      <c r="F129" s="79">
        <v>6258155</v>
      </c>
      <c r="G129" s="7">
        <f t="shared" si="2"/>
        <v>19332</v>
      </c>
      <c r="H129" s="45">
        <f t="shared" si="3"/>
        <v>3.0999999999999999E-3</v>
      </c>
      <c r="I129" s="27" t="s">
        <v>877</v>
      </c>
      <c r="J129" s="31" t="s">
        <v>877</v>
      </c>
    </row>
    <row r="130" spans="1:10" x14ac:dyDescent="0.2">
      <c r="A130" s="2" t="s">
        <v>238</v>
      </c>
      <c r="B130" s="2" t="s">
        <v>239</v>
      </c>
      <c r="C130" s="2" t="s">
        <v>79</v>
      </c>
      <c r="D130" s="2" t="s">
        <v>248</v>
      </c>
      <c r="E130" s="44">
        <v>5218499</v>
      </c>
      <c r="F130" s="79">
        <v>5235836</v>
      </c>
      <c r="G130" s="7">
        <f t="shared" si="2"/>
        <v>17337</v>
      </c>
      <c r="H130" s="45">
        <f t="shared" si="3"/>
        <v>3.3E-3</v>
      </c>
      <c r="I130" s="27" t="s">
        <v>877</v>
      </c>
      <c r="J130" s="31" t="s">
        <v>877</v>
      </c>
    </row>
    <row r="131" spans="1:10" x14ac:dyDescent="0.2">
      <c r="A131" s="2" t="s">
        <v>238</v>
      </c>
      <c r="B131" s="2" t="s">
        <v>239</v>
      </c>
      <c r="C131" s="2" t="s">
        <v>82</v>
      </c>
      <c r="D131" s="2" t="s">
        <v>249</v>
      </c>
      <c r="E131" s="44">
        <v>1900494</v>
      </c>
      <c r="F131" s="79">
        <v>1906828</v>
      </c>
      <c r="G131" s="7">
        <f t="shared" si="2"/>
        <v>6334</v>
      </c>
      <c r="H131" s="45">
        <f t="shared" si="3"/>
        <v>3.3E-3</v>
      </c>
      <c r="I131" s="27" t="s">
        <v>877</v>
      </c>
      <c r="J131" s="31" t="s">
        <v>877</v>
      </c>
    </row>
    <row r="132" spans="1:10" x14ac:dyDescent="0.2">
      <c r="A132" s="2" t="s">
        <v>238</v>
      </c>
      <c r="B132" s="2" t="s">
        <v>239</v>
      </c>
      <c r="C132" s="2" t="s">
        <v>233</v>
      </c>
      <c r="D132" s="2" t="s">
        <v>250</v>
      </c>
      <c r="E132" s="44">
        <v>1045950</v>
      </c>
      <c r="F132" s="79">
        <v>1049796</v>
      </c>
      <c r="G132" s="7">
        <f t="shared" si="2"/>
        <v>3846</v>
      </c>
      <c r="H132" s="45">
        <f t="shared" si="3"/>
        <v>3.7000000000000002E-3</v>
      </c>
      <c r="I132" s="27" t="s">
        <v>877</v>
      </c>
      <c r="J132" s="31" t="s">
        <v>877</v>
      </c>
    </row>
    <row r="133" spans="1:10" x14ac:dyDescent="0.2">
      <c r="A133" s="2" t="s">
        <v>238</v>
      </c>
      <c r="B133" s="2" t="s">
        <v>239</v>
      </c>
      <c r="C133" s="2" t="s">
        <v>251</v>
      </c>
      <c r="D133" s="2" t="s">
        <v>252</v>
      </c>
      <c r="E133" s="44">
        <v>1950974</v>
      </c>
      <c r="F133" s="79">
        <v>1959056</v>
      </c>
      <c r="G133" s="7">
        <f t="shared" si="2"/>
        <v>8082</v>
      </c>
      <c r="H133" s="45">
        <f t="shared" si="3"/>
        <v>4.1000000000000003E-3</v>
      </c>
      <c r="I133" s="27" t="s">
        <v>877</v>
      </c>
      <c r="J133" s="31" t="s">
        <v>877</v>
      </c>
    </row>
    <row r="134" spans="1:10" x14ac:dyDescent="0.2">
      <c r="A134" s="2" t="s">
        <v>238</v>
      </c>
      <c r="B134" s="2" t="s">
        <v>239</v>
      </c>
      <c r="C134" s="2" t="s">
        <v>95</v>
      </c>
      <c r="D134" s="2" t="s">
        <v>253</v>
      </c>
      <c r="E134" s="44">
        <v>1139122</v>
      </c>
      <c r="F134" s="79">
        <v>1142256</v>
      </c>
      <c r="G134" s="7">
        <f t="shared" si="2"/>
        <v>3134</v>
      </c>
      <c r="H134" s="45">
        <f t="shared" si="3"/>
        <v>2.8E-3</v>
      </c>
      <c r="I134" s="27" t="s">
        <v>877</v>
      </c>
      <c r="J134" s="31" t="s">
        <v>877</v>
      </c>
    </row>
    <row r="135" spans="1:10" x14ac:dyDescent="0.2">
      <c r="A135" s="2" t="s">
        <v>238</v>
      </c>
      <c r="B135" s="2" t="s">
        <v>239</v>
      </c>
      <c r="C135" s="2" t="s">
        <v>138</v>
      </c>
      <c r="D135" s="2" t="s">
        <v>254</v>
      </c>
      <c r="E135" s="44">
        <v>622399</v>
      </c>
      <c r="F135" s="79">
        <v>626497</v>
      </c>
      <c r="G135" s="7">
        <f t="shared" si="2"/>
        <v>4098</v>
      </c>
      <c r="H135" s="45">
        <f t="shared" si="3"/>
        <v>6.6E-3</v>
      </c>
      <c r="I135" s="27" t="s">
        <v>877</v>
      </c>
      <c r="J135" s="31" t="s">
        <v>877</v>
      </c>
    </row>
    <row r="136" spans="1:10" x14ac:dyDescent="0.2">
      <c r="A136" s="2" t="s">
        <v>238</v>
      </c>
      <c r="B136" s="2" t="s">
        <v>239</v>
      </c>
      <c r="C136" s="2" t="s">
        <v>61</v>
      </c>
      <c r="D136" s="2" t="s">
        <v>255</v>
      </c>
      <c r="E136" s="44">
        <v>3300451</v>
      </c>
      <c r="F136" s="79">
        <v>3311913</v>
      </c>
      <c r="G136" s="7">
        <f t="shared" si="2"/>
        <v>11462</v>
      </c>
      <c r="H136" s="45">
        <f t="shared" si="3"/>
        <v>3.5000000000000001E-3</v>
      </c>
      <c r="I136" s="27" t="s">
        <v>877</v>
      </c>
      <c r="J136" s="31" t="s">
        <v>877</v>
      </c>
    </row>
    <row r="137" spans="1:10" x14ac:dyDescent="0.2">
      <c r="A137" s="2" t="s">
        <v>238</v>
      </c>
      <c r="B137" s="2" t="s">
        <v>239</v>
      </c>
      <c r="C137" s="2" t="s">
        <v>97</v>
      </c>
      <c r="D137" s="2" t="s">
        <v>256</v>
      </c>
      <c r="E137" s="44">
        <v>11247702</v>
      </c>
      <c r="F137" s="79">
        <v>11290428</v>
      </c>
      <c r="G137" s="7">
        <f t="shared" si="2"/>
        <v>42726</v>
      </c>
      <c r="H137" s="45">
        <f t="shared" si="3"/>
        <v>3.8E-3</v>
      </c>
      <c r="I137" s="27" t="s">
        <v>877</v>
      </c>
      <c r="J137" s="31" t="s">
        <v>877</v>
      </c>
    </row>
    <row r="138" spans="1:10" x14ac:dyDescent="0.2">
      <c r="A138" s="2" t="s">
        <v>238</v>
      </c>
      <c r="B138" s="2" t="s">
        <v>239</v>
      </c>
      <c r="C138" s="2" t="s">
        <v>181</v>
      </c>
      <c r="D138" s="2" t="s">
        <v>257</v>
      </c>
      <c r="E138" s="44">
        <v>1883084</v>
      </c>
      <c r="F138" s="79">
        <v>1889203</v>
      </c>
      <c r="G138" s="7">
        <f t="shared" ref="G138:G201" si="4">SUM(F138-E138)</f>
        <v>6119</v>
      </c>
      <c r="H138" s="45">
        <f t="shared" ref="H138:H201" si="5">ROUND(G138/E138,4)</f>
        <v>3.2000000000000002E-3</v>
      </c>
      <c r="I138" s="27" t="s">
        <v>877</v>
      </c>
      <c r="J138" s="31" t="s">
        <v>877</v>
      </c>
    </row>
    <row r="139" spans="1:10" x14ac:dyDescent="0.2">
      <c r="A139" s="2" t="s">
        <v>258</v>
      </c>
      <c r="B139" s="2" t="s">
        <v>259</v>
      </c>
      <c r="C139" s="2" t="s">
        <v>82</v>
      </c>
      <c r="D139" s="2" t="s">
        <v>260</v>
      </c>
      <c r="E139" s="44">
        <v>1190709</v>
      </c>
      <c r="F139" s="79">
        <v>1195598</v>
      </c>
      <c r="G139" s="7">
        <f t="shared" si="4"/>
        <v>4889</v>
      </c>
      <c r="H139" s="45">
        <f t="shared" si="5"/>
        <v>4.1000000000000003E-3</v>
      </c>
      <c r="I139" s="27" t="s">
        <v>877</v>
      </c>
      <c r="J139" s="31" t="s">
        <v>877</v>
      </c>
    </row>
    <row r="140" spans="1:10" x14ac:dyDescent="0.2">
      <c r="A140" s="2" t="s">
        <v>258</v>
      </c>
      <c r="B140" s="2" t="s">
        <v>259</v>
      </c>
      <c r="C140" s="2" t="s">
        <v>37</v>
      </c>
      <c r="D140" s="2" t="s">
        <v>261</v>
      </c>
      <c r="E140" s="44">
        <v>732927</v>
      </c>
      <c r="F140" s="79">
        <v>738191</v>
      </c>
      <c r="G140" s="7">
        <f t="shared" si="4"/>
        <v>5264</v>
      </c>
      <c r="H140" s="45">
        <f t="shared" si="5"/>
        <v>7.1999999999999998E-3</v>
      </c>
      <c r="I140" s="27" t="s">
        <v>877</v>
      </c>
      <c r="J140" s="31" t="s">
        <v>877</v>
      </c>
    </row>
    <row r="141" spans="1:10" x14ac:dyDescent="0.2">
      <c r="A141" s="2" t="s">
        <v>258</v>
      </c>
      <c r="B141" s="2" t="s">
        <v>259</v>
      </c>
      <c r="C141" s="2" t="s">
        <v>43</v>
      </c>
      <c r="D141" s="2" t="s">
        <v>262</v>
      </c>
      <c r="E141" s="44">
        <v>5157240</v>
      </c>
      <c r="F141" s="79">
        <v>5182375</v>
      </c>
      <c r="G141" s="7">
        <f t="shared" si="4"/>
        <v>25135</v>
      </c>
      <c r="H141" s="45">
        <f t="shared" si="5"/>
        <v>4.8999999999999998E-3</v>
      </c>
      <c r="I141" s="27" t="s">
        <v>877</v>
      </c>
      <c r="J141" s="31" t="s">
        <v>877</v>
      </c>
    </row>
    <row r="142" spans="1:10" x14ac:dyDescent="0.2">
      <c r="A142" s="2" t="s">
        <v>258</v>
      </c>
      <c r="B142" s="2" t="s">
        <v>259</v>
      </c>
      <c r="C142" s="2" t="s">
        <v>263</v>
      </c>
      <c r="D142" s="2" t="s">
        <v>264</v>
      </c>
      <c r="E142" s="44">
        <v>7593319</v>
      </c>
      <c r="F142" s="79">
        <v>7618640</v>
      </c>
      <c r="G142" s="7">
        <f t="shared" si="4"/>
        <v>25321</v>
      </c>
      <c r="H142" s="45">
        <f t="shared" si="5"/>
        <v>3.3E-3</v>
      </c>
      <c r="I142" s="27" t="s">
        <v>877</v>
      </c>
      <c r="J142" s="31" t="s">
        <v>877</v>
      </c>
    </row>
    <row r="143" spans="1:10" x14ac:dyDescent="0.2">
      <c r="A143" s="2" t="s">
        <v>265</v>
      </c>
      <c r="B143" s="2" t="s">
        <v>266</v>
      </c>
      <c r="C143" s="2" t="s">
        <v>267</v>
      </c>
      <c r="D143" s="2" t="s">
        <v>268</v>
      </c>
      <c r="E143" s="44">
        <v>11342</v>
      </c>
      <c r="F143" s="79">
        <v>11342</v>
      </c>
      <c r="G143" s="7">
        <f t="shared" si="4"/>
        <v>0</v>
      </c>
      <c r="H143" s="45">
        <f t="shared" si="5"/>
        <v>0</v>
      </c>
      <c r="I143" s="27">
        <v>1</v>
      </c>
      <c r="J143" s="31">
        <v>1</v>
      </c>
    </row>
    <row r="144" spans="1:10" x14ac:dyDescent="0.2">
      <c r="A144" s="2" t="s">
        <v>265</v>
      </c>
      <c r="B144" s="2" t="s">
        <v>266</v>
      </c>
      <c r="C144" s="2" t="s">
        <v>155</v>
      </c>
      <c r="D144" s="2" t="s">
        <v>269</v>
      </c>
      <c r="E144" s="44">
        <v>580640</v>
      </c>
      <c r="F144" s="79">
        <v>582183</v>
      </c>
      <c r="G144" s="7">
        <f t="shared" si="4"/>
        <v>1543</v>
      </c>
      <c r="H144" s="45">
        <f t="shared" si="5"/>
        <v>2.7000000000000001E-3</v>
      </c>
      <c r="I144" s="27" t="s">
        <v>877</v>
      </c>
      <c r="J144" s="31" t="s">
        <v>877</v>
      </c>
    </row>
    <row r="145" spans="1:10" x14ac:dyDescent="0.2">
      <c r="A145" s="2" t="s">
        <v>265</v>
      </c>
      <c r="B145" s="2" t="s">
        <v>266</v>
      </c>
      <c r="C145" s="2" t="s">
        <v>270</v>
      </c>
      <c r="D145" s="2" t="s">
        <v>271</v>
      </c>
      <c r="E145" s="44">
        <v>442302</v>
      </c>
      <c r="F145" s="79">
        <v>443423</v>
      </c>
      <c r="G145" s="7">
        <f t="shared" si="4"/>
        <v>1121</v>
      </c>
      <c r="H145" s="45">
        <f t="shared" si="5"/>
        <v>2.5000000000000001E-3</v>
      </c>
      <c r="I145" s="27" t="s">
        <v>877</v>
      </c>
      <c r="J145" s="31" t="s">
        <v>877</v>
      </c>
    </row>
    <row r="146" spans="1:10" x14ac:dyDescent="0.2">
      <c r="A146" s="2" t="s">
        <v>265</v>
      </c>
      <c r="B146" s="2" t="s">
        <v>266</v>
      </c>
      <c r="C146" s="2" t="s">
        <v>161</v>
      </c>
      <c r="D146" s="2" t="s">
        <v>272</v>
      </c>
      <c r="E146" s="44">
        <v>794361</v>
      </c>
      <c r="F146" s="79">
        <v>796861</v>
      </c>
      <c r="G146" s="7">
        <f t="shared" si="4"/>
        <v>2500</v>
      </c>
      <c r="H146" s="45">
        <f t="shared" si="5"/>
        <v>3.0999999999999999E-3</v>
      </c>
      <c r="I146" s="27" t="s">
        <v>877</v>
      </c>
      <c r="J146" s="31" t="s">
        <v>877</v>
      </c>
    </row>
    <row r="147" spans="1:10" x14ac:dyDescent="0.2">
      <c r="A147" s="2" t="s">
        <v>265</v>
      </c>
      <c r="B147" s="2" t="s">
        <v>266</v>
      </c>
      <c r="C147" s="2" t="s">
        <v>26</v>
      </c>
      <c r="D147" s="2" t="s">
        <v>273</v>
      </c>
      <c r="E147" s="44">
        <v>5489947</v>
      </c>
      <c r="F147" s="79">
        <v>5508385</v>
      </c>
      <c r="G147" s="7">
        <f t="shared" si="4"/>
        <v>18438</v>
      </c>
      <c r="H147" s="45">
        <f t="shared" si="5"/>
        <v>3.3999999999999998E-3</v>
      </c>
      <c r="I147" s="27" t="s">
        <v>877</v>
      </c>
      <c r="J147" s="31" t="s">
        <v>877</v>
      </c>
    </row>
    <row r="148" spans="1:10" x14ac:dyDescent="0.2">
      <c r="A148" s="2" t="s">
        <v>265</v>
      </c>
      <c r="B148" s="2" t="s">
        <v>266</v>
      </c>
      <c r="C148" s="2" t="s">
        <v>57</v>
      </c>
      <c r="D148" s="2" t="s">
        <v>274</v>
      </c>
      <c r="E148" s="44">
        <v>3262794</v>
      </c>
      <c r="F148" s="79">
        <v>3289385</v>
      </c>
      <c r="G148" s="7">
        <f t="shared" si="4"/>
        <v>26591</v>
      </c>
      <c r="H148" s="45">
        <f t="shared" si="5"/>
        <v>8.0999999999999996E-3</v>
      </c>
      <c r="I148" s="27" t="s">
        <v>877</v>
      </c>
      <c r="J148" s="31" t="s">
        <v>877</v>
      </c>
    </row>
    <row r="149" spans="1:10" x14ac:dyDescent="0.2">
      <c r="A149" s="2" t="s">
        <v>265</v>
      </c>
      <c r="B149" s="2" t="s">
        <v>266</v>
      </c>
      <c r="C149" s="2" t="s">
        <v>79</v>
      </c>
      <c r="D149" s="2" t="s">
        <v>275</v>
      </c>
      <c r="E149" s="44">
        <v>3758697</v>
      </c>
      <c r="F149" s="79">
        <v>3768135</v>
      </c>
      <c r="G149" s="7">
        <f t="shared" si="4"/>
        <v>9438</v>
      </c>
      <c r="H149" s="45">
        <f t="shared" si="5"/>
        <v>2.5000000000000001E-3</v>
      </c>
      <c r="I149" s="27" t="s">
        <v>877</v>
      </c>
      <c r="J149" s="31" t="s">
        <v>877</v>
      </c>
    </row>
    <row r="150" spans="1:10" x14ac:dyDescent="0.2">
      <c r="A150" s="2" t="s">
        <v>265</v>
      </c>
      <c r="B150" s="2" t="s">
        <v>266</v>
      </c>
      <c r="C150" s="2" t="s">
        <v>16</v>
      </c>
      <c r="D150" s="2" t="s">
        <v>276</v>
      </c>
      <c r="E150" s="44">
        <v>2356368</v>
      </c>
      <c r="F150" s="79">
        <v>2362756</v>
      </c>
      <c r="G150" s="7">
        <f t="shared" si="4"/>
        <v>6388</v>
      </c>
      <c r="H150" s="45">
        <f t="shared" si="5"/>
        <v>2.7000000000000001E-3</v>
      </c>
      <c r="I150" s="27" t="s">
        <v>877</v>
      </c>
      <c r="J150" s="31" t="s">
        <v>877</v>
      </c>
    </row>
    <row r="151" spans="1:10" x14ac:dyDescent="0.2">
      <c r="A151" s="2" t="s">
        <v>265</v>
      </c>
      <c r="B151" s="2" t="s">
        <v>266</v>
      </c>
      <c r="C151" s="2" t="s">
        <v>82</v>
      </c>
      <c r="D151" s="2" t="s">
        <v>277</v>
      </c>
      <c r="E151" s="44">
        <v>990911</v>
      </c>
      <c r="F151" s="79">
        <v>993937</v>
      </c>
      <c r="G151" s="7">
        <f t="shared" si="4"/>
        <v>3026</v>
      </c>
      <c r="H151" s="45">
        <f t="shared" si="5"/>
        <v>3.0999999999999999E-3</v>
      </c>
      <c r="I151" s="27" t="s">
        <v>877</v>
      </c>
      <c r="J151" s="31" t="s">
        <v>877</v>
      </c>
    </row>
    <row r="152" spans="1:10" x14ac:dyDescent="0.2">
      <c r="A152" s="2" t="s">
        <v>278</v>
      </c>
      <c r="B152" s="2" t="s">
        <v>279</v>
      </c>
      <c r="C152" s="2" t="s">
        <v>82</v>
      </c>
      <c r="D152" s="2" t="s">
        <v>280</v>
      </c>
      <c r="E152" s="44">
        <v>622383</v>
      </c>
      <c r="F152" s="79">
        <v>622383</v>
      </c>
      <c r="G152" s="7">
        <f t="shared" si="4"/>
        <v>0</v>
      </c>
      <c r="H152" s="45">
        <f t="shared" si="5"/>
        <v>0</v>
      </c>
      <c r="I152" s="27">
        <v>1</v>
      </c>
      <c r="J152" s="31" t="s">
        <v>877</v>
      </c>
    </row>
    <row r="153" spans="1:10" x14ac:dyDescent="0.2">
      <c r="A153" s="2" t="s">
        <v>278</v>
      </c>
      <c r="B153" s="2" t="s">
        <v>279</v>
      </c>
      <c r="C153" s="2" t="s">
        <v>215</v>
      </c>
      <c r="D153" s="2" t="s">
        <v>281</v>
      </c>
      <c r="E153" s="44">
        <v>33013</v>
      </c>
      <c r="F153" s="79">
        <v>33013</v>
      </c>
      <c r="G153" s="7">
        <f t="shared" si="4"/>
        <v>0</v>
      </c>
      <c r="H153" s="45">
        <f t="shared" si="5"/>
        <v>0</v>
      </c>
      <c r="I153" s="27">
        <v>1</v>
      </c>
      <c r="J153" s="31">
        <v>1</v>
      </c>
    </row>
    <row r="154" spans="1:10" x14ac:dyDescent="0.2">
      <c r="A154" s="2" t="s">
        <v>278</v>
      </c>
      <c r="B154" s="2" t="s">
        <v>279</v>
      </c>
      <c r="C154" s="2" t="s">
        <v>185</v>
      </c>
      <c r="D154" s="2" t="s">
        <v>282</v>
      </c>
      <c r="E154" s="44">
        <v>0</v>
      </c>
      <c r="F154" s="79">
        <v>0</v>
      </c>
      <c r="G154" s="7">
        <f t="shared" si="4"/>
        <v>0</v>
      </c>
      <c r="H154" s="45">
        <v>0</v>
      </c>
      <c r="I154" s="27">
        <v>1</v>
      </c>
      <c r="J154" s="31">
        <v>1</v>
      </c>
    </row>
    <row r="155" spans="1:10" x14ac:dyDescent="0.2">
      <c r="A155" s="2" t="s">
        <v>283</v>
      </c>
      <c r="B155" s="2" t="s">
        <v>284</v>
      </c>
      <c r="C155" s="2" t="s">
        <v>57</v>
      </c>
      <c r="D155" s="2" t="s">
        <v>890</v>
      </c>
      <c r="E155" s="44">
        <v>154910</v>
      </c>
      <c r="F155" s="79">
        <v>154910</v>
      </c>
      <c r="G155" s="7">
        <f t="shared" si="4"/>
        <v>0</v>
      </c>
      <c r="H155" s="45">
        <f t="shared" si="5"/>
        <v>0</v>
      </c>
      <c r="I155" s="27">
        <v>1</v>
      </c>
      <c r="J155" s="31" t="s">
        <v>877</v>
      </c>
    </row>
    <row r="156" spans="1:10" x14ac:dyDescent="0.2">
      <c r="A156" s="2" t="s">
        <v>283</v>
      </c>
      <c r="B156" s="2" t="s">
        <v>284</v>
      </c>
      <c r="C156" s="2" t="s">
        <v>79</v>
      </c>
      <c r="D156" s="2" t="s">
        <v>285</v>
      </c>
      <c r="E156" s="44">
        <v>231627</v>
      </c>
      <c r="F156" s="79">
        <v>231627</v>
      </c>
      <c r="G156" s="7">
        <f t="shared" si="4"/>
        <v>0</v>
      </c>
      <c r="H156" s="45">
        <f t="shared" si="5"/>
        <v>0</v>
      </c>
      <c r="I156" s="27">
        <v>1</v>
      </c>
      <c r="J156" s="31" t="s">
        <v>877</v>
      </c>
    </row>
    <row r="157" spans="1:10" x14ac:dyDescent="0.2">
      <c r="A157" s="2" t="s">
        <v>283</v>
      </c>
      <c r="B157" s="2" t="s">
        <v>284</v>
      </c>
      <c r="C157" s="2" t="s">
        <v>69</v>
      </c>
      <c r="D157" s="2" t="s">
        <v>286</v>
      </c>
      <c r="E157" s="44">
        <v>501228</v>
      </c>
      <c r="F157" s="79">
        <v>501228</v>
      </c>
      <c r="G157" s="7">
        <f t="shared" si="4"/>
        <v>0</v>
      </c>
      <c r="H157" s="45">
        <f t="shared" si="5"/>
        <v>0</v>
      </c>
      <c r="I157" s="27">
        <v>1</v>
      </c>
      <c r="J157" s="31" t="s">
        <v>877</v>
      </c>
    </row>
    <row r="158" spans="1:10" x14ac:dyDescent="0.2">
      <c r="A158" s="2" t="s">
        <v>287</v>
      </c>
      <c r="B158" s="2" t="s">
        <v>288</v>
      </c>
      <c r="C158" s="2" t="s">
        <v>26</v>
      </c>
      <c r="D158" s="2" t="s">
        <v>289</v>
      </c>
      <c r="E158" s="44">
        <v>1108865</v>
      </c>
      <c r="F158" s="79">
        <v>1113513</v>
      </c>
      <c r="G158" s="7">
        <f t="shared" si="4"/>
        <v>4648</v>
      </c>
      <c r="H158" s="45">
        <f t="shared" si="5"/>
        <v>4.1999999999999997E-3</v>
      </c>
      <c r="I158" s="27" t="s">
        <v>877</v>
      </c>
      <c r="J158" s="31" t="s">
        <v>877</v>
      </c>
    </row>
    <row r="159" spans="1:10" x14ac:dyDescent="0.2">
      <c r="A159" s="2" t="s">
        <v>287</v>
      </c>
      <c r="B159" s="2" t="s">
        <v>288</v>
      </c>
      <c r="C159" s="2" t="s">
        <v>251</v>
      </c>
      <c r="D159" s="2" t="s">
        <v>290</v>
      </c>
      <c r="E159" s="44">
        <v>216477</v>
      </c>
      <c r="F159" s="79">
        <v>219981</v>
      </c>
      <c r="G159" s="7">
        <f t="shared" si="4"/>
        <v>3504</v>
      </c>
      <c r="H159" s="45">
        <f t="shared" si="5"/>
        <v>1.6199999999999999E-2</v>
      </c>
      <c r="I159" s="27" t="s">
        <v>877</v>
      </c>
      <c r="J159" s="31" t="s">
        <v>877</v>
      </c>
    </row>
    <row r="160" spans="1:10" x14ac:dyDescent="0.2">
      <c r="A160" s="2" t="s">
        <v>287</v>
      </c>
      <c r="B160" s="2" t="s">
        <v>288</v>
      </c>
      <c r="C160" s="2" t="s">
        <v>69</v>
      </c>
      <c r="D160" s="2" t="s">
        <v>291</v>
      </c>
      <c r="E160" s="44">
        <v>2151813</v>
      </c>
      <c r="F160" s="79">
        <v>2163276</v>
      </c>
      <c r="G160" s="7">
        <f t="shared" si="4"/>
        <v>11463</v>
      </c>
      <c r="H160" s="45">
        <f t="shared" si="5"/>
        <v>5.3E-3</v>
      </c>
      <c r="I160" s="27" t="s">
        <v>877</v>
      </c>
      <c r="J160" s="31" t="s">
        <v>877</v>
      </c>
    </row>
    <row r="161" spans="1:10" x14ac:dyDescent="0.2">
      <c r="A161" s="2" t="s">
        <v>287</v>
      </c>
      <c r="B161" s="2" t="s">
        <v>288</v>
      </c>
      <c r="C161" s="2" t="s">
        <v>292</v>
      </c>
      <c r="D161" s="2" t="s">
        <v>293</v>
      </c>
      <c r="E161" s="44">
        <v>280660</v>
      </c>
      <c r="F161" s="79">
        <v>284791</v>
      </c>
      <c r="G161" s="7">
        <f t="shared" si="4"/>
        <v>4131</v>
      </c>
      <c r="H161" s="45">
        <f t="shared" si="5"/>
        <v>1.47E-2</v>
      </c>
      <c r="I161" s="27" t="s">
        <v>877</v>
      </c>
      <c r="J161" s="31" t="s">
        <v>877</v>
      </c>
    </row>
    <row r="162" spans="1:10" x14ac:dyDescent="0.2">
      <c r="A162" s="2" t="s">
        <v>287</v>
      </c>
      <c r="B162" s="2" t="s">
        <v>288</v>
      </c>
      <c r="C162" s="2" t="s">
        <v>99</v>
      </c>
      <c r="D162" s="2" t="s">
        <v>294</v>
      </c>
      <c r="E162" s="44">
        <v>219704</v>
      </c>
      <c r="F162" s="79">
        <v>225826</v>
      </c>
      <c r="G162" s="7">
        <f t="shared" si="4"/>
        <v>6122</v>
      </c>
      <c r="H162" s="45">
        <f t="shared" si="5"/>
        <v>2.7900000000000001E-2</v>
      </c>
      <c r="I162" s="27" t="s">
        <v>877</v>
      </c>
      <c r="J162" s="31" t="s">
        <v>877</v>
      </c>
    </row>
    <row r="163" spans="1:10" x14ac:dyDescent="0.2">
      <c r="A163" s="2" t="s">
        <v>287</v>
      </c>
      <c r="B163" s="2" t="s">
        <v>288</v>
      </c>
      <c r="C163" s="2" t="s">
        <v>127</v>
      </c>
      <c r="D163" s="2" t="s">
        <v>295</v>
      </c>
      <c r="E163" s="44">
        <v>24623629</v>
      </c>
      <c r="F163" s="79">
        <v>24710841</v>
      </c>
      <c r="G163" s="7">
        <f t="shared" si="4"/>
        <v>87212</v>
      </c>
      <c r="H163" s="45">
        <f t="shared" si="5"/>
        <v>3.5000000000000001E-3</v>
      </c>
      <c r="I163" s="27" t="s">
        <v>877</v>
      </c>
      <c r="J163" s="31" t="s">
        <v>877</v>
      </c>
    </row>
    <row r="164" spans="1:10" x14ac:dyDescent="0.2">
      <c r="A164" s="2" t="s">
        <v>287</v>
      </c>
      <c r="B164" s="2" t="s">
        <v>288</v>
      </c>
      <c r="C164" s="2" t="s">
        <v>296</v>
      </c>
      <c r="D164" s="2" t="s">
        <v>297</v>
      </c>
      <c r="E164" s="44">
        <v>1067289</v>
      </c>
      <c r="F164" s="79">
        <v>1070712</v>
      </c>
      <c r="G164" s="7">
        <f t="shared" si="4"/>
        <v>3423</v>
      </c>
      <c r="H164" s="45">
        <f t="shared" si="5"/>
        <v>3.2000000000000002E-3</v>
      </c>
      <c r="I164" s="27" t="s">
        <v>877</v>
      </c>
      <c r="J164" s="31" t="s">
        <v>877</v>
      </c>
    </row>
    <row r="165" spans="1:10" x14ac:dyDescent="0.2">
      <c r="A165" s="2" t="s">
        <v>287</v>
      </c>
      <c r="B165" s="2" t="s">
        <v>288</v>
      </c>
      <c r="C165" s="2" t="s">
        <v>298</v>
      </c>
      <c r="D165" s="2" t="s">
        <v>299</v>
      </c>
      <c r="E165" s="44">
        <v>652546</v>
      </c>
      <c r="F165" s="79">
        <v>655540</v>
      </c>
      <c r="G165" s="7">
        <f t="shared" si="4"/>
        <v>2994</v>
      </c>
      <c r="H165" s="45">
        <f t="shared" si="5"/>
        <v>4.5999999999999999E-3</v>
      </c>
      <c r="I165" s="27" t="s">
        <v>877</v>
      </c>
      <c r="J165" s="31" t="s">
        <v>877</v>
      </c>
    </row>
    <row r="166" spans="1:10" x14ac:dyDescent="0.2">
      <c r="A166" s="2" t="s">
        <v>300</v>
      </c>
      <c r="B166" s="2" t="s">
        <v>301</v>
      </c>
      <c r="C166" s="2" t="s">
        <v>190</v>
      </c>
      <c r="D166" s="2" t="s">
        <v>302</v>
      </c>
      <c r="E166" s="44">
        <v>1425739</v>
      </c>
      <c r="F166" s="79">
        <v>1430196</v>
      </c>
      <c r="G166" s="7">
        <f t="shared" si="4"/>
        <v>4457</v>
      </c>
      <c r="H166" s="45">
        <f t="shared" si="5"/>
        <v>3.0999999999999999E-3</v>
      </c>
      <c r="I166" s="27" t="s">
        <v>877</v>
      </c>
      <c r="J166" s="31" t="s">
        <v>877</v>
      </c>
    </row>
    <row r="167" spans="1:10" x14ac:dyDescent="0.2">
      <c r="A167" s="2" t="s">
        <v>300</v>
      </c>
      <c r="B167" s="2" t="s">
        <v>301</v>
      </c>
      <c r="C167" s="2" t="s">
        <v>57</v>
      </c>
      <c r="D167" s="2" t="s">
        <v>303</v>
      </c>
      <c r="E167" s="44">
        <v>2110529</v>
      </c>
      <c r="F167" s="79">
        <v>2118397</v>
      </c>
      <c r="G167" s="7">
        <f t="shared" si="4"/>
        <v>7868</v>
      </c>
      <c r="H167" s="45">
        <f t="shared" si="5"/>
        <v>3.7000000000000002E-3</v>
      </c>
      <c r="I167" s="27" t="s">
        <v>877</v>
      </c>
      <c r="J167" s="31" t="s">
        <v>877</v>
      </c>
    </row>
    <row r="168" spans="1:10" x14ac:dyDescent="0.2">
      <c r="A168" s="2" t="s">
        <v>300</v>
      </c>
      <c r="B168" s="2" t="s">
        <v>301</v>
      </c>
      <c r="C168" s="2" t="s">
        <v>82</v>
      </c>
      <c r="D168" s="2" t="s">
        <v>304</v>
      </c>
      <c r="E168" s="44">
        <v>868932</v>
      </c>
      <c r="F168" s="79">
        <v>871691</v>
      </c>
      <c r="G168" s="7">
        <f t="shared" si="4"/>
        <v>2759</v>
      </c>
      <c r="H168" s="45">
        <f t="shared" si="5"/>
        <v>3.2000000000000002E-3</v>
      </c>
      <c r="I168" s="27" t="s">
        <v>877</v>
      </c>
      <c r="J168" s="31" t="s">
        <v>877</v>
      </c>
    </row>
    <row r="169" spans="1:10" x14ac:dyDescent="0.2">
      <c r="A169" s="2" t="s">
        <v>300</v>
      </c>
      <c r="B169" s="2" t="s">
        <v>301</v>
      </c>
      <c r="C169" s="2" t="s">
        <v>37</v>
      </c>
      <c r="D169" s="2" t="s">
        <v>305</v>
      </c>
      <c r="E169" s="44">
        <v>704831</v>
      </c>
      <c r="F169" s="79">
        <v>708584</v>
      </c>
      <c r="G169" s="7">
        <f t="shared" si="4"/>
        <v>3753</v>
      </c>
      <c r="H169" s="45">
        <f t="shared" si="5"/>
        <v>5.3E-3</v>
      </c>
      <c r="I169" s="27" t="s">
        <v>877</v>
      </c>
      <c r="J169" s="31" t="s">
        <v>877</v>
      </c>
    </row>
    <row r="170" spans="1:10" x14ac:dyDescent="0.2">
      <c r="A170" s="2" t="s">
        <v>300</v>
      </c>
      <c r="B170" s="2" t="s">
        <v>301</v>
      </c>
      <c r="C170" s="2" t="s">
        <v>67</v>
      </c>
      <c r="D170" s="2" t="s">
        <v>306</v>
      </c>
      <c r="E170" s="44">
        <v>1457765</v>
      </c>
      <c r="F170" s="79">
        <v>1471504</v>
      </c>
      <c r="G170" s="7">
        <f t="shared" si="4"/>
        <v>13739</v>
      </c>
      <c r="H170" s="45">
        <f t="shared" si="5"/>
        <v>9.4000000000000004E-3</v>
      </c>
      <c r="I170" s="27" t="s">
        <v>877</v>
      </c>
      <c r="J170" s="31" t="s">
        <v>877</v>
      </c>
    </row>
    <row r="171" spans="1:10" x14ac:dyDescent="0.2">
      <c r="A171" s="2" t="s">
        <v>300</v>
      </c>
      <c r="B171" s="2" t="s">
        <v>301</v>
      </c>
      <c r="C171" s="2" t="s">
        <v>251</v>
      </c>
      <c r="D171" s="2" t="s">
        <v>307</v>
      </c>
      <c r="E171" s="44">
        <v>3703259</v>
      </c>
      <c r="F171" s="79">
        <v>3718030</v>
      </c>
      <c r="G171" s="7">
        <f t="shared" si="4"/>
        <v>14771</v>
      </c>
      <c r="H171" s="45">
        <f t="shared" si="5"/>
        <v>4.0000000000000001E-3</v>
      </c>
      <c r="I171" s="27" t="s">
        <v>877</v>
      </c>
      <c r="J171" s="31" t="s">
        <v>877</v>
      </c>
    </row>
    <row r="172" spans="1:10" x14ac:dyDescent="0.2">
      <c r="A172" s="2" t="s">
        <v>300</v>
      </c>
      <c r="B172" s="2" t="s">
        <v>301</v>
      </c>
      <c r="C172" s="2" t="s">
        <v>308</v>
      </c>
      <c r="D172" s="2" t="s">
        <v>309</v>
      </c>
      <c r="E172" s="44">
        <v>45702</v>
      </c>
      <c r="F172" s="79">
        <v>45702</v>
      </c>
      <c r="G172" s="7">
        <f t="shared" si="4"/>
        <v>0</v>
      </c>
      <c r="H172" s="45">
        <f t="shared" si="5"/>
        <v>0</v>
      </c>
      <c r="I172" s="27">
        <v>1</v>
      </c>
      <c r="J172" s="31">
        <v>1</v>
      </c>
    </row>
    <row r="173" spans="1:10" x14ac:dyDescent="0.2">
      <c r="A173" s="2" t="s">
        <v>300</v>
      </c>
      <c r="B173" s="2" t="s">
        <v>301</v>
      </c>
      <c r="C173" s="2" t="s">
        <v>88</v>
      </c>
      <c r="D173" s="2" t="s">
        <v>310</v>
      </c>
      <c r="E173" s="44">
        <v>1092205</v>
      </c>
      <c r="F173" s="79">
        <v>1097842</v>
      </c>
      <c r="G173" s="7">
        <f t="shared" si="4"/>
        <v>5637</v>
      </c>
      <c r="H173" s="45">
        <f t="shared" si="5"/>
        <v>5.1999999999999998E-3</v>
      </c>
      <c r="I173" s="27" t="s">
        <v>877</v>
      </c>
      <c r="J173" s="31" t="s">
        <v>877</v>
      </c>
    </row>
    <row r="174" spans="1:10" x14ac:dyDescent="0.2">
      <c r="A174" s="2" t="s">
        <v>311</v>
      </c>
      <c r="B174" s="2" t="s">
        <v>312</v>
      </c>
      <c r="C174" s="2" t="s">
        <v>313</v>
      </c>
      <c r="D174" s="2" t="s">
        <v>314</v>
      </c>
      <c r="E174" s="44">
        <v>789926</v>
      </c>
      <c r="F174" s="79">
        <v>792777</v>
      </c>
      <c r="G174" s="7">
        <f t="shared" si="4"/>
        <v>2851</v>
      </c>
      <c r="H174" s="45">
        <f t="shared" si="5"/>
        <v>3.5999999999999999E-3</v>
      </c>
      <c r="I174" s="27" t="s">
        <v>877</v>
      </c>
      <c r="J174" s="31" t="s">
        <v>877</v>
      </c>
    </row>
    <row r="175" spans="1:10" x14ac:dyDescent="0.2">
      <c r="A175" s="2" t="s">
        <v>311</v>
      </c>
      <c r="B175" s="2" t="s">
        <v>312</v>
      </c>
      <c r="C175" s="2" t="s">
        <v>315</v>
      </c>
      <c r="D175" s="2" t="s">
        <v>316</v>
      </c>
      <c r="E175" s="44">
        <v>599613</v>
      </c>
      <c r="F175" s="79">
        <v>601840</v>
      </c>
      <c r="G175" s="7">
        <f t="shared" si="4"/>
        <v>2227</v>
      </c>
      <c r="H175" s="45">
        <f t="shared" si="5"/>
        <v>3.7000000000000002E-3</v>
      </c>
      <c r="I175" s="27" t="s">
        <v>877</v>
      </c>
      <c r="J175" s="31" t="s">
        <v>877</v>
      </c>
    </row>
    <row r="176" spans="1:10" x14ac:dyDescent="0.2">
      <c r="A176" s="2" t="s">
        <v>311</v>
      </c>
      <c r="B176" s="2" t="s">
        <v>312</v>
      </c>
      <c r="C176" s="2" t="s">
        <v>317</v>
      </c>
      <c r="D176" s="2" t="s">
        <v>318</v>
      </c>
      <c r="E176" s="44">
        <v>1261803</v>
      </c>
      <c r="F176" s="79">
        <v>1266030</v>
      </c>
      <c r="G176" s="7">
        <f t="shared" si="4"/>
        <v>4227</v>
      </c>
      <c r="H176" s="45">
        <f t="shared" si="5"/>
        <v>3.3E-3</v>
      </c>
      <c r="I176" s="27" t="s">
        <v>877</v>
      </c>
      <c r="J176" s="31" t="s">
        <v>877</v>
      </c>
    </row>
    <row r="177" spans="1:10" x14ac:dyDescent="0.2">
      <c r="A177" s="2" t="s">
        <v>311</v>
      </c>
      <c r="B177" s="2" t="s">
        <v>312</v>
      </c>
      <c r="C177" s="2" t="s">
        <v>26</v>
      </c>
      <c r="D177" s="2" t="s">
        <v>319</v>
      </c>
      <c r="E177" s="44">
        <v>6285921</v>
      </c>
      <c r="F177" s="79">
        <v>6312132</v>
      </c>
      <c r="G177" s="7">
        <f t="shared" si="4"/>
        <v>26211</v>
      </c>
      <c r="H177" s="45">
        <f t="shared" si="5"/>
        <v>4.1999999999999997E-3</v>
      </c>
      <c r="I177" s="27" t="s">
        <v>877</v>
      </c>
      <c r="J177" s="31" t="s">
        <v>877</v>
      </c>
    </row>
    <row r="178" spans="1:10" x14ac:dyDescent="0.2">
      <c r="A178" s="2" t="s">
        <v>311</v>
      </c>
      <c r="B178" s="2" t="s">
        <v>312</v>
      </c>
      <c r="C178" s="2" t="s">
        <v>57</v>
      </c>
      <c r="D178" s="2" t="s">
        <v>320</v>
      </c>
      <c r="E178" s="44">
        <v>394978</v>
      </c>
      <c r="F178" s="79">
        <v>394978</v>
      </c>
      <c r="G178" s="7">
        <f t="shared" si="4"/>
        <v>0</v>
      </c>
      <c r="H178" s="45">
        <f t="shared" si="5"/>
        <v>0</v>
      </c>
      <c r="I178" s="27">
        <v>1</v>
      </c>
      <c r="J178" s="31" t="s">
        <v>877</v>
      </c>
    </row>
    <row r="179" spans="1:10" x14ac:dyDescent="0.2">
      <c r="A179" s="2" t="s">
        <v>311</v>
      </c>
      <c r="B179" s="2" t="s">
        <v>312</v>
      </c>
      <c r="C179" s="2" t="s">
        <v>63</v>
      </c>
      <c r="D179" s="2" t="s">
        <v>321</v>
      </c>
      <c r="E179" s="44">
        <v>924652</v>
      </c>
      <c r="F179" s="79">
        <v>930588</v>
      </c>
      <c r="G179" s="7">
        <f t="shared" si="4"/>
        <v>5936</v>
      </c>
      <c r="H179" s="45">
        <f t="shared" si="5"/>
        <v>6.4000000000000003E-3</v>
      </c>
      <c r="I179" s="27" t="s">
        <v>877</v>
      </c>
      <c r="J179" s="31" t="s">
        <v>877</v>
      </c>
    </row>
    <row r="180" spans="1:10" x14ac:dyDescent="0.2">
      <c r="A180" s="2" t="s">
        <v>311</v>
      </c>
      <c r="B180" s="2" t="s">
        <v>312</v>
      </c>
      <c r="C180" s="2" t="s">
        <v>99</v>
      </c>
      <c r="D180" s="2" t="s">
        <v>322</v>
      </c>
      <c r="E180" s="44">
        <v>26396</v>
      </c>
      <c r="F180" s="79">
        <v>26396</v>
      </c>
      <c r="G180" s="7">
        <f t="shared" si="4"/>
        <v>0</v>
      </c>
      <c r="H180" s="45">
        <f t="shared" si="5"/>
        <v>0</v>
      </c>
      <c r="I180" s="27">
        <v>1</v>
      </c>
      <c r="J180" s="31">
        <v>1</v>
      </c>
    </row>
    <row r="181" spans="1:10" x14ac:dyDescent="0.2">
      <c r="A181" s="2" t="s">
        <v>311</v>
      </c>
      <c r="B181" s="2" t="s">
        <v>312</v>
      </c>
      <c r="C181" s="2" t="s">
        <v>323</v>
      </c>
      <c r="D181" s="2" t="s">
        <v>324</v>
      </c>
      <c r="E181" s="44">
        <v>927296</v>
      </c>
      <c r="F181" s="79">
        <v>933573</v>
      </c>
      <c r="G181" s="7">
        <f t="shared" si="4"/>
        <v>6277</v>
      </c>
      <c r="H181" s="45">
        <f t="shared" si="5"/>
        <v>6.7999999999999996E-3</v>
      </c>
      <c r="I181" s="27" t="s">
        <v>877</v>
      </c>
      <c r="J181" s="31" t="s">
        <v>877</v>
      </c>
    </row>
    <row r="182" spans="1:10" x14ac:dyDescent="0.2">
      <c r="A182" s="2" t="s">
        <v>311</v>
      </c>
      <c r="B182" s="2" t="s">
        <v>312</v>
      </c>
      <c r="C182" s="2" t="s">
        <v>325</v>
      </c>
      <c r="D182" s="2" t="s">
        <v>326</v>
      </c>
      <c r="E182" s="44">
        <v>3817232</v>
      </c>
      <c r="F182" s="79">
        <v>3833806</v>
      </c>
      <c r="G182" s="7">
        <f t="shared" si="4"/>
        <v>16574</v>
      </c>
      <c r="H182" s="45">
        <f t="shared" si="5"/>
        <v>4.3E-3</v>
      </c>
      <c r="I182" s="27" t="s">
        <v>877</v>
      </c>
      <c r="J182" s="31" t="s">
        <v>877</v>
      </c>
    </row>
    <row r="183" spans="1:10" x14ac:dyDescent="0.2">
      <c r="A183" s="2" t="s">
        <v>311</v>
      </c>
      <c r="B183" s="2" t="s">
        <v>312</v>
      </c>
      <c r="C183" s="2" t="s">
        <v>327</v>
      </c>
      <c r="D183" s="2" t="s">
        <v>328</v>
      </c>
      <c r="E183" s="44">
        <v>3461941</v>
      </c>
      <c r="F183" s="79">
        <v>3482433</v>
      </c>
      <c r="G183" s="7">
        <f t="shared" si="4"/>
        <v>20492</v>
      </c>
      <c r="H183" s="45">
        <f t="shared" si="5"/>
        <v>5.8999999999999999E-3</v>
      </c>
      <c r="I183" s="27" t="s">
        <v>877</v>
      </c>
      <c r="J183" s="31" t="s">
        <v>877</v>
      </c>
    </row>
    <row r="184" spans="1:10" x14ac:dyDescent="0.2">
      <c r="A184" s="2" t="s">
        <v>311</v>
      </c>
      <c r="B184" s="2" t="s">
        <v>312</v>
      </c>
      <c r="C184" s="2" t="s">
        <v>263</v>
      </c>
      <c r="D184" s="2" t="s">
        <v>329</v>
      </c>
      <c r="E184" s="44">
        <v>561250</v>
      </c>
      <c r="F184" s="79">
        <v>564219</v>
      </c>
      <c r="G184" s="7">
        <f t="shared" si="4"/>
        <v>2969</v>
      </c>
      <c r="H184" s="45">
        <f t="shared" si="5"/>
        <v>5.3E-3</v>
      </c>
      <c r="I184" s="27" t="s">
        <v>877</v>
      </c>
      <c r="J184" s="31" t="s">
        <v>877</v>
      </c>
    </row>
    <row r="185" spans="1:10" x14ac:dyDescent="0.2">
      <c r="A185" s="2" t="s">
        <v>311</v>
      </c>
      <c r="B185" s="2" t="s">
        <v>312</v>
      </c>
      <c r="C185" s="2" t="s">
        <v>53</v>
      </c>
      <c r="D185" s="2" t="s">
        <v>330</v>
      </c>
      <c r="E185" s="44">
        <v>556090</v>
      </c>
      <c r="F185" s="79">
        <v>556090</v>
      </c>
      <c r="G185" s="7">
        <f t="shared" si="4"/>
        <v>0</v>
      </c>
      <c r="H185" s="45">
        <f t="shared" si="5"/>
        <v>0</v>
      </c>
      <c r="I185" s="27">
        <v>1</v>
      </c>
      <c r="J185" s="31" t="s">
        <v>877</v>
      </c>
    </row>
    <row r="186" spans="1:10" x14ac:dyDescent="0.2">
      <c r="A186" s="2" t="s">
        <v>331</v>
      </c>
      <c r="B186" s="2" t="s">
        <v>332</v>
      </c>
      <c r="C186" s="2" t="s">
        <v>333</v>
      </c>
      <c r="D186" s="2" t="s">
        <v>334</v>
      </c>
      <c r="E186" s="44">
        <v>21588</v>
      </c>
      <c r="F186" s="79">
        <v>21588</v>
      </c>
      <c r="G186" s="7">
        <f t="shared" si="4"/>
        <v>0</v>
      </c>
      <c r="H186" s="45">
        <f t="shared" si="5"/>
        <v>0</v>
      </c>
      <c r="I186" s="27">
        <v>1</v>
      </c>
      <c r="J186" s="31">
        <v>1</v>
      </c>
    </row>
    <row r="187" spans="1:10" x14ac:dyDescent="0.2">
      <c r="A187" s="2" t="s">
        <v>331</v>
      </c>
      <c r="B187" s="2" t="s">
        <v>332</v>
      </c>
      <c r="C187" s="2" t="s">
        <v>335</v>
      </c>
      <c r="D187" s="2" t="s">
        <v>336</v>
      </c>
      <c r="E187" s="44">
        <v>21253</v>
      </c>
      <c r="F187" s="79">
        <v>21253</v>
      </c>
      <c r="G187" s="7">
        <f t="shared" si="4"/>
        <v>0</v>
      </c>
      <c r="H187" s="45">
        <f t="shared" si="5"/>
        <v>0</v>
      </c>
      <c r="I187" s="27">
        <v>1</v>
      </c>
      <c r="J187" s="31">
        <v>1</v>
      </c>
    </row>
    <row r="188" spans="1:10" x14ac:dyDescent="0.2">
      <c r="A188" s="2" t="s">
        <v>331</v>
      </c>
      <c r="B188" s="2" t="s">
        <v>332</v>
      </c>
      <c r="C188" s="2" t="s">
        <v>325</v>
      </c>
      <c r="D188" s="2" t="s">
        <v>337</v>
      </c>
      <c r="E188" s="44">
        <v>106236</v>
      </c>
      <c r="F188" s="79">
        <v>106236</v>
      </c>
      <c r="G188" s="7">
        <f t="shared" si="4"/>
        <v>0</v>
      </c>
      <c r="H188" s="45">
        <f t="shared" si="5"/>
        <v>0</v>
      </c>
      <c r="I188" s="27">
        <v>1</v>
      </c>
      <c r="J188" s="31" t="s">
        <v>877</v>
      </c>
    </row>
    <row r="189" spans="1:10" x14ac:dyDescent="0.2">
      <c r="A189" s="2" t="s">
        <v>338</v>
      </c>
      <c r="B189" s="2" t="s">
        <v>339</v>
      </c>
      <c r="C189" s="2" t="s">
        <v>26</v>
      </c>
      <c r="D189" s="2" t="s">
        <v>340</v>
      </c>
      <c r="E189" s="44">
        <v>3141750</v>
      </c>
      <c r="F189" s="79">
        <v>3149932</v>
      </c>
      <c r="G189" s="7">
        <f t="shared" si="4"/>
        <v>8182</v>
      </c>
      <c r="H189" s="45">
        <f t="shared" si="5"/>
        <v>2.5999999999999999E-3</v>
      </c>
      <c r="I189" s="27" t="s">
        <v>877</v>
      </c>
      <c r="J189" s="31" t="s">
        <v>877</v>
      </c>
    </row>
    <row r="190" spans="1:10" x14ac:dyDescent="0.2">
      <c r="A190" s="2" t="s">
        <v>338</v>
      </c>
      <c r="B190" s="2" t="s">
        <v>339</v>
      </c>
      <c r="C190" s="2" t="s">
        <v>79</v>
      </c>
      <c r="D190" s="2" t="s">
        <v>341</v>
      </c>
      <c r="E190" s="44">
        <v>968485</v>
      </c>
      <c r="F190" s="79">
        <v>971538</v>
      </c>
      <c r="G190" s="7">
        <f t="shared" si="4"/>
        <v>3053</v>
      </c>
      <c r="H190" s="45">
        <f t="shared" si="5"/>
        <v>3.2000000000000002E-3</v>
      </c>
      <c r="I190" s="27" t="s">
        <v>877</v>
      </c>
      <c r="J190" s="31" t="s">
        <v>877</v>
      </c>
    </row>
    <row r="191" spans="1:10" x14ac:dyDescent="0.2">
      <c r="A191" s="2" t="s">
        <v>342</v>
      </c>
      <c r="B191" s="2" t="s">
        <v>343</v>
      </c>
      <c r="C191" s="2" t="s">
        <v>344</v>
      </c>
      <c r="D191" s="2" t="s">
        <v>345</v>
      </c>
      <c r="E191" s="44">
        <v>2259228</v>
      </c>
      <c r="F191" s="79">
        <v>2265099</v>
      </c>
      <c r="G191" s="7">
        <f t="shared" si="4"/>
        <v>5871</v>
      </c>
      <c r="H191" s="45">
        <f t="shared" si="5"/>
        <v>2.5999999999999999E-3</v>
      </c>
      <c r="I191" s="27" t="s">
        <v>877</v>
      </c>
      <c r="J191" s="31" t="s">
        <v>877</v>
      </c>
    </row>
    <row r="192" spans="1:10" x14ac:dyDescent="0.2">
      <c r="A192" s="2" t="s">
        <v>346</v>
      </c>
      <c r="B192" s="2" t="s">
        <v>347</v>
      </c>
      <c r="C192" s="2" t="s">
        <v>26</v>
      </c>
      <c r="D192" s="2" t="s">
        <v>348</v>
      </c>
      <c r="E192" s="44">
        <v>664117</v>
      </c>
      <c r="F192" s="79">
        <v>669596</v>
      </c>
      <c r="G192" s="7">
        <f t="shared" si="4"/>
        <v>5479</v>
      </c>
      <c r="H192" s="45">
        <f t="shared" si="5"/>
        <v>8.3000000000000001E-3</v>
      </c>
      <c r="I192" s="27" t="s">
        <v>877</v>
      </c>
      <c r="J192" s="31" t="s">
        <v>877</v>
      </c>
    </row>
    <row r="193" spans="1:10" x14ac:dyDescent="0.2">
      <c r="A193" s="2" t="s">
        <v>346</v>
      </c>
      <c r="B193" s="2" t="s">
        <v>347</v>
      </c>
      <c r="C193" s="2" t="s">
        <v>16</v>
      </c>
      <c r="D193" s="2" t="s">
        <v>349</v>
      </c>
      <c r="E193" s="44">
        <v>691863</v>
      </c>
      <c r="F193" s="79">
        <v>694909</v>
      </c>
      <c r="G193" s="7">
        <f t="shared" si="4"/>
        <v>3046</v>
      </c>
      <c r="H193" s="45">
        <f t="shared" si="5"/>
        <v>4.4000000000000003E-3</v>
      </c>
      <c r="I193" s="27" t="s">
        <v>877</v>
      </c>
      <c r="J193" s="31" t="s">
        <v>877</v>
      </c>
    </row>
    <row r="194" spans="1:10" x14ac:dyDescent="0.2">
      <c r="A194" s="2" t="s">
        <v>350</v>
      </c>
      <c r="B194" s="2" t="s">
        <v>351</v>
      </c>
      <c r="C194" s="2" t="s">
        <v>153</v>
      </c>
      <c r="D194" s="2" t="s">
        <v>352</v>
      </c>
      <c r="E194" s="44">
        <v>639366</v>
      </c>
      <c r="F194" s="79">
        <v>640833</v>
      </c>
      <c r="G194" s="7">
        <f t="shared" si="4"/>
        <v>1467</v>
      </c>
      <c r="H194" s="45">
        <f t="shared" si="5"/>
        <v>2.3E-3</v>
      </c>
      <c r="I194" s="27" t="s">
        <v>877</v>
      </c>
      <c r="J194" s="31" t="s">
        <v>877</v>
      </c>
    </row>
    <row r="195" spans="1:10" x14ac:dyDescent="0.2">
      <c r="A195" s="2" t="s">
        <v>350</v>
      </c>
      <c r="B195" s="2" t="s">
        <v>351</v>
      </c>
      <c r="C195" s="2" t="s">
        <v>353</v>
      </c>
      <c r="D195" s="2" t="s">
        <v>354</v>
      </c>
      <c r="E195" s="44">
        <v>661320</v>
      </c>
      <c r="F195" s="79">
        <v>663616</v>
      </c>
      <c r="G195" s="7">
        <f t="shared" si="4"/>
        <v>2296</v>
      </c>
      <c r="H195" s="45">
        <f t="shared" si="5"/>
        <v>3.5000000000000001E-3</v>
      </c>
      <c r="I195" s="27" t="s">
        <v>877</v>
      </c>
      <c r="J195" s="31" t="s">
        <v>877</v>
      </c>
    </row>
    <row r="196" spans="1:10" x14ac:dyDescent="0.2">
      <c r="A196" s="2" t="s">
        <v>350</v>
      </c>
      <c r="B196" s="2" t="s">
        <v>351</v>
      </c>
      <c r="C196" s="2" t="s">
        <v>95</v>
      </c>
      <c r="D196" s="2" t="s">
        <v>355</v>
      </c>
      <c r="E196" s="44">
        <v>4929467</v>
      </c>
      <c r="F196" s="79">
        <v>4944500</v>
      </c>
      <c r="G196" s="7">
        <f t="shared" si="4"/>
        <v>15033</v>
      </c>
      <c r="H196" s="45">
        <f t="shared" si="5"/>
        <v>3.0000000000000001E-3</v>
      </c>
      <c r="I196" s="27" t="s">
        <v>877</v>
      </c>
      <c r="J196" s="31" t="s">
        <v>877</v>
      </c>
    </row>
    <row r="197" spans="1:10" x14ac:dyDescent="0.2">
      <c r="A197" s="2" t="s">
        <v>350</v>
      </c>
      <c r="B197" s="2" t="s">
        <v>351</v>
      </c>
      <c r="C197" s="2" t="s">
        <v>356</v>
      </c>
      <c r="D197" s="2" t="s">
        <v>357</v>
      </c>
      <c r="E197" s="44">
        <v>978697</v>
      </c>
      <c r="F197" s="79">
        <v>981247</v>
      </c>
      <c r="G197" s="7">
        <f t="shared" si="4"/>
        <v>2550</v>
      </c>
      <c r="H197" s="45">
        <f t="shared" si="5"/>
        <v>2.5999999999999999E-3</v>
      </c>
      <c r="I197" s="27" t="s">
        <v>877</v>
      </c>
      <c r="J197" s="31" t="s">
        <v>877</v>
      </c>
    </row>
    <row r="198" spans="1:10" x14ac:dyDescent="0.2">
      <c r="A198" s="2" t="s">
        <v>350</v>
      </c>
      <c r="B198" s="2" t="s">
        <v>351</v>
      </c>
      <c r="C198" s="2" t="s">
        <v>143</v>
      </c>
      <c r="D198" s="2" t="s">
        <v>358</v>
      </c>
      <c r="E198" s="44">
        <v>1656941</v>
      </c>
      <c r="F198" s="79">
        <v>1661919</v>
      </c>
      <c r="G198" s="7">
        <f t="shared" si="4"/>
        <v>4978</v>
      </c>
      <c r="H198" s="45">
        <f t="shared" si="5"/>
        <v>3.0000000000000001E-3</v>
      </c>
      <c r="I198" s="27" t="s">
        <v>877</v>
      </c>
      <c r="J198" s="31" t="s">
        <v>877</v>
      </c>
    </row>
    <row r="199" spans="1:10" x14ac:dyDescent="0.2">
      <c r="A199" s="2" t="s">
        <v>359</v>
      </c>
      <c r="B199" s="2" t="s">
        <v>360</v>
      </c>
      <c r="C199" s="2" t="s">
        <v>26</v>
      </c>
      <c r="D199" s="2" t="s">
        <v>361</v>
      </c>
      <c r="E199" s="44">
        <v>460453</v>
      </c>
      <c r="F199" s="79">
        <v>463461</v>
      </c>
      <c r="G199" s="7">
        <f t="shared" si="4"/>
        <v>3008</v>
      </c>
      <c r="H199" s="45">
        <f t="shared" si="5"/>
        <v>6.4999999999999997E-3</v>
      </c>
      <c r="I199" s="27" t="s">
        <v>877</v>
      </c>
      <c r="J199" s="31" t="s">
        <v>877</v>
      </c>
    </row>
    <row r="200" spans="1:10" x14ac:dyDescent="0.2">
      <c r="A200" s="2" t="s">
        <v>359</v>
      </c>
      <c r="B200" s="2" t="s">
        <v>360</v>
      </c>
      <c r="C200" s="2" t="s">
        <v>82</v>
      </c>
      <c r="D200" s="2" t="s">
        <v>362</v>
      </c>
      <c r="E200" s="44">
        <v>1316931</v>
      </c>
      <c r="F200" s="79">
        <v>1321993</v>
      </c>
      <c r="G200" s="7">
        <f t="shared" si="4"/>
        <v>5062</v>
      </c>
      <c r="H200" s="45">
        <f t="shared" si="5"/>
        <v>3.8E-3</v>
      </c>
      <c r="I200" s="27" t="s">
        <v>877</v>
      </c>
      <c r="J200" s="31" t="s">
        <v>877</v>
      </c>
    </row>
    <row r="201" spans="1:10" x14ac:dyDescent="0.2">
      <c r="A201" s="2" t="s">
        <v>359</v>
      </c>
      <c r="B201" s="2" t="s">
        <v>360</v>
      </c>
      <c r="C201" s="2" t="s">
        <v>170</v>
      </c>
      <c r="D201" s="2" t="s">
        <v>363</v>
      </c>
      <c r="E201" s="44">
        <v>2921612</v>
      </c>
      <c r="F201" s="79">
        <v>2933752</v>
      </c>
      <c r="G201" s="7">
        <f t="shared" si="4"/>
        <v>12140</v>
      </c>
      <c r="H201" s="45">
        <f t="shared" si="5"/>
        <v>4.1999999999999997E-3</v>
      </c>
      <c r="I201" s="27" t="s">
        <v>877</v>
      </c>
      <c r="J201" s="31" t="s">
        <v>877</v>
      </c>
    </row>
    <row r="202" spans="1:10" x14ac:dyDescent="0.2">
      <c r="A202" s="2" t="s">
        <v>359</v>
      </c>
      <c r="B202" s="2" t="s">
        <v>360</v>
      </c>
      <c r="C202" s="2" t="s">
        <v>86</v>
      </c>
      <c r="D202" s="2" t="s">
        <v>364</v>
      </c>
      <c r="E202" s="44">
        <v>16330</v>
      </c>
      <c r="F202" s="79">
        <v>16330</v>
      </c>
      <c r="G202" s="7">
        <f t="shared" ref="G202:G265" si="6">SUM(F202-E202)</f>
        <v>0</v>
      </c>
      <c r="H202" s="45">
        <f t="shared" ref="H202:H265" si="7">ROUND(G202/E202,4)</f>
        <v>0</v>
      </c>
      <c r="I202" s="27">
        <v>1</v>
      </c>
      <c r="J202" s="31">
        <v>1</v>
      </c>
    </row>
    <row r="203" spans="1:10" x14ac:dyDescent="0.2">
      <c r="A203" s="2" t="s">
        <v>359</v>
      </c>
      <c r="B203" s="2" t="s">
        <v>360</v>
      </c>
      <c r="C203" s="2" t="s">
        <v>333</v>
      </c>
      <c r="D203" s="2" t="s">
        <v>365</v>
      </c>
      <c r="E203" s="44">
        <v>266711</v>
      </c>
      <c r="F203" s="79">
        <v>269782</v>
      </c>
      <c r="G203" s="7">
        <f t="shared" si="6"/>
        <v>3071</v>
      </c>
      <c r="H203" s="45">
        <f t="shared" si="7"/>
        <v>1.15E-2</v>
      </c>
      <c r="I203" s="27" t="s">
        <v>877</v>
      </c>
      <c r="J203" s="31" t="s">
        <v>877</v>
      </c>
    </row>
    <row r="204" spans="1:10" x14ac:dyDescent="0.2">
      <c r="A204" s="2" t="s">
        <v>366</v>
      </c>
      <c r="B204" s="2" t="s">
        <v>367</v>
      </c>
      <c r="C204" s="2" t="s">
        <v>26</v>
      </c>
      <c r="D204" s="2" t="s">
        <v>368</v>
      </c>
      <c r="E204" s="44">
        <v>1776562</v>
      </c>
      <c r="F204" s="79">
        <v>1781966</v>
      </c>
      <c r="G204" s="7">
        <f t="shared" si="6"/>
        <v>5404</v>
      </c>
      <c r="H204" s="45">
        <f t="shared" si="7"/>
        <v>3.0000000000000001E-3</v>
      </c>
      <c r="I204" s="27" t="s">
        <v>877</v>
      </c>
      <c r="J204" s="31" t="s">
        <v>877</v>
      </c>
    </row>
    <row r="205" spans="1:10" x14ac:dyDescent="0.2">
      <c r="A205" s="2" t="s">
        <v>366</v>
      </c>
      <c r="B205" s="2" t="s">
        <v>367</v>
      </c>
      <c r="C205" s="2" t="s">
        <v>369</v>
      </c>
      <c r="D205" s="2" t="s">
        <v>370</v>
      </c>
      <c r="E205" s="44">
        <v>391273</v>
      </c>
      <c r="F205" s="79">
        <v>393346</v>
      </c>
      <c r="G205" s="7">
        <f t="shared" si="6"/>
        <v>2073</v>
      </c>
      <c r="H205" s="45">
        <f t="shared" si="7"/>
        <v>5.3E-3</v>
      </c>
      <c r="I205" s="27" t="s">
        <v>877</v>
      </c>
      <c r="J205" s="31" t="s">
        <v>877</v>
      </c>
    </row>
    <row r="206" spans="1:10" x14ac:dyDescent="0.2">
      <c r="A206" s="2" t="s">
        <v>366</v>
      </c>
      <c r="B206" s="2" t="s">
        <v>367</v>
      </c>
      <c r="C206" s="2" t="s">
        <v>251</v>
      </c>
      <c r="D206" s="2" t="s">
        <v>371</v>
      </c>
      <c r="E206" s="44">
        <v>11368751</v>
      </c>
      <c r="F206" s="79">
        <v>11407692</v>
      </c>
      <c r="G206" s="7">
        <f t="shared" si="6"/>
        <v>38941</v>
      </c>
      <c r="H206" s="45">
        <f t="shared" si="7"/>
        <v>3.3999999999999998E-3</v>
      </c>
      <c r="I206" s="27" t="s">
        <v>877</v>
      </c>
      <c r="J206" s="31" t="s">
        <v>877</v>
      </c>
    </row>
    <row r="207" spans="1:10" x14ac:dyDescent="0.2">
      <c r="A207" s="2" t="s">
        <v>366</v>
      </c>
      <c r="B207" s="2" t="s">
        <v>367</v>
      </c>
      <c r="C207" s="2" t="s">
        <v>84</v>
      </c>
      <c r="D207" s="2" t="s">
        <v>894</v>
      </c>
      <c r="E207" s="44">
        <v>1028992</v>
      </c>
      <c r="F207" s="79">
        <v>1031398</v>
      </c>
      <c r="G207" s="7">
        <f t="shared" si="6"/>
        <v>2406</v>
      </c>
      <c r="H207" s="45">
        <f t="shared" si="7"/>
        <v>2.3E-3</v>
      </c>
      <c r="I207" s="27" t="s">
        <v>877</v>
      </c>
      <c r="J207" s="31" t="s">
        <v>877</v>
      </c>
    </row>
    <row r="208" spans="1:10" x14ac:dyDescent="0.2">
      <c r="A208" s="2" t="s">
        <v>366</v>
      </c>
      <c r="B208" s="2" t="s">
        <v>367</v>
      </c>
      <c r="C208" s="2" t="s">
        <v>333</v>
      </c>
      <c r="D208" s="2" t="s">
        <v>372</v>
      </c>
      <c r="E208" s="44">
        <v>1060098</v>
      </c>
      <c r="F208" s="79">
        <v>1063434</v>
      </c>
      <c r="G208" s="7">
        <f t="shared" si="6"/>
        <v>3336</v>
      </c>
      <c r="H208" s="45">
        <f t="shared" si="7"/>
        <v>3.0999999999999999E-3</v>
      </c>
      <c r="I208" s="27" t="s">
        <v>877</v>
      </c>
      <c r="J208" s="31" t="s">
        <v>877</v>
      </c>
    </row>
    <row r="209" spans="1:10" x14ac:dyDescent="0.2">
      <c r="A209" s="2" t="s">
        <v>373</v>
      </c>
      <c r="B209" s="2" t="s">
        <v>374</v>
      </c>
      <c r="C209" s="2" t="s">
        <v>176</v>
      </c>
      <c r="D209" s="2" t="s">
        <v>375</v>
      </c>
      <c r="E209" s="44">
        <v>511157</v>
      </c>
      <c r="F209" s="79">
        <v>511943</v>
      </c>
      <c r="G209" s="7">
        <f t="shared" si="6"/>
        <v>786</v>
      </c>
      <c r="H209" s="45">
        <f t="shared" si="7"/>
        <v>1.5E-3</v>
      </c>
      <c r="I209" s="27" t="s">
        <v>877</v>
      </c>
      <c r="J209" s="31" t="s">
        <v>877</v>
      </c>
    </row>
    <row r="210" spans="1:10" x14ac:dyDescent="0.2">
      <c r="A210" s="2" t="s">
        <v>373</v>
      </c>
      <c r="B210" s="2" t="s">
        <v>374</v>
      </c>
      <c r="C210" s="2" t="s">
        <v>26</v>
      </c>
      <c r="D210" s="2" t="s">
        <v>376</v>
      </c>
      <c r="E210" s="44">
        <v>1029023</v>
      </c>
      <c r="F210" s="79">
        <v>1031753</v>
      </c>
      <c r="G210" s="7">
        <f t="shared" si="6"/>
        <v>2730</v>
      </c>
      <c r="H210" s="45">
        <f t="shared" si="7"/>
        <v>2.7000000000000001E-3</v>
      </c>
      <c r="I210" s="27" t="s">
        <v>877</v>
      </c>
      <c r="J210" s="31" t="s">
        <v>877</v>
      </c>
    </row>
    <row r="211" spans="1:10" x14ac:dyDescent="0.2">
      <c r="A211" s="2" t="s">
        <v>373</v>
      </c>
      <c r="B211" s="2" t="s">
        <v>374</v>
      </c>
      <c r="C211" s="2" t="s">
        <v>369</v>
      </c>
      <c r="D211" s="2" t="s">
        <v>377</v>
      </c>
      <c r="E211" s="44">
        <v>1793247</v>
      </c>
      <c r="F211" s="79">
        <v>1797938</v>
      </c>
      <c r="G211" s="7">
        <f t="shared" si="6"/>
        <v>4691</v>
      </c>
      <c r="H211" s="45">
        <f t="shared" si="7"/>
        <v>2.5999999999999999E-3</v>
      </c>
      <c r="I211" s="27" t="s">
        <v>877</v>
      </c>
      <c r="J211" s="31" t="s">
        <v>877</v>
      </c>
    </row>
    <row r="212" spans="1:10" x14ac:dyDescent="0.2">
      <c r="A212" s="2" t="s">
        <v>373</v>
      </c>
      <c r="B212" s="2" t="s">
        <v>374</v>
      </c>
      <c r="C212" s="2" t="s">
        <v>378</v>
      </c>
      <c r="D212" s="2" t="s">
        <v>379</v>
      </c>
      <c r="E212" s="44">
        <v>1585188</v>
      </c>
      <c r="F212" s="79">
        <v>1589641</v>
      </c>
      <c r="G212" s="7">
        <f t="shared" si="6"/>
        <v>4453</v>
      </c>
      <c r="H212" s="45">
        <f t="shared" si="7"/>
        <v>2.8E-3</v>
      </c>
      <c r="I212" s="27" t="s">
        <v>877</v>
      </c>
      <c r="J212" s="31" t="s">
        <v>877</v>
      </c>
    </row>
    <row r="213" spans="1:10" x14ac:dyDescent="0.2">
      <c r="A213" s="2" t="s">
        <v>380</v>
      </c>
      <c r="B213" s="2" t="s">
        <v>381</v>
      </c>
      <c r="C213" s="2" t="s">
        <v>382</v>
      </c>
      <c r="D213" s="2" t="s">
        <v>383</v>
      </c>
      <c r="E213" s="44">
        <v>282594</v>
      </c>
      <c r="F213" s="79">
        <v>283638</v>
      </c>
      <c r="G213" s="7">
        <f t="shared" si="6"/>
        <v>1044</v>
      </c>
      <c r="H213" s="45">
        <f t="shared" si="7"/>
        <v>3.7000000000000002E-3</v>
      </c>
      <c r="I213" s="27" t="s">
        <v>877</v>
      </c>
      <c r="J213" s="31" t="s">
        <v>877</v>
      </c>
    </row>
    <row r="214" spans="1:10" x14ac:dyDescent="0.2">
      <c r="A214" s="2" t="s">
        <v>380</v>
      </c>
      <c r="B214" s="2" t="s">
        <v>381</v>
      </c>
      <c r="C214" s="2" t="s">
        <v>153</v>
      </c>
      <c r="D214" s="2" t="s">
        <v>384</v>
      </c>
      <c r="E214" s="44">
        <v>247841</v>
      </c>
      <c r="F214" s="79">
        <v>248865</v>
      </c>
      <c r="G214" s="7">
        <f t="shared" si="6"/>
        <v>1024</v>
      </c>
      <c r="H214" s="45">
        <f t="shared" si="7"/>
        <v>4.1000000000000003E-3</v>
      </c>
      <c r="I214" s="27" t="s">
        <v>877</v>
      </c>
      <c r="J214" s="31" t="s">
        <v>877</v>
      </c>
    </row>
    <row r="215" spans="1:10" x14ac:dyDescent="0.2">
      <c r="A215" s="2" t="s">
        <v>380</v>
      </c>
      <c r="B215" s="2" t="s">
        <v>381</v>
      </c>
      <c r="C215" s="2" t="s">
        <v>57</v>
      </c>
      <c r="D215" s="2" t="s">
        <v>385</v>
      </c>
      <c r="E215" s="44">
        <v>100904</v>
      </c>
      <c r="F215" s="79">
        <v>102748</v>
      </c>
      <c r="G215" s="7">
        <f t="shared" si="6"/>
        <v>1844</v>
      </c>
      <c r="H215" s="45">
        <f t="shared" si="7"/>
        <v>1.83E-2</v>
      </c>
      <c r="I215" s="27" t="s">
        <v>877</v>
      </c>
      <c r="J215" s="31" t="s">
        <v>877</v>
      </c>
    </row>
    <row r="216" spans="1:10" x14ac:dyDescent="0.2">
      <c r="A216" s="2" t="s">
        <v>380</v>
      </c>
      <c r="B216" s="2" t="s">
        <v>381</v>
      </c>
      <c r="C216" s="2" t="s">
        <v>95</v>
      </c>
      <c r="D216" s="2" t="s">
        <v>386</v>
      </c>
      <c r="E216" s="44">
        <v>2945946</v>
      </c>
      <c r="F216" s="79">
        <v>2956350</v>
      </c>
      <c r="G216" s="7">
        <f t="shared" si="6"/>
        <v>10404</v>
      </c>
      <c r="H216" s="45">
        <f t="shared" si="7"/>
        <v>3.5000000000000001E-3</v>
      </c>
      <c r="I216" s="27" t="s">
        <v>877</v>
      </c>
      <c r="J216" s="31" t="s">
        <v>877</v>
      </c>
    </row>
    <row r="217" spans="1:10" x14ac:dyDescent="0.2">
      <c r="A217" s="2" t="s">
        <v>380</v>
      </c>
      <c r="B217" s="2" t="s">
        <v>381</v>
      </c>
      <c r="C217" s="2" t="s">
        <v>193</v>
      </c>
      <c r="D217" s="2" t="s">
        <v>387</v>
      </c>
      <c r="E217" s="44">
        <v>493317</v>
      </c>
      <c r="F217" s="79">
        <v>495582</v>
      </c>
      <c r="G217" s="7">
        <f t="shared" si="6"/>
        <v>2265</v>
      </c>
      <c r="H217" s="45">
        <f t="shared" si="7"/>
        <v>4.5999999999999999E-3</v>
      </c>
      <c r="I217" s="27" t="s">
        <v>877</v>
      </c>
      <c r="J217" s="31" t="s">
        <v>877</v>
      </c>
    </row>
    <row r="218" spans="1:10" x14ac:dyDescent="0.2">
      <c r="A218" s="2" t="s">
        <v>380</v>
      </c>
      <c r="B218" s="2" t="s">
        <v>381</v>
      </c>
      <c r="C218" s="2" t="s">
        <v>170</v>
      </c>
      <c r="D218" s="2" t="s">
        <v>388</v>
      </c>
      <c r="E218" s="44">
        <v>513496</v>
      </c>
      <c r="F218" s="79">
        <v>515476</v>
      </c>
      <c r="G218" s="7">
        <f t="shared" si="6"/>
        <v>1980</v>
      </c>
      <c r="H218" s="45">
        <f t="shared" si="7"/>
        <v>3.8999999999999998E-3</v>
      </c>
      <c r="I218" s="27" t="s">
        <v>877</v>
      </c>
      <c r="J218" s="31" t="s">
        <v>877</v>
      </c>
    </row>
    <row r="219" spans="1:10" x14ac:dyDescent="0.2">
      <c r="A219" s="2" t="s">
        <v>380</v>
      </c>
      <c r="B219" s="2" t="s">
        <v>381</v>
      </c>
      <c r="C219" s="2" t="s">
        <v>356</v>
      </c>
      <c r="D219" s="2" t="s">
        <v>389</v>
      </c>
      <c r="E219" s="44">
        <v>705576</v>
      </c>
      <c r="F219" s="79">
        <v>708347</v>
      </c>
      <c r="G219" s="7">
        <f t="shared" si="6"/>
        <v>2771</v>
      </c>
      <c r="H219" s="45">
        <f t="shared" si="7"/>
        <v>3.8999999999999998E-3</v>
      </c>
      <c r="I219" s="27" t="s">
        <v>877</v>
      </c>
      <c r="J219" s="31" t="s">
        <v>877</v>
      </c>
    </row>
    <row r="220" spans="1:10" x14ac:dyDescent="0.2">
      <c r="A220" s="2" t="s">
        <v>390</v>
      </c>
      <c r="B220" s="2" t="s">
        <v>391</v>
      </c>
      <c r="C220" s="2" t="s">
        <v>392</v>
      </c>
      <c r="D220" s="2" t="s">
        <v>393</v>
      </c>
      <c r="E220" s="44">
        <v>11092</v>
      </c>
      <c r="F220" s="79">
        <v>11092</v>
      </c>
      <c r="G220" s="7">
        <f t="shared" si="6"/>
        <v>0</v>
      </c>
      <c r="H220" s="45">
        <f t="shared" si="7"/>
        <v>0</v>
      </c>
      <c r="I220" s="27">
        <v>1</v>
      </c>
      <c r="J220" s="31">
        <v>1</v>
      </c>
    </row>
    <row r="221" spans="1:10" x14ac:dyDescent="0.2">
      <c r="A221" s="2" t="s">
        <v>390</v>
      </c>
      <c r="B221" s="2" t="s">
        <v>391</v>
      </c>
      <c r="C221" s="2" t="s">
        <v>394</v>
      </c>
      <c r="D221" s="2" t="s">
        <v>395</v>
      </c>
      <c r="E221" s="44">
        <v>12385</v>
      </c>
      <c r="F221" s="79">
        <v>12385</v>
      </c>
      <c r="G221" s="7">
        <f t="shared" si="6"/>
        <v>0</v>
      </c>
      <c r="H221" s="45">
        <f t="shared" si="7"/>
        <v>0</v>
      </c>
      <c r="I221" s="27">
        <v>1</v>
      </c>
      <c r="J221" s="31">
        <v>1</v>
      </c>
    </row>
    <row r="222" spans="1:10" x14ac:dyDescent="0.2">
      <c r="A222" s="2" t="s">
        <v>390</v>
      </c>
      <c r="B222" s="2" t="s">
        <v>391</v>
      </c>
      <c r="C222" s="2" t="s">
        <v>396</v>
      </c>
      <c r="D222" s="2" t="s">
        <v>397</v>
      </c>
      <c r="E222" s="44">
        <v>4275090</v>
      </c>
      <c r="F222" s="79">
        <v>4289986</v>
      </c>
      <c r="G222" s="7">
        <f t="shared" si="6"/>
        <v>14896</v>
      </c>
      <c r="H222" s="45">
        <f t="shared" si="7"/>
        <v>3.5000000000000001E-3</v>
      </c>
      <c r="I222" s="27" t="s">
        <v>877</v>
      </c>
      <c r="J222" s="31" t="s">
        <v>877</v>
      </c>
    </row>
    <row r="223" spans="1:10" x14ac:dyDescent="0.2">
      <c r="A223" s="2" t="s">
        <v>390</v>
      </c>
      <c r="B223" s="2" t="s">
        <v>391</v>
      </c>
      <c r="C223" s="2" t="s">
        <v>398</v>
      </c>
      <c r="D223" s="2" t="s">
        <v>399</v>
      </c>
      <c r="E223" s="44">
        <v>12247654</v>
      </c>
      <c r="F223" s="79">
        <v>12303413</v>
      </c>
      <c r="G223" s="7">
        <f t="shared" si="6"/>
        <v>55759</v>
      </c>
      <c r="H223" s="45">
        <f t="shared" si="7"/>
        <v>4.5999999999999999E-3</v>
      </c>
      <c r="I223" s="27" t="s">
        <v>877</v>
      </c>
      <c r="J223" s="31" t="s">
        <v>877</v>
      </c>
    </row>
    <row r="224" spans="1:10" x14ac:dyDescent="0.2">
      <c r="A224" s="2" t="s">
        <v>390</v>
      </c>
      <c r="B224" s="2" t="s">
        <v>391</v>
      </c>
      <c r="C224" s="2" t="s">
        <v>400</v>
      </c>
      <c r="D224" s="2" t="s">
        <v>401</v>
      </c>
      <c r="E224" s="44">
        <v>2053869</v>
      </c>
      <c r="F224" s="79">
        <v>2061807</v>
      </c>
      <c r="G224" s="7">
        <f t="shared" si="6"/>
        <v>7938</v>
      </c>
      <c r="H224" s="45">
        <f t="shared" si="7"/>
        <v>3.8999999999999998E-3</v>
      </c>
      <c r="I224" s="27" t="s">
        <v>877</v>
      </c>
      <c r="J224" s="31" t="s">
        <v>877</v>
      </c>
    </row>
    <row r="225" spans="1:10" x14ac:dyDescent="0.2">
      <c r="A225" s="2" t="s">
        <v>390</v>
      </c>
      <c r="B225" s="2" t="s">
        <v>391</v>
      </c>
      <c r="C225" s="2" t="s">
        <v>402</v>
      </c>
      <c r="D225" s="2" t="s">
        <v>403</v>
      </c>
      <c r="E225" s="44">
        <v>2002014</v>
      </c>
      <c r="F225" s="79">
        <v>2011329</v>
      </c>
      <c r="G225" s="7">
        <f t="shared" si="6"/>
        <v>9315</v>
      </c>
      <c r="H225" s="45">
        <f t="shared" si="7"/>
        <v>4.7000000000000002E-3</v>
      </c>
      <c r="I225" s="27" t="s">
        <v>877</v>
      </c>
      <c r="J225" s="31" t="s">
        <v>877</v>
      </c>
    </row>
    <row r="226" spans="1:10" x14ac:dyDescent="0.2">
      <c r="A226" s="2" t="s">
        <v>404</v>
      </c>
      <c r="B226" s="2" t="s">
        <v>405</v>
      </c>
      <c r="C226" s="2" t="s">
        <v>57</v>
      </c>
      <c r="D226" s="2" t="s">
        <v>406</v>
      </c>
      <c r="E226" s="44">
        <v>244731</v>
      </c>
      <c r="F226" s="79">
        <v>244731</v>
      </c>
      <c r="G226" s="7">
        <f t="shared" si="6"/>
        <v>0</v>
      </c>
      <c r="H226" s="45">
        <f t="shared" si="7"/>
        <v>0</v>
      </c>
      <c r="I226" s="27">
        <v>1</v>
      </c>
      <c r="J226" s="31" t="s">
        <v>877</v>
      </c>
    </row>
    <row r="227" spans="1:10" x14ac:dyDescent="0.2">
      <c r="A227" s="2" t="s">
        <v>404</v>
      </c>
      <c r="B227" s="2" t="s">
        <v>405</v>
      </c>
      <c r="C227" s="2" t="s">
        <v>79</v>
      </c>
      <c r="D227" s="2" t="s">
        <v>407</v>
      </c>
      <c r="E227" s="44">
        <v>228539</v>
      </c>
      <c r="F227" s="79">
        <v>228539</v>
      </c>
      <c r="G227" s="7">
        <f t="shared" si="6"/>
        <v>0</v>
      </c>
      <c r="H227" s="45">
        <f t="shared" si="7"/>
        <v>0</v>
      </c>
      <c r="I227" s="27">
        <v>1</v>
      </c>
      <c r="J227" s="31" t="s">
        <v>877</v>
      </c>
    </row>
    <row r="228" spans="1:10" x14ac:dyDescent="0.2">
      <c r="A228" s="2" t="s">
        <v>404</v>
      </c>
      <c r="B228" s="2" t="s">
        <v>405</v>
      </c>
      <c r="C228" s="2" t="s">
        <v>37</v>
      </c>
      <c r="D228" s="2" t="s">
        <v>408</v>
      </c>
      <c r="E228" s="44">
        <v>1824466</v>
      </c>
      <c r="F228" s="79">
        <v>1824466</v>
      </c>
      <c r="G228" s="7">
        <f t="shared" si="6"/>
        <v>0</v>
      </c>
      <c r="H228" s="45">
        <f t="shared" si="7"/>
        <v>0</v>
      </c>
      <c r="I228" s="27">
        <v>1</v>
      </c>
      <c r="J228" s="31" t="s">
        <v>877</v>
      </c>
    </row>
    <row r="229" spans="1:10" x14ac:dyDescent="0.2">
      <c r="A229" s="2" t="s">
        <v>404</v>
      </c>
      <c r="B229" s="2" t="s">
        <v>405</v>
      </c>
      <c r="C229" s="2" t="s">
        <v>168</v>
      </c>
      <c r="D229" s="2" t="s">
        <v>409</v>
      </c>
      <c r="E229" s="44">
        <v>1480169</v>
      </c>
      <c r="F229" s="79">
        <v>1480169</v>
      </c>
      <c r="G229" s="7">
        <f t="shared" si="6"/>
        <v>0</v>
      </c>
      <c r="H229" s="45">
        <f t="shared" si="7"/>
        <v>0</v>
      </c>
      <c r="I229" s="27">
        <v>1</v>
      </c>
      <c r="J229" s="31" t="s">
        <v>877</v>
      </c>
    </row>
    <row r="230" spans="1:10" x14ac:dyDescent="0.2">
      <c r="A230" s="2" t="s">
        <v>404</v>
      </c>
      <c r="B230" s="2" t="s">
        <v>405</v>
      </c>
      <c r="C230" s="2" t="s">
        <v>410</v>
      </c>
      <c r="D230" s="2" t="s">
        <v>411</v>
      </c>
      <c r="E230" s="44">
        <v>36175</v>
      </c>
      <c r="F230" s="79">
        <v>36175</v>
      </c>
      <c r="G230" s="7">
        <f t="shared" si="6"/>
        <v>0</v>
      </c>
      <c r="H230" s="45">
        <f t="shared" si="7"/>
        <v>0</v>
      </c>
      <c r="I230" s="27">
        <v>1</v>
      </c>
      <c r="J230" s="31">
        <v>1</v>
      </c>
    </row>
    <row r="231" spans="1:10" x14ac:dyDescent="0.2">
      <c r="A231" s="2" t="s">
        <v>404</v>
      </c>
      <c r="B231" s="2" t="s">
        <v>405</v>
      </c>
      <c r="C231" s="2" t="s">
        <v>73</v>
      </c>
      <c r="D231" s="2" t="s">
        <v>412</v>
      </c>
      <c r="E231" s="44">
        <v>22184</v>
      </c>
      <c r="F231" s="79">
        <v>22184</v>
      </c>
      <c r="G231" s="7">
        <f t="shared" si="6"/>
        <v>0</v>
      </c>
      <c r="H231" s="45">
        <f t="shared" si="7"/>
        <v>0</v>
      </c>
      <c r="I231" s="27">
        <v>1</v>
      </c>
      <c r="J231" s="31">
        <v>1</v>
      </c>
    </row>
    <row r="232" spans="1:10" x14ac:dyDescent="0.2">
      <c r="A232" s="2" t="s">
        <v>413</v>
      </c>
      <c r="B232" s="2" t="s">
        <v>414</v>
      </c>
      <c r="C232" s="2" t="s">
        <v>26</v>
      </c>
      <c r="D232" s="2" t="s">
        <v>415</v>
      </c>
      <c r="E232" s="44">
        <v>2327775</v>
      </c>
      <c r="F232" s="79">
        <v>2336691</v>
      </c>
      <c r="G232" s="7">
        <f t="shared" si="6"/>
        <v>8916</v>
      </c>
      <c r="H232" s="45">
        <f t="shared" si="7"/>
        <v>3.8E-3</v>
      </c>
      <c r="I232" s="27" t="s">
        <v>877</v>
      </c>
      <c r="J232" s="31" t="s">
        <v>877</v>
      </c>
    </row>
    <row r="233" spans="1:10" x14ac:dyDescent="0.2">
      <c r="A233" s="2" t="s">
        <v>413</v>
      </c>
      <c r="B233" s="2" t="s">
        <v>414</v>
      </c>
      <c r="C233" s="2" t="s">
        <v>57</v>
      </c>
      <c r="D233" s="2" t="s">
        <v>416</v>
      </c>
      <c r="E233" s="44">
        <v>276427</v>
      </c>
      <c r="F233" s="79">
        <v>277800</v>
      </c>
      <c r="G233" s="7">
        <f t="shared" si="6"/>
        <v>1373</v>
      </c>
      <c r="H233" s="45">
        <f t="shared" si="7"/>
        <v>5.0000000000000001E-3</v>
      </c>
      <c r="I233" s="27" t="s">
        <v>877</v>
      </c>
      <c r="J233" s="31" t="s">
        <v>877</v>
      </c>
    </row>
    <row r="234" spans="1:10" x14ac:dyDescent="0.2">
      <c r="A234" s="2" t="s">
        <v>413</v>
      </c>
      <c r="B234" s="2" t="s">
        <v>414</v>
      </c>
      <c r="C234" s="2" t="s">
        <v>79</v>
      </c>
      <c r="D234" s="2" t="s">
        <v>417</v>
      </c>
      <c r="E234" s="44">
        <v>475602</v>
      </c>
      <c r="F234" s="79">
        <v>478354</v>
      </c>
      <c r="G234" s="7">
        <f t="shared" si="6"/>
        <v>2752</v>
      </c>
      <c r="H234" s="45">
        <f t="shared" si="7"/>
        <v>5.7999999999999996E-3</v>
      </c>
      <c r="I234" s="27" t="s">
        <v>877</v>
      </c>
      <c r="J234" s="31" t="s">
        <v>877</v>
      </c>
    </row>
    <row r="235" spans="1:10" x14ac:dyDescent="0.2">
      <c r="A235" s="2" t="s">
        <v>413</v>
      </c>
      <c r="B235" s="2" t="s">
        <v>414</v>
      </c>
      <c r="C235" s="2" t="s">
        <v>16</v>
      </c>
      <c r="D235" s="2" t="s">
        <v>418</v>
      </c>
      <c r="E235" s="44">
        <v>1595987</v>
      </c>
      <c r="F235" s="79">
        <v>1600900</v>
      </c>
      <c r="G235" s="7">
        <f t="shared" si="6"/>
        <v>4913</v>
      </c>
      <c r="H235" s="45">
        <f t="shared" si="7"/>
        <v>3.0999999999999999E-3</v>
      </c>
      <c r="I235" s="27" t="s">
        <v>877</v>
      </c>
      <c r="J235" s="31" t="s">
        <v>877</v>
      </c>
    </row>
    <row r="236" spans="1:10" x14ac:dyDescent="0.2">
      <c r="A236" s="2" t="s">
        <v>419</v>
      </c>
      <c r="B236" s="2" t="s">
        <v>420</v>
      </c>
      <c r="C236" s="2" t="s">
        <v>26</v>
      </c>
      <c r="D236" s="2" t="s">
        <v>421</v>
      </c>
      <c r="E236" s="44">
        <v>2573047</v>
      </c>
      <c r="F236" s="79">
        <v>2583074</v>
      </c>
      <c r="G236" s="7">
        <f t="shared" si="6"/>
        <v>10027</v>
      </c>
      <c r="H236" s="45">
        <f t="shared" si="7"/>
        <v>3.8999999999999998E-3</v>
      </c>
      <c r="I236" s="27" t="s">
        <v>877</v>
      </c>
      <c r="J236" s="31" t="s">
        <v>877</v>
      </c>
    </row>
    <row r="237" spans="1:10" x14ac:dyDescent="0.2">
      <c r="A237" s="2" t="s">
        <v>419</v>
      </c>
      <c r="B237" s="2" t="s">
        <v>420</v>
      </c>
      <c r="C237" s="2" t="s">
        <v>57</v>
      </c>
      <c r="D237" s="2" t="s">
        <v>422</v>
      </c>
      <c r="E237" s="44">
        <v>804283</v>
      </c>
      <c r="F237" s="79">
        <v>807545</v>
      </c>
      <c r="G237" s="7">
        <f t="shared" si="6"/>
        <v>3262</v>
      </c>
      <c r="H237" s="45">
        <f t="shared" si="7"/>
        <v>4.1000000000000003E-3</v>
      </c>
      <c r="I237" s="27" t="s">
        <v>877</v>
      </c>
      <c r="J237" s="31" t="s">
        <v>877</v>
      </c>
    </row>
    <row r="238" spans="1:10" x14ac:dyDescent="0.2">
      <c r="A238" s="2" t="s">
        <v>419</v>
      </c>
      <c r="B238" s="2" t="s">
        <v>420</v>
      </c>
      <c r="C238" s="2" t="s">
        <v>79</v>
      </c>
      <c r="D238" s="2" t="s">
        <v>423</v>
      </c>
      <c r="E238" s="44">
        <v>372379</v>
      </c>
      <c r="F238" s="79">
        <v>373955</v>
      </c>
      <c r="G238" s="7">
        <f t="shared" si="6"/>
        <v>1576</v>
      </c>
      <c r="H238" s="45">
        <f t="shared" si="7"/>
        <v>4.1999999999999997E-3</v>
      </c>
      <c r="I238" s="27" t="s">
        <v>877</v>
      </c>
      <c r="J238" s="31" t="s">
        <v>877</v>
      </c>
    </row>
    <row r="239" spans="1:10" x14ac:dyDescent="0.2">
      <c r="A239" s="2" t="s">
        <v>419</v>
      </c>
      <c r="B239" s="2" t="s">
        <v>420</v>
      </c>
      <c r="C239" s="2" t="s">
        <v>16</v>
      </c>
      <c r="D239" s="2" t="s">
        <v>424</v>
      </c>
      <c r="E239" s="44">
        <v>283690</v>
      </c>
      <c r="F239" s="79">
        <v>285389</v>
      </c>
      <c r="G239" s="7">
        <f t="shared" si="6"/>
        <v>1699</v>
      </c>
      <c r="H239" s="45">
        <f t="shared" si="7"/>
        <v>6.0000000000000001E-3</v>
      </c>
      <c r="I239" s="27" t="s">
        <v>877</v>
      </c>
      <c r="J239" s="31" t="s">
        <v>877</v>
      </c>
    </row>
    <row r="240" spans="1:10" x14ac:dyDescent="0.2">
      <c r="A240" s="2" t="s">
        <v>425</v>
      </c>
      <c r="B240" s="2" t="s">
        <v>426</v>
      </c>
      <c r="C240" s="2" t="s">
        <v>201</v>
      </c>
      <c r="D240" s="2" t="s">
        <v>427</v>
      </c>
      <c r="E240" s="44">
        <v>711017</v>
      </c>
      <c r="F240" s="79">
        <v>712695</v>
      </c>
      <c r="G240" s="7">
        <f t="shared" si="6"/>
        <v>1678</v>
      </c>
      <c r="H240" s="45">
        <f t="shared" si="7"/>
        <v>2.3999999999999998E-3</v>
      </c>
      <c r="I240" s="27" t="s">
        <v>877</v>
      </c>
      <c r="J240" s="31" t="s">
        <v>877</v>
      </c>
    </row>
    <row r="241" spans="1:10" x14ac:dyDescent="0.2">
      <c r="A241" s="2" t="s">
        <v>425</v>
      </c>
      <c r="B241" s="2" t="s">
        <v>426</v>
      </c>
      <c r="C241" s="2" t="s">
        <v>428</v>
      </c>
      <c r="D241" s="2" t="s">
        <v>429</v>
      </c>
      <c r="E241" s="44">
        <v>399235</v>
      </c>
      <c r="F241" s="79">
        <v>400550</v>
      </c>
      <c r="G241" s="7">
        <f t="shared" si="6"/>
        <v>1315</v>
      </c>
      <c r="H241" s="45">
        <f t="shared" si="7"/>
        <v>3.3E-3</v>
      </c>
      <c r="I241" s="27" t="s">
        <v>877</v>
      </c>
      <c r="J241" s="31" t="s">
        <v>877</v>
      </c>
    </row>
    <row r="242" spans="1:10" x14ac:dyDescent="0.2">
      <c r="A242" s="2" t="s">
        <v>425</v>
      </c>
      <c r="B242" s="2" t="s">
        <v>426</v>
      </c>
      <c r="C242" s="2" t="s">
        <v>155</v>
      </c>
      <c r="D242" s="2" t="s">
        <v>430</v>
      </c>
      <c r="E242" s="44">
        <v>1191721</v>
      </c>
      <c r="F242" s="79">
        <v>1194557</v>
      </c>
      <c r="G242" s="7">
        <f t="shared" si="6"/>
        <v>2836</v>
      </c>
      <c r="H242" s="45">
        <f t="shared" si="7"/>
        <v>2.3999999999999998E-3</v>
      </c>
      <c r="I242" s="27" t="s">
        <v>877</v>
      </c>
      <c r="J242" s="31" t="s">
        <v>877</v>
      </c>
    </row>
    <row r="243" spans="1:10" x14ac:dyDescent="0.2">
      <c r="A243" s="2" t="s">
        <v>425</v>
      </c>
      <c r="B243" s="2" t="s">
        <v>426</v>
      </c>
      <c r="C243" s="2" t="s">
        <v>431</v>
      </c>
      <c r="D243" s="2" t="s">
        <v>432</v>
      </c>
      <c r="E243" s="44">
        <v>217970</v>
      </c>
      <c r="F243" s="79">
        <v>218806</v>
      </c>
      <c r="G243" s="7">
        <f t="shared" si="6"/>
        <v>836</v>
      </c>
      <c r="H243" s="45">
        <f t="shared" si="7"/>
        <v>3.8E-3</v>
      </c>
      <c r="I243" s="27" t="s">
        <v>877</v>
      </c>
      <c r="J243" s="31" t="s">
        <v>877</v>
      </c>
    </row>
    <row r="244" spans="1:10" x14ac:dyDescent="0.2">
      <c r="A244" s="2" t="s">
        <v>425</v>
      </c>
      <c r="B244" s="2" t="s">
        <v>426</v>
      </c>
      <c r="C244" s="2" t="s">
        <v>57</v>
      </c>
      <c r="D244" s="2" t="s">
        <v>433</v>
      </c>
      <c r="E244" s="44">
        <v>3437832</v>
      </c>
      <c r="F244" s="79">
        <v>3449872</v>
      </c>
      <c r="G244" s="7">
        <f t="shared" si="6"/>
        <v>12040</v>
      </c>
      <c r="H244" s="45">
        <f t="shared" si="7"/>
        <v>3.5000000000000001E-3</v>
      </c>
      <c r="I244" s="27" t="s">
        <v>877</v>
      </c>
      <c r="J244" s="31" t="s">
        <v>877</v>
      </c>
    </row>
    <row r="245" spans="1:10" x14ac:dyDescent="0.2">
      <c r="A245" s="2" t="s">
        <v>425</v>
      </c>
      <c r="B245" s="2" t="s">
        <v>426</v>
      </c>
      <c r="C245" s="2" t="s">
        <v>79</v>
      </c>
      <c r="D245" s="2" t="s">
        <v>434</v>
      </c>
      <c r="E245" s="44">
        <v>3859785</v>
      </c>
      <c r="F245" s="79">
        <v>3871293</v>
      </c>
      <c r="G245" s="7">
        <f t="shared" si="6"/>
        <v>11508</v>
      </c>
      <c r="H245" s="45">
        <f t="shared" si="7"/>
        <v>3.0000000000000001E-3</v>
      </c>
      <c r="I245" s="27" t="s">
        <v>877</v>
      </c>
      <c r="J245" s="31" t="s">
        <v>877</v>
      </c>
    </row>
    <row r="246" spans="1:10" x14ac:dyDescent="0.2">
      <c r="A246" s="2" t="s">
        <v>425</v>
      </c>
      <c r="B246" s="2" t="s">
        <v>426</v>
      </c>
      <c r="C246" s="2" t="s">
        <v>37</v>
      </c>
      <c r="D246" s="2" t="s">
        <v>435</v>
      </c>
      <c r="E246" s="44">
        <v>2751760</v>
      </c>
      <c r="F246" s="79">
        <v>2760886</v>
      </c>
      <c r="G246" s="7">
        <f t="shared" si="6"/>
        <v>9126</v>
      </c>
      <c r="H246" s="45">
        <f t="shared" si="7"/>
        <v>3.3E-3</v>
      </c>
      <c r="I246" s="27" t="s">
        <v>877</v>
      </c>
      <c r="J246" s="31" t="s">
        <v>877</v>
      </c>
    </row>
    <row r="247" spans="1:10" x14ac:dyDescent="0.2">
      <c r="A247" s="2" t="s">
        <v>425</v>
      </c>
      <c r="B247" s="2" t="s">
        <v>426</v>
      </c>
      <c r="C247" s="2" t="s">
        <v>168</v>
      </c>
      <c r="D247" s="2" t="s">
        <v>436</v>
      </c>
      <c r="E247" s="44">
        <v>854727</v>
      </c>
      <c r="F247" s="79">
        <v>857235</v>
      </c>
      <c r="G247" s="7">
        <f t="shared" si="6"/>
        <v>2508</v>
      </c>
      <c r="H247" s="45">
        <f t="shared" si="7"/>
        <v>2.8999999999999998E-3</v>
      </c>
      <c r="I247" s="27" t="s">
        <v>877</v>
      </c>
      <c r="J247" s="31" t="s">
        <v>877</v>
      </c>
    </row>
    <row r="248" spans="1:10" x14ac:dyDescent="0.2">
      <c r="A248" s="2" t="s">
        <v>425</v>
      </c>
      <c r="B248" s="2" t="s">
        <v>426</v>
      </c>
      <c r="C248" s="2" t="s">
        <v>233</v>
      </c>
      <c r="D248" s="2" t="s">
        <v>437</v>
      </c>
      <c r="E248" s="44">
        <v>986874</v>
      </c>
      <c r="F248" s="79">
        <v>989813</v>
      </c>
      <c r="G248" s="7">
        <f t="shared" si="6"/>
        <v>2939</v>
      </c>
      <c r="H248" s="45">
        <f t="shared" si="7"/>
        <v>3.0000000000000001E-3</v>
      </c>
      <c r="I248" s="27" t="s">
        <v>877</v>
      </c>
      <c r="J248" s="31" t="s">
        <v>877</v>
      </c>
    </row>
    <row r="249" spans="1:10" x14ac:dyDescent="0.2">
      <c r="A249" s="2" t="s">
        <v>425</v>
      </c>
      <c r="B249" s="2" t="s">
        <v>426</v>
      </c>
      <c r="C249" s="2" t="s">
        <v>95</v>
      </c>
      <c r="D249" s="2" t="s">
        <v>438</v>
      </c>
      <c r="E249" s="44">
        <v>2336410</v>
      </c>
      <c r="F249" s="79">
        <v>2344532</v>
      </c>
      <c r="G249" s="7">
        <f t="shared" si="6"/>
        <v>8122</v>
      </c>
      <c r="H249" s="45">
        <f t="shared" si="7"/>
        <v>3.5000000000000001E-3</v>
      </c>
      <c r="I249" s="27" t="s">
        <v>877</v>
      </c>
      <c r="J249" s="31" t="s">
        <v>877</v>
      </c>
    </row>
    <row r="250" spans="1:10" x14ac:dyDescent="0.2">
      <c r="A250" s="2" t="s">
        <v>425</v>
      </c>
      <c r="B250" s="2" t="s">
        <v>426</v>
      </c>
      <c r="C250" s="2" t="s">
        <v>43</v>
      </c>
      <c r="D250" s="2" t="s">
        <v>439</v>
      </c>
      <c r="E250" s="44">
        <v>827220</v>
      </c>
      <c r="F250" s="79">
        <v>829582</v>
      </c>
      <c r="G250" s="7">
        <f t="shared" si="6"/>
        <v>2362</v>
      </c>
      <c r="H250" s="45">
        <f t="shared" si="7"/>
        <v>2.8999999999999998E-3</v>
      </c>
      <c r="I250" s="27" t="s">
        <v>877</v>
      </c>
      <c r="J250" s="31" t="s">
        <v>877</v>
      </c>
    </row>
    <row r="251" spans="1:10" x14ac:dyDescent="0.2">
      <c r="A251" s="2" t="s">
        <v>425</v>
      </c>
      <c r="B251" s="2" t="s">
        <v>426</v>
      </c>
      <c r="C251" s="2" t="s">
        <v>193</v>
      </c>
      <c r="D251" s="2" t="s">
        <v>440</v>
      </c>
      <c r="E251" s="44">
        <v>8029845</v>
      </c>
      <c r="F251" s="79">
        <v>8055502</v>
      </c>
      <c r="G251" s="7">
        <f t="shared" si="6"/>
        <v>25657</v>
      </c>
      <c r="H251" s="45">
        <f t="shared" si="7"/>
        <v>3.2000000000000002E-3</v>
      </c>
      <c r="I251" s="27" t="s">
        <v>877</v>
      </c>
      <c r="J251" s="31" t="s">
        <v>877</v>
      </c>
    </row>
    <row r="252" spans="1:10" x14ac:dyDescent="0.2">
      <c r="A252" s="2" t="s">
        <v>425</v>
      </c>
      <c r="B252" s="2" t="s">
        <v>426</v>
      </c>
      <c r="C252" s="2" t="s">
        <v>441</v>
      </c>
      <c r="D252" s="2" t="s">
        <v>442</v>
      </c>
      <c r="E252" s="44">
        <v>2003183</v>
      </c>
      <c r="F252" s="79">
        <v>2009172</v>
      </c>
      <c r="G252" s="7">
        <f t="shared" si="6"/>
        <v>5989</v>
      </c>
      <c r="H252" s="45">
        <f t="shared" si="7"/>
        <v>3.0000000000000001E-3</v>
      </c>
      <c r="I252" s="27" t="s">
        <v>877</v>
      </c>
      <c r="J252" s="31" t="s">
        <v>877</v>
      </c>
    </row>
    <row r="253" spans="1:10" x14ac:dyDescent="0.2">
      <c r="A253" s="2" t="s">
        <v>425</v>
      </c>
      <c r="B253" s="2" t="s">
        <v>426</v>
      </c>
      <c r="C253" s="2" t="s">
        <v>443</v>
      </c>
      <c r="D253" s="2" t="s">
        <v>444</v>
      </c>
      <c r="E253" s="44">
        <v>2353342</v>
      </c>
      <c r="F253" s="79">
        <v>2359942</v>
      </c>
      <c r="G253" s="7">
        <f t="shared" si="6"/>
        <v>6600</v>
      </c>
      <c r="H253" s="45">
        <f t="shared" si="7"/>
        <v>2.8E-3</v>
      </c>
      <c r="I253" s="27" t="s">
        <v>877</v>
      </c>
      <c r="J253" s="31" t="s">
        <v>877</v>
      </c>
    </row>
    <row r="254" spans="1:10" x14ac:dyDescent="0.2">
      <c r="A254" s="2" t="s">
        <v>425</v>
      </c>
      <c r="B254" s="2" t="s">
        <v>426</v>
      </c>
      <c r="C254" s="2" t="s">
        <v>445</v>
      </c>
      <c r="D254" s="2" t="s">
        <v>446</v>
      </c>
      <c r="E254" s="44">
        <v>1293384</v>
      </c>
      <c r="F254" s="79">
        <v>1295573</v>
      </c>
      <c r="G254" s="7">
        <f t="shared" si="6"/>
        <v>2189</v>
      </c>
      <c r="H254" s="45">
        <f t="shared" si="7"/>
        <v>1.6999999999999999E-3</v>
      </c>
      <c r="I254" s="27" t="s">
        <v>877</v>
      </c>
      <c r="J254" s="31" t="s">
        <v>877</v>
      </c>
    </row>
    <row r="255" spans="1:10" x14ac:dyDescent="0.2">
      <c r="A255" s="2" t="s">
        <v>425</v>
      </c>
      <c r="B255" s="2" t="s">
        <v>426</v>
      </c>
      <c r="C255" s="2" t="s">
        <v>447</v>
      </c>
      <c r="D255" s="2" t="s">
        <v>448</v>
      </c>
      <c r="E255" s="44">
        <v>2267455</v>
      </c>
      <c r="F255" s="79">
        <v>2273930</v>
      </c>
      <c r="G255" s="7">
        <f t="shared" si="6"/>
        <v>6475</v>
      </c>
      <c r="H255" s="45">
        <f t="shared" si="7"/>
        <v>2.8999999999999998E-3</v>
      </c>
      <c r="I255" s="27" t="s">
        <v>877</v>
      </c>
      <c r="J255" s="31" t="s">
        <v>877</v>
      </c>
    </row>
    <row r="256" spans="1:10" x14ac:dyDescent="0.2">
      <c r="A256" s="2" t="s">
        <v>425</v>
      </c>
      <c r="B256" s="2" t="s">
        <v>426</v>
      </c>
      <c r="C256" s="2" t="s">
        <v>449</v>
      </c>
      <c r="D256" s="2" t="s">
        <v>450</v>
      </c>
      <c r="E256" s="44">
        <v>1547466</v>
      </c>
      <c r="F256" s="79">
        <v>1551752</v>
      </c>
      <c r="G256" s="7">
        <f t="shared" si="6"/>
        <v>4286</v>
      </c>
      <c r="H256" s="45">
        <f t="shared" si="7"/>
        <v>2.8E-3</v>
      </c>
      <c r="I256" s="27" t="s">
        <v>877</v>
      </c>
      <c r="J256" s="31" t="s">
        <v>877</v>
      </c>
    </row>
    <row r="257" spans="1:10" x14ac:dyDescent="0.2">
      <c r="A257" s="2" t="s">
        <v>451</v>
      </c>
      <c r="B257" s="2" t="s">
        <v>452</v>
      </c>
      <c r="C257" s="2" t="s">
        <v>453</v>
      </c>
      <c r="D257" s="2" t="s">
        <v>454</v>
      </c>
      <c r="E257" s="44">
        <v>420981</v>
      </c>
      <c r="F257" s="79">
        <v>422241</v>
      </c>
      <c r="G257" s="7">
        <f t="shared" si="6"/>
        <v>1260</v>
      </c>
      <c r="H257" s="45">
        <f t="shared" si="7"/>
        <v>3.0000000000000001E-3</v>
      </c>
      <c r="I257" s="27" t="s">
        <v>877</v>
      </c>
      <c r="J257" s="31" t="s">
        <v>877</v>
      </c>
    </row>
    <row r="258" spans="1:10" x14ac:dyDescent="0.2">
      <c r="A258" s="2" t="s">
        <v>451</v>
      </c>
      <c r="B258" s="2" t="s">
        <v>452</v>
      </c>
      <c r="C258" s="2" t="s">
        <v>26</v>
      </c>
      <c r="D258" s="2" t="s">
        <v>455</v>
      </c>
      <c r="E258" s="44">
        <v>3065048</v>
      </c>
      <c r="F258" s="79">
        <v>3078219</v>
      </c>
      <c r="G258" s="7">
        <f t="shared" si="6"/>
        <v>13171</v>
      </c>
      <c r="H258" s="45">
        <f t="shared" si="7"/>
        <v>4.3E-3</v>
      </c>
      <c r="I258" s="27" t="s">
        <v>877</v>
      </c>
      <c r="J258" s="31" t="s">
        <v>877</v>
      </c>
    </row>
    <row r="259" spans="1:10" x14ac:dyDescent="0.2">
      <c r="A259" s="2" t="s">
        <v>451</v>
      </c>
      <c r="B259" s="2" t="s">
        <v>452</v>
      </c>
      <c r="C259" s="2" t="s">
        <v>79</v>
      </c>
      <c r="D259" s="2" t="s">
        <v>456</v>
      </c>
      <c r="E259" s="44">
        <v>963204</v>
      </c>
      <c r="F259" s="79">
        <v>967413</v>
      </c>
      <c r="G259" s="7">
        <f t="shared" si="6"/>
        <v>4209</v>
      </c>
      <c r="H259" s="45">
        <f t="shared" si="7"/>
        <v>4.4000000000000003E-3</v>
      </c>
      <c r="I259" s="27" t="s">
        <v>877</v>
      </c>
      <c r="J259" s="31" t="s">
        <v>877</v>
      </c>
    </row>
    <row r="260" spans="1:10" x14ac:dyDescent="0.2">
      <c r="A260" s="2" t="s">
        <v>451</v>
      </c>
      <c r="B260" s="2" t="s">
        <v>452</v>
      </c>
      <c r="C260" s="2" t="s">
        <v>16</v>
      </c>
      <c r="D260" s="2" t="s">
        <v>457</v>
      </c>
      <c r="E260" s="44">
        <v>1817609</v>
      </c>
      <c r="F260" s="79">
        <v>1824670</v>
      </c>
      <c r="G260" s="7">
        <f t="shared" si="6"/>
        <v>7061</v>
      </c>
      <c r="H260" s="45">
        <f t="shared" si="7"/>
        <v>3.8999999999999998E-3</v>
      </c>
      <c r="I260" s="27" t="s">
        <v>877</v>
      </c>
      <c r="J260" s="31" t="s">
        <v>877</v>
      </c>
    </row>
    <row r="261" spans="1:10" x14ac:dyDescent="0.2">
      <c r="A261" s="2" t="s">
        <v>451</v>
      </c>
      <c r="B261" s="2" t="s">
        <v>452</v>
      </c>
      <c r="C261" s="2" t="s">
        <v>333</v>
      </c>
      <c r="D261" s="2" t="s">
        <v>458</v>
      </c>
      <c r="E261" s="44">
        <v>44034</v>
      </c>
      <c r="F261" s="79">
        <v>44034</v>
      </c>
      <c r="G261" s="7">
        <f t="shared" si="6"/>
        <v>0</v>
      </c>
      <c r="H261" s="45">
        <f t="shared" si="7"/>
        <v>0</v>
      </c>
      <c r="I261" s="27">
        <v>1</v>
      </c>
      <c r="J261" s="31">
        <v>1</v>
      </c>
    </row>
    <row r="262" spans="1:10" x14ac:dyDescent="0.2">
      <c r="A262" s="2" t="s">
        <v>451</v>
      </c>
      <c r="B262" s="2" t="s">
        <v>452</v>
      </c>
      <c r="C262" s="2" t="s">
        <v>325</v>
      </c>
      <c r="D262" s="2" t="s">
        <v>459</v>
      </c>
      <c r="E262" s="44">
        <v>2758811</v>
      </c>
      <c r="F262" s="79">
        <v>2768124</v>
      </c>
      <c r="G262" s="7">
        <f t="shared" si="6"/>
        <v>9313</v>
      </c>
      <c r="H262" s="45">
        <f t="shared" si="7"/>
        <v>3.3999999999999998E-3</v>
      </c>
      <c r="I262" s="27" t="s">
        <v>877</v>
      </c>
      <c r="J262" s="31" t="s">
        <v>877</v>
      </c>
    </row>
    <row r="263" spans="1:10" x14ac:dyDescent="0.2">
      <c r="A263" s="2" t="s">
        <v>451</v>
      </c>
      <c r="B263" s="2" t="s">
        <v>452</v>
      </c>
      <c r="C263" s="2" t="s">
        <v>460</v>
      </c>
      <c r="D263" s="2" t="s">
        <v>461</v>
      </c>
      <c r="E263" s="44">
        <v>2945598</v>
      </c>
      <c r="F263" s="79">
        <v>2956796</v>
      </c>
      <c r="G263" s="7">
        <f t="shared" si="6"/>
        <v>11198</v>
      </c>
      <c r="H263" s="45">
        <f t="shared" si="7"/>
        <v>3.8E-3</v>
      </c>
      <c r="I263" s="27" t="s">
        <v>877</v>
      </c>
      <c r="J263" s="31" t="s">
        <v>877</v>
      </c>
    </row>
    <row r="264" spans="1:10" x14ac:dyDescent="0.2">
      <c r="A264" s="2" t="s">
        <v>451</v>
      </c>
      <c r="B264" s="2" t="s">
        <v>452</v>
      </c>
      <c r="C264" s="2" t="s">
        <v>73</v>
      </c>
      <c r="D264" s="2" t="s">
        <v>462</v>
      </c>
      <c r="E264" s="44">
        <v>866908</v>
      </c>
      <c r="F264" s="79">
        <v>869510</v>
      </c>
      <c r="G264" s="7">
        <f t="shared" si="6"/>
        <v>2602</v>
      </c>
      <c r="H264" s="45">
        <f t="shared" si="7"/>
        <v>3.0000000000000001E-3</v>
      </c>
      <c r="I264" s="27" t="s">
        <v>877</v>
      </c>
      <c r="J264" s="31" t="s">
        <v>877</v>
      </c>
    </row>
    <row r="265" spans="1:10" x14ac:dyDescent="0.2">
      <c r="A265" s="2" t="s">
        <v>451</v>
      </c>
      <c r="B265" s="2" t="s">
        <v>452</v>
      </c>
      <c r="C265" s="2" t="s">
        <v>463</v>
      </c>
      <c r="D265" s="2" t="s">
        <v>464</v>
      </c>
      <c r="E265" s="44">
        <v>1146390</v>
      </c>
      <c r="F265" s="79">
        <v>1150013</v>
      </c>
      <c r="G265" s="7">
        <f t="shared" si="6"/>
        <v>3623</v>
      </c>
      <c r="H265" s="45">
        <f t="shared" si="7"/>
        <v>3.2000000000000002E-3</v>
      </c>
      <c r="I265" s="27" t="s">
        <v>877</v>
      </c>
      <c r="J265" s="31" t="s">
        <v>877</v>
      </c>
    </row>
    <row r="266" spans="1:10" x14ac:dyDescent="0.2">
      <c r="A266" s="2" t="s">
        <v>465</v>
      </c>
      <c r="B266" s="2" t="s">
        <v>466</v>
      </c>
      <c r="C266" s="2" t="s">
        <v>26</v>
      </c>
      <c r="D266" s="2" t="s">
        <v>467</v>
      </c>
      <c r="E266" s="44">
        <v>8327313</v>
      </c>
      <c r="F266" s="79">
        <v>8365447</v>
      </c>
      <c r="G266" s="7">
        <f t="shared" ref="G266:G329" si="8">SUM(F266-E266)</f>
        <v>38134</v>
      </c>
      <c r="H266" s="45">
        <f t="shared" ref="H266:H329" si="9">ROUND(G266/E266,4)</f>
        <v>4.5999999999999999E-3</v>
      </c>
      <c r="I266" s="27" t="s">
        <v>877</v>
      </c>
      <c r="J266" s="31" t="s">
        <v>877</v>
      </c>
    </row>
    <row r="267" spans="1:10" x14ac:dyDescent="0.2">
      <c r="A267" s="2" t="s">
        <v>465</v>
      </c>
      <c r="B267" s="2" t="s">
        <v>466</v>
      </c>
      <c r="C267" s="2" t="s">
        <v>57</v>
      </c>
      <c r="D267" s="2" t="s">
        <v>468</v>
      </c>
      <c r="E267" s="44">
        <v>1731009</v>
      </c>
      <c r="F267" s="79">
        <v>1737883</v>
      </c>
      <c r="G267" s="7">
        <f t="shared" si="8"/>
        <v>6874</v>
      </c>
      <c r="H267" s="45">
        <f t="shared" si="9"/>
        <v>4.0000000000000001E-3</v>
      </c>
      <c r="I267" s="27" t="s">
        <v>877</v>
      </c>
      <c r="J267" s="31" t="s">
        <v>877</v>
      </c>
    </row>
    <row r="268" spans="1:10" x14ac:dyDescent="0.2">
      <c r="A268" s="2" t="s">
        <v>465</v>
      </c>
      <c r="B268" s="2" t="s">
        <v>466</v>
      </c>
      <c r="C268" s="2" t="s">
        <v>79</v>
      </c>
      <c r="D268" s="2" t="s">
        <v>469</v>
      </c>
      <c r="E268" s="44">
        <v>183873</v>
      </c>
      <c r="F268" s="79">
        <v>183873</v>
      </c>
      <c r="G268" s="7">
        <f t="shared" si="8"/>
        <v>0</v>
      </c>
      <c r="H268" s="45">
        <f t="shared" si="9"/>
        <v>0</v>
      </c>
      <c r="I268" s="27">
        <v>1</v>
      </c>
      <c r="J268" s="31" t="s">
        <v>877</v>
      </c>
    </row>
    <row r="269" spans="1:10" x14ac:dyDescent="0.2">
      <c r="A269" s="2" t="s">
        <v>465</v>
      </c>
      <c r="B269" s="2" t="s">
        <v>466</v>
      </c>
      <c r="C269" s="2" t="s">
        <v>369</v>
      </c>
      <c r="D269" s="2" t="s">
        <v>470</v>
      </c>
      <c r="E269" s="44">
        <v>731543</v>
      </c>
      <c r="F269" s="79">
        <v>735096</v>
      </c>
      <c r="G269" s="7">
        <f t="shared" si="8"/>
        <v>3553</v>
      </c>
      <c r="H269" s="45">
        <f t="shared" si="9"/>
        <v>4.8999999999999998E-3</v>
      </c>
      <c r="I269" s="27" t="s">
        <v>877</v>
      </c>
      <c r="J269" s="31" t="s">
        <v>877</v>
      </c>
    </row>
    <row r="270" spans="1:10" x14ac:dyDescent="0.2">
      <c r="A270" s="2" t="s">
        <v>471</v>
      </c>
      <c r="B270" s="2" t="s">
        <v>472</v>
      </c>
      <c r="C270" s="2" t="s">
        <v>176</v>
      </c>
      <c r="D270" s="2" t="s">
        <v>473</v>
      </c>
      <c r="E270" s="44">
        <v>479507</v>
      </c>
      <c r="F270" s="79">
        <v>480954</v>
      </c>
      <c r="G270" s="7">
        <f t="shared" si="8"/>
        <v>1447</v>
      </c>
      <c r="H270" s="45">
        <f t="shared" si="9"/>
        <v>3.0000000000000001E-3</v>
      </c>
      <c r="I270" s="27" t="s">
        <v>877</v>
      </c>
      <c r="J270" s="31" t="s">
        <v>877</v>
      </c>
    </row>
    <row r="271" spans="1:10" x14ac:dyDescent="0.2">
      <c r="A271" s="2" t="s">
        <v>471</v>
      </c>
      <c r="B271" s="2" t="s">
        <v>472</v>
      </c>
      <c r="C271" s="2" t="s">
        <v>16</v>
      </c>
      <c r="D271" s="2" t="s">
        <v>474</v>
      </c>
      <c r="E271" s="44">
        <v>189068</v>
      </c>
      <c r="F271" s="79">
        <v>189068</v>
      </c>
      <c r="G271" s="7">
        <f t="shared" si="8"/>
        <v>0</v>
      </c>
      <c r="H271" s="45">
        <f t="shared" si="9"/>
        <v>0</v>
      </c>
      <c r="I271" s="27">
        <v>1</v>
      </c>
      <c r="J271" s="31" t="s">
        <v>877</v>
      </c>
    </row>
    <row r="272" spans="1:10" x14ac:dyDescent="0.2">
      <c r="A272" s="2" t="s">
        <v>471</v>
      </c>
      <c r="B272" s="2" t="s">
        <v>472</v>
      </c>
      <c r="C272" s="2" t="s">
        <v>82</v>
      </c>
      <c r="D272" s="2" t="s">
        <v>475</v>
      </c>
      <c r="E272" s="44">
        <v>728041</v>
      </c>
      <c r="F272" s="79">
        <v>731531</v>
      </c>
      <c r="G272" s="7">
        <f t="shared" si="8"/>
        <v>3490</v>
      </c>
      <c r="H272" s="45">
        <f t="shared" si="9"/>
        <v>4.7999999999999996E-3</v>
      </c>
      <c r="I272" s="27" t="s">
        <v>877</v>
      </c>
      <c r="J272" s="31" t="s">
        <v>877</v>
      </c>
    </row>
    <row r="273" spans="1:10" x14ac:dyDescent="0.2">
      <c r="A273" s="2" t="s">
        <v>471</v>
      </c>
      <c r="B273" s="2" t="s">
        <v>472</v>
      </c>
      <c r="C273" s="2" t="s">
        <v>168</v>
      </c>
      <c r="D273" s="2" t="s">
        <v>476</v>
      </c>
      <c r="E273" s="44">
        <v>3346444</v>
      </c>
      <c r="F273" s="79">
        <v>3358111</v>
      </c>
      <c r="G273" s="7">
        <f t="shared" si="8"/>
        <v>11667</v>
      </c>
      <c r="H273" s="45">
        <f t="shared" si="9"/>
        <v>3.5000000000000001E-3</v>
      </c>
      <c r="I273" s="27" t="s">
        <v>877</v>
      </c>
      <c r="J273" s="31" t="s">
        <v>877</v>
      </c>
    </row>
    <row r="274" spans="1:10" x14ac:dyDescent="0.2">
      <c r="A274" s="2" t="s">
        <v>477</v>
      </c>
      <c r="B274" s="2" t="s">
        <v>478</v>
      </c>
      <c r="C274" s="2" t="s">
        <v>26</v>
      </c>
      <c r="D274" s="2" t="s">
        <v>479</v>
      </c>
      <c r="E274" s="44">
        <v>689688</v>
      </c>
      <c r="F274" s="79">
        <v>694360</v>
      </c>
      <c r="G274" s="7">
        <f t="shared" si="8"/>
        <v>4672</v>
      </c>
      <c r="H274" s="45">
        <f t="shared" si="9"/>
        <v>6.7999999999999996E-3</v>
      </c>
      <c r="I274" s="27" t="s">
        <v>877</v>
      </c>
      <c r="J274" s="31" t="s">
        <v>877</v>
      </c>
    </row>
    <row r="275" spans="1:10" x14ac:dyDescent="0.2">
      <c r="A275" s="2" t="s">
        <v>477</v>
      </c>
      <c r="B275" s="2" t="s">
        <v>478</v>
      </c>
      <c r="C275" s="2" t="s">
        <v>16</v>
      </c>
      <c r="D275" s="2" t="s">
        <v>480</v>
      </c>
      <c r="E275" s="44">
        <v>128930</v>
      </c>
      <c r="F275" s="79">
        <v>128930</v>
      </c>
      <c r="G275" s="7">
        <f t="shared" si="8"/>
        <v>0</v>
      </c>
      <c r="H275" s="45">
        <f t="shared" si="9"/>
        <v>0</v>
      </c>
      <c r="I275" s="27">
        <v>1</v>
      </c>
      <c r="J275" s="31" t="s">
        <v>877</v>
      </c>
    </row>
    <row r="276" spans="1:10" x14ac:dyDescent="0.2">
      <c r="A276" s="2" t="s">
        <v>477</v>
      </c>
      <c r="B276" s="2" t="s">
        <v>478</v>
      </c>
      <c r="C276" s="2" t="s">
        <v>481</v>
      </c>
      <c r="D276" s="2" t="s">
        <v>482</v>
      </c>
      <c r="E276" s="44">
        <v>1974782</v>
      </c>
      <c r="F276" s="79">
        <v>1982986</v>
      </c>
      <c r="G276" s="7">
        <f t="shared" si="8"/>
        <v>8204</v>
      </c>
      <c r="H276" s="45">
        <f t="shared" si="9"/>
        <v>4.1999999999999997E-3</v>
      </c>
      <c r="I276" s="27" t="s">
        <v>877</v>
      </c>
      <c r="J276" s="31" t="s">
        <v>877</v>
      </c>
    </row>
    <row r="277" spans="1:10" x14ac:dyDescent="0.2">
      <c r="A277" s="2" t="s">
        <v>477</v>
      </c>
      <c r="B277" s="2" t="s">
        <v>478</v>
      </c>
      <c r="C277" s="2" t="s">
        <v>483</v>
      </c>
      <c r="D277" s="2" t="s">
        <v>484</v>
      </c>
      <c r="E277" s="44">
        <v>223998</v>
      </c>
      <c r="F277" s="79">
        <v>223998</v>
      </c>
      <c r="G277" s="7">
        <f t="shared" si="8"/>
        <v>0</v>
      </c>
      <c r="H277" s="45">
        <f t="shared" si="9"/>
        <v>0</v>
      </c>
      <c r="I277" s="27">
        <v>1</v>
      </c>
      <c r="J277" s="31" t="s">
        <v>877</v>
      </c>
    </row>
    <row r="278" spans="1:10" x14ac:dyDescent="0.2">
      <c r="A278" s="2" t="s">
        <v>485</v>
      </c>
      <c r="B278" s="2" t="s">
        <v>486</v>
      </c>
      <c r="C278" s="2" t="s">
        <v>57</v>
      </c>
      <c r="D278" s="2" t="s">
        <v>487</v>
      </c>
      <c r="E278" s="44">
        <v>5220927</v>
      </c>
      <c r="F278" s="79">
        <v>5239933</v>
      </c>
      <c r="G278" s="7">
        <f t="shared" si="8"/>
        <v>19006</v>
      </c>
      <c r="H278" s="45">
        <f t="shared" si="9"/>
        <v>3.5999999999999999E-3</v>
      </c>
      <c r="I278" s="27" t="s">
        <v>877</v>
      </c>
      <c r="J278" s="31" t="s">
        <v>877</v>
      </c>
    </row>
    <row r="279" spans="1:10" x14ac:dyDescent="0.2">
      <c r="A279" s="2" t="s">
        <v>485</v>
      </c>
      <c r="B279" s="2" t="s">
        <v>486</v>
      </c>
      <c r="C279" s="2" t="s">
        <v>79</v>
      </c>
      <c r="D279" s="2" t="s">
        <v>488</v>
      </c>
      <c r="E279" s="44">
        <v>3065554</v>
      </c>
      <c r="F279" s="79">
        <v>3078643</v>
      </c>
      <c r="G279" s="7">
        <f t="shared" si="8"/>
        <v>13089</v>
      </c>
      <c r="H279" s="45">
        <f t="shared" si="9"/>
        <v>4.3E-3</v>
      </c>
      <c r="I279" s="27" t="s">
        <v>877</v>
      </c>
      <c r="J279" s="31" t="s">
        <v>877</v>
      </c>
    </row>
    <row r="280" spans="1:10" x14ac:dyDescent="0.2">
      <c r="A280" s="2" t="s">
        <v>489</v>
      </c>
      <c r="B280" s="2" t="s">
        <v>490</v>
      </c>
      <c r="C280" s="2" t="s">
        <v>245</v>
      </c>
      <c r="D280" s="2" t="s">
        <v>491</v>
      </c>
      <c r="E280" s="44">
        <v>517486</v>
      </c>
      <c r="F280" s="79">
        <v>518758</v>
      </c>
      <c r="G280" s="7">
        <f t="shared" si="8"/>
        <v>1272</v>
      </c>
      <c r="H280" s="45">
        <f t="shared" si="9"/>
        <v>2.5000000000000001E-3</v>
      </c>
      <c r="I280" s="27" t="s">
        <v>877</v>
      </c>
      <c r="J280" s="31" t="s">
        <v>877</v>
      </c>
    </row>
    <row r="281" spans="1:10" x14ac:dyDescent="0.2">
      <c r="A281" s="2" t="s">
        <v>489</v>
      </c>
      <c r="B281" s="2" t="s">
        <v>490</v>
      </c>
      <c r="C281" s="2" t="s">
        <v>492</v>
      </c>
      <c r="D281" s="2" t="s">
        <v>493</v>
      </c>
      <c r="E281" s="44">
        <v>9954</v>
      </c>
      <c r="F281" s="79">
        <v>9954</v>
      </c>
      <c r="G281" s="7">
        <f t="shared" si="8"/>
        <v>0</v>
      </c>
      <c r="H281" s="45">
        <f t="shared" si="9"/>
        <v>0</v>
      </c>
      <c r="I281" s="27">
        <v>1</v>
      </c>
      <c r="J281" s="31">
        <v>1</v>
      </c>
    </row>
    <row r="282" spans="1:10" x14ac:dyDescent="0.2">
      <c r="A282" s="2" t="s">
        <v>489</v>
      </c>
      <c r="B282" s="2" t="s">
        <v>490</v>
      </c>
      <c r="C282" s="2" t="s">
        <v>26</v>
      </c>
      <c r="D282" s="2" t="s">
        <v>494</v>
      </c>
      <c r="E282" s="44">
        <v>59356</v>
      </c>
      <c r="F282" s="79">
        <v>59356</v>
      </c>
      <c r="G282" s="7">
        <f t="shared" si="8"/>
        <v>0</v>
      </c>
      <c r="H282" s="45">
        <f t="shared" si="9"/>
        <v>0</v>
      </c>
      <c r="I282" s="27">
        <v>1</v>
      </c>
      <c r="J282" s="31">
        <v>1</v>
      </c>
    </row>
    <row r="283" spans="1:10" x14ac:dyDescent="0.2">
      <c r="A283" s="2" t="s">
        <v>489</v>
      </c>
      <c r="B283" s="2" t="s">
        <v>490</v>
      </c>
      <c r="C283" s="2" t="s">
        <v>57</v>
      </c>
      <c r="D283" s="2" t="s">
        <v>495</v>
      </c>
      <c r="E283" s="44">
        <v>3202758</v>
      </c>
      <c r="F283" s="79">
        <v>3214327</v>
      </c>
      <c r="G283" s="7">
        <f t="shared" si="8"/>
        <v>11569</v>
      </c>
      <c r="H283" s="45">
        <f t="shared" si="9"/>
        <v>3.5999999999999999E-3</v>
      </c>
      <c r="I283" s="27" t="s">
        <v>877</v>
      </c>
      <c r="J283" s="31" t="s">
        <v>877</v>
      </c>
    </row>
    <row r="284" spans="1:10" x14ac:dyDescent="0.2">
      <c r="A284" s="2" t="s">
        <v>489</v>
      </c>
      <c r="B284" s="2" t="s">
        <v>490</v>
      </c>
      <c r="C284" s="2" t="s">
        <v>168</v>
      </c>
      <c r="D284" s="2" t="s">
        <v>496</v>
      </c>
      <c r="E284" s="44">
        <v>3187265</v>
      </c>
      <c r="F284" s="79">
        <v>3196657</v>
      </c>
      <c r="G284" s="7">
        <f t="shared" si="8"/>
        <v>9392</v>
      </c>
      <c r="H284" s="45">
        <f t="shared" si="9"/>
        <v>2.8999999999999998E-3</v>
      </c>
      <c r="I284" s="27" t="s">
        <v>877</v>
      </c>
      <c r="J284" s="31" t="s">
        <v>877</v>
      </c>
    </row>
    <row r="285" spans="1:10" x14ac:dyDescent="0.2">
      <c r="A285" s="2" t="s">
        <v>489</v>
      </c>
      <c r="B285" s="2" t="s">
        <v>490</v>
      </c>
      <c r="C285" s="2" t="s">
        <v>233</v>
      </c>
      <c r="D285" s="2" t="s">
        <v>497</v>
      </c>
      <c r="E285" s="44">
        <v>5600074</v>
      </c>
      <c r="F285" s="79">
        <v>5615882</v>
      </c>
      <c r="G285" s="7">
        <f t="shared" si="8"/>
        <v>15808</v>
      </c>
      <c r="H285" s="45">
        <f t="shared" si="9"/>
        <v>2.8E-3</v>
      </c>
      <c r="I285" s="27" t="s">
        <v>877</v>
      </c>
      <c r="J285" s="31" t="s">
        <v>877</v>
      </c>
    </row>
    <row r="286" spans="1:10" x14ac:dyDescent="0.2">
      <c r="A286" s="2" t="s">
        <v>489</v>
      </c>
      <c r="B286" s="2" t="s">
        <v>490</v>
      </c>
      <c r="C286" s="2" t="s">
        <v>141</v>
      </c>
      <c r="D286" s="2" t="s">
        <v>498</v>
      </c>
      <c r="E286" s="44">
        <v>1226815</v>
      </c>
      <c r="F286" s="79">
        <v>1226815</v>
      </c>
      <c r="G286" s="7">
        <f t="shared" si="8"/>
        <v>0</v>
      </c>
      <c r="H286" s="45">
        <f t="shared" si="9"/>
        <v>0</v>
      </c>
      <c r="I286" s="27">
        <v>1</v>
      </c>
      <c r="J286" s="31" t="s">
        <v>877</v>
      </c>
    </row>
    <row r="287" spans="1:10" x14ac:dyDescent="0.2">
      <c r="A287" s="2" t="s">
        <v>499</v>
      </c>
      <c r="B287" s="2" t="s">
        <v>500</v>
      </c>
      <c r="C287" s="2" t="s">
        <v>26</v>
      </c>
      <c r="D287" s="2" t="s">
        <v>501</v>
      </c>
      <c r="E287" s="44">
        <v>4683005</v>
      </c>
      <c r="F287" s="79">
        <v>4706227</v>
      </c>
      <c r="G287" s="7">
        <f t="shared" si="8"/>
        <v>23222</v>
      </c>
      <c r="H287" s="45">
        <f t="shared" si="9"/>
        <v>5.0000000000000001E-3</v>
      </c>
      <c r="I287" s="27" t="s">
        <v>877</v>
      </c>
      <c r="J287" s="31" t="s">
        <v>877</v>
      </c>
    </row>
    <row r="288" spans="1:10" x14ac:dyDescent="0.2">
      <c r="A288" s="2" t="s">
        <v>499</v>
      </c>
      <c r="B288" s="2" t="s">
        <v>500</v>
      </c>
      <c r="C288" s="2" t="s">
        <v>57</v>
      </c>
      <c r="D288" s="2" t="s">
        <v>502</v>
      </c>
      <c r="E288" s="44">
        <v>1868041</v>
      </c>
      <c r="F288" s="79">
        <v>1875162</v>
      </c>
      <c r="G288" s="7">
        <f t="shared" si="8"/>
        <v>7121</v>
      </c>
      <c r="H288" s="45">
        <f t="shared" si="9"/>
        <v>3.8E-3</v>
      </c>
      <c r="I288" s="27" t="s">
        <v>877</v>
      </c>
      <c r="J288" s="31" t="s">
        <v>877</v>
      </c>
    </row>
    <row r="289" spans="1:10" x14ac:dyDescent="0.2">
      <c r="A289" s="2" t="s">
        <v>499</v>
      </c>
      <c r="B289" s="2" t="s">
        <v>500</v>
      </c>
      <c r="C289" s="2" t="s">
        <v>82</v>
      </c>
      <c r="D289" s="2" t="s">
        <v>503</v>
      </c>
      <c r="E289" s="44">
        <v>2594314</v>
      </c>
      <c r="F289" s="79">
        <v>2605581</v>
      </c>
      <c r="G289" s="7">
        <f t="shared" si="8"/>
        <v>11267</v>
      </c>
      <c r="H289" s="45">
        <f t="shared" si="9"/>
        <v>4.3E-3</v>
      </c>
      <c r="I289" s="27" t="s">
        <v>877</v>
      </c>
      <c r="J289" s="31" t="s">
        <v>877</v>
      </c>
    </row>
    <row r="290" spans="1:10" x14ac:dyDescent="0.2">
      <c r="A290" s="2" t="s">
        <v>499</v>
      </c>
      <c r="B290" s="2" t="s">
        <v>500</v>
      </c>
      <c r="C290" s="2" t="s">
        <v>185</v>
      </c>
      <c r="D290" s="2" t="s">
        <v>504</v>
      </c>
      <c r="E290" s="44">
        <v>1506740</v>
      </c>
      <c r="F290" s="79">
        <v>1512609</v>
      </c>
      <c r="G290" s="7">
        <f t="shared" si="8"/>
        <v>5869</v>
      </c>
      <c r="H290" s="45">
        <f t="shared" si="9"/>
        <v>3.8999999999999998E-3</v>
      </c>
      <c r="I290" s="27" t="s">
        <v>877</v>
      </c>
      <c r="J290" s="31" t="s">
        <v>877</v>
      </c>
    </row>
    <row r="291" spans="1:10" x14ac:dyDescent="0.2">
      <c r="A291" s="2" t="s">
        <v>499</v>
      </c>
      <c r="B291" s="2" t="s">
        <v>500</v>
      </c>
      <c r="C291" s="2" t="s">
        <v>39</v>
      </c>
      <c r="D291" s="2" t="s">
        <v>505</v>
      </c>
      <c r="E291" s="44">
        <v>4525628</v>
      </c>
      <c r="F291" s="79">
        <v>4541440</v>
      </c>
      <c r="G291" s="7">
        <f t="shared" si="8"/>
        <v>15812</v>
      </c>
      <c r="H291" s="45">
        <f t="shared" si="9"/>
        <v>3.5000000000000001E-3</v>
      </c>
      <c r="I291" s="27" t="s">
        <v>877</v>
      </c>
      <c r="J291" s="31" t="s">
        <v>877</v>
      </c>
    </row>
    <row r="292" spans="1:10" x14ac:dyDescent="0.2">
      <c r="A292" s="2" t="s">
        <v>499</v>
      </c>
      <c r="B292" s="2" t="s">
        <v>500</v>
      </c>
      <c r="C292" s="2" t="s">
        <v>193</v>
      </c>
      <c r="D292" s="2" t="s">
        <v>506</v>
      </c>
      <c r="E292" s="44">
        <v>5759891</v>
      </c>
      <c r="F292" s="79">
        <v>5781420</v>
      </c>
      <c r="G292" s="7">
        <f t="shared" si="8"/>
        <v>21529</v>
      </c>
      <c r="H292" s="45">
        <f t="shared" si="9"/>
        <v>3.7000000000000002E-3</v>
      </c>
      <c r="I292" s="27" t="s">
        <v>877</v>
      </c>
      <c r="J292" s="31" t="s">
        <v>877</v>
      </c>
    </row>
    <row r="293" spans="1:10" x14ac:dyDescent="0.2">
      <c r="A293" s="2" t="s">
        <v>507</v>
      </c>
      <c r="B293" s="2" t="s">
        <v>508</v>
      </c>
      <c r="C293" s="2" t="s">
        <v>230</v>
      </c>
      <c r="D293" s="2" t="s">
        <v>509</v>
      </c>
      <c r="E293" s="44">
        <v>667840</v>
      </c>
      <c r="F293" s="79">
        <v>669786</v>
      </c>
      <c r="G293" s="7">
        <f t="shared" si="8"/>
        <v>1946</v>
      </c>
      <c r="H293" s="45">
        <f t="shared" si="9"/>
        <v>2.8999999999999998E-3</v>
      </c>
      <c r="I293" s="27" t="s">
        <v>877</v>
      </c>
      <c r="J293" s="31" t="s">
        <v>877</v>
      </c>
    </row>
    <row r="294" spans="1:10" x14ac:dyDescent="0.2">
      <c r="A294" s="2" t="s">
        <v>507</v>
      </c>
      <c r="B294" s="2" t="s">
        <v>508</v>
      </c>
      <c r="C294" s="2" t="s">
        <v>510</v>
      </c>
      <c r="D294" s="2" t="s">
        <v>511</v>
      </c>
      <c r="E294" s="44">
        <v>1476774</v>
      </c>
      <c r="F294" s="79">
        <v>1480815</v>
      </c>
      <c r="G294" s="7">
        <f t="shared" si="8"/>
        <v>4041</v>
      </c>
      <c r="H294" s="45">
        <f t="shared" si="9"/>
        <v>2.7000000000000001E-3</v>
      </c>
      <c r="I294" s="27" t="s">
        <v>877</v>
      </c>
      <c r="J294" s="31" t="s">
        <v>877</v>
      </c>
    </row>
    <row r="295" spans="1:10" x14ac:dyDescent="0.2">
      <c r="A295" s="2" t="s">
        <v>507</v>
      </c>
      <c r="B295" s="2" t="s">
        <v>508</v>
      </c>
      <c r="C295" s="2" t="s">
        <v>512</v>
      </c>
      <c r="D295" s="2" t="s">
        <v>513</v>
      </c>
      <c r="E295" s="44">
        <v>282977</v>
      </c>
      <c r="F295" s="79">
        <v>283624</v>
      </c>
      <c r="G295" s="7">
        <f t="shared" si="8"/>
        <v>647</v>
      </c>
      <c r="H295" s="45">
        <f t="shared" si="9"/>
        <v>2.3E-3</v>
      </c>
      <c r="I295" s="27" t="s">
        <v>877</v>
      </c>
      <c r="J295" s="31" t="s">
        <v>877</v>
      </c>
    </row>
    <row r="296" spans="1:10" x14ac:dyDescent="0.2">
      <c r="A296" s="2" t="s">
        <v>507</v>
      </c>
      <c r="B296" s="2" t="s">
        <v>508</v>
      </c>
      <c r="C296" s="2" t="s">
        <v>313</v>
      </c>
      <c r="D296" s="2" t="s">
        <v>514</v>
      </c>
      <c r="E296" s="44">
        <v>1193377</v>
      </c>
      <c r="F296" s="79">
        <v>1196973</v>
      </c>
      <c r="G296" s="7">
        <f t="shared" si="8"/>
        <v>3596</v>
      </c>
      <c r="H296" s="45">
        <f t="shared" si="9"/>
        <v>3.0000000000000001E-3</v>
      </c>
      <c r="I296" s="27" t="s">
        <v>877</v>
      </c>
      <c r="J296" s="31" t="s">
        <v>877</v>
      </c>
    </row>
    <row r="297" spans="1:10" x14ac:dyDescent="0.2">
      <c r="A297" s="2" t="s">
        <v>507</v>
      </c>
      <c r="B297" s="2" t="s">
        <v>508</v>
      </c>
      <c r="C297" s="2" t="s">
        <v>135</v>
      </c>
      <c r="D297" s="2" t="s">
        <v>515</v>
      </c>
      <c r="E297" s="44">
        <v>1160920</v>
      </c>
      <c r="F297" s="79">
        <v>1163411</v>
      </c>
      <c r="G297" s="7">
        <f t="shared" si="8"/>
        <v>2491</v>
      </c>
      <c r="H297" s="45">
        <f t="shared" si="9"/>
        <v>2.0999999999999999E-3</v>
      </c>
      <c r="I297" s="27" t="s">
        <v>877</v>
      </c>
      <c r="J297" s="31" t="s">
        <v>877</v>
      </c>
    </row>
    <row r="298" spans="1:10" x14ac:dyDescent="0.2">
      <c r="A298" s="2" t="s">
        <v>507</v>
      </c>
      <c r="B298" s="2" t="s">
        <v>508</v>
      </c>
      <c r="C298" s="2" t="s">
        <v>82</v>
      </c>
      <c r="D298" s="2" t="s">
        <v>516</v>
      </c>
      <c r="E298" s="44">
        <v>4866494</v>
      </c>
      <c r="F298" s="79">
        <v>4879988</v>
      </c>
      <c r="G298" s="7">
        <f t="shared" si="8"/>
        <v>13494</v>
      </c>
      <c r="H298" s="45">
        <f t="shared" si="9"/>
        <v>2.8E-3</v>
      </c>
      <c r="I298" s="27" t="s">
        <v>877</v>
      </c>
      <c r="J298" s="31" t="s">
        <v>877</v>
      </c>
    </row>
    <row r="299" spans="1:10" x14ac:dyDescent="0.2">
      <c r="A299" s="2" t="s">
        <v>507</v>
      </c>
      <c r="B299" s="2" t="s">
        <v>508</v>
      </c>
      <c r="C299" s="2" t="s">
        <v>59</v>
      </c>
      <c r="D299" s="2" t="s">
        <v>517</v>
      </c>
      <c r="E299" s="44">
        <v>2730611</v>
      </c>
      <c r="F299" s="79">
        <v>2736816</v>
      </c>
      <c r="G299" s="7">
        <f t="shared" si="8"/>
        <v>6205</v>
      </c>
      <c r="H299" s="45">
        <f t="shared" si="9"/>
        <v>2.3E-3</v>
      </c>
      <c r="I299" s="27" t="s">
        <v>877</v>
      </c>
      <c r="J299" s="31" t="s">
        <v>877</v>
      </c>
    </row>
    <row r="300" spans="1:10" x14ac:dyDescent="0.2">
      <c r="A300" s="2" t="s">
        <v>507</v>
      </c>
      <c r="B300" s="2" t="s">
        <v>508</v>
      </c>
      <c r="C300" s="2" t="s">
        <v>18</v>
      </c>
      <c r="D300" s="2" t="s">
        <v>518</v>
      </c>
      <c r="E300" s="44">
        <v>1249641</v>
      </c>
      <c r="F300" s="79">
        <v>1259237</v>
      </c>
      <c r="G300" s="7">
        <f t="shared" si="8"/>
        <v>9596</v>
      </c>
      <c r="H300" s="45">
        <f t="shared" si="9"/>
        <v>7.7000000000000002E-3</v>
      </c>
      <c r="I300" s="27" t="s">
        <v>877</v>
      </c>
      <c r="J300" s="31" t="s">
        <v>877</v>
      </c>
    </row>
    <row r="301" spans="1:10" x14ac:dyDescent="0.2">
      <c r="A301" s="2" t="s">
        <v>507</v>
      </c>
      <c r="B301" s="2" t="s">
        <v>508</v>
      </c>
      <c r="C301" s="2" t="s">
        <v>353</v>
      </c>
      <c r="D301" s="2" t="s">
        <v>519</v>
      </c>
      <c r="E301" s="44">
        <v>921836</v>
      </c>
      <c r="F301" s="79">
        <v>923557</v>
      </c>
      <c r="G301" s="7">
        <f t="shared" si="8"/>
        <v>1721</v>
      </c>
      <c r="H301" s="45">
        <f t="shared" si="9"/>
        <v>1.9E-3</v>
      </c>
      <c r="I301" s="27" t="s">
        <v>877</v>
      </c>
      <c r="J301" s="31" t="s">
        <v>877</v>
      </c>
    </row>
    <row r="302" spans="1:10" x14ac:dyDescent="0.2">
      <c r="A302" s="2" t="s">
        <v>507</v>
      </c>
      <c r="B302" s="2" t="s">
        <v>508</v>
      </c>
      <c r="C302" s="2" t="s">
        <v>369</v>
      </c>
      <c r="D302" s="2" t="s">
        <v>520</v>
      </c>
      <c r="E302" s="44">
        <v>1526859</v>
      </c>
      <c r="F302" s="79">
        <v>1529941</v>
      </c>
      <c r="G302" s="7">
        <f t="shared" si="8"/>
        <v>3082</v>
      </c>
      <c r="H302" s="45">
        <f t="shared" si="9"/>
        <v>2E-3</v>
      </c>
      <c r="I302" s="27" t="s">
        <v>877</v>
      </c>
      <c r="J302" s="31" t="s">
        <v>877</v>
      </c>
    </row>
    <row r="303" spans="1:10" x14ac:dyDescent="0.2">
      <c r="A303" s="2" t="s">
        <v>507</v>
      </c>
      <c r="B303" s="2" t="s">
        <v>508</v>
      </c>
      <c r="C303" s="2" t="s">
        <v>181</v>
      </c>
      <c r="D303" s="2" t="s">
        <v>521</v>
      </c>
      <c r="E303" s="44">
        <v>1898880</v>
      </c>
      <c r="F303" s="79">
        <v>1903940</v>
      </c>
      <c r="G303" s="7">
        <f t="shared" si="8"/>
        <v>5060</v>
      </c>
      <c r="H303" s="45">
        <f t="shared" si="9"/>
        <v>2.7000000000000001E-3</v>
      </c>
      <c r="I303" s="27" t="s">
        <v>877</v>
      </c>
      <c r="J303" s="31" t="s">
        <v>877</v>
      </c>
    </row>
    <row r="304" spans="1:10" x14ac:dyDescent="0.2">
      <c r="A304" s="2" t="s">
        <v>507</v>
      </c>
      <c r="B304" s="2" t="s">
        <v>508</v>
      </c>
      <c r="C304" s="2" t="s">
        <v>398</v>
      </c>
      <c r="D304" s="2" t="s">
        <v>522</v>
      </c>
      <c r="E304" s="44">
        <v>1374388</v>
      </c>
      <c r="F304" s="79">
        <v>1377427</v>
      </c>
      <c r="G304" s="7">
        <f t="shared" si="8"/>
        <v>3039</v>
      </c>
      <c r="H304" s="45">
        <f t="shared" si="9"/>
        <v>2.2000000000000001E-3</v>
      </c>
      <c r="I304" s="27" t="s">
        <v>877</v>
      </c>
      <c r="J304" s="31" t="s">
        <v>877</v>
      </c>
    </row>
    <row r="305" spans="1:10" x14ac:dyDescent="0.2">
      <c r="A305" s="2" t="s">
        <v>507</v>
      </c>
      <c r="B305" s="2" t="s">
        <v>508</v>
      </c>
      <c r="C305" s="2" t="s">
        <v>147</v>
      </c>
      <c r="D305" s="2" t="s">
        <v>523</v>
      </c>
      <c r="E305" s="44">
        <v>5410281</v>
      </c>
      <c r="F305" s="79">
        <v>5429187</v>
      </c>
      <c r="G305" s="7">
        <f t="shared" si="8"/>
        <v>18906</v>
      </c>
      <c r="H305" s="45">
        <f t="shared" si="9"/>
        <v>3.5000000000000001E-3</v>
      </c>
      <c r="I305" s="27" t="s">
        <v>877</v>
      </c>
      <c r="J305" s="31" t="s">
        <v>877</v>
      </c>
    </row>
    <row r="306" spans="1:10" x14ac:dyDescent="0.2">
      <c r="A306" s="2" t="s">
        <v>524</v>
      </c>
      <c r="B306" s="2" t="s">
        <v>525</v>
      </c>
      <c r="C306" s="2" t="s">
        <v>176</v>
      </c>
      <c r="D306" s="2" t="s">
        <v>526</v>
      </c>
      <c r="E306" s="44">
        <v>386337</v>
      </c>
      <c r="F306" s="79">
        <v>387016</v>
      </c>
      <c r="G306" s="7">
        <f t="shared" si="8"/>
        <v>679</v>
      </c>
      <c r="H306" s="45">
        <f t="shared" si="9"/>
        <v>1.8E-3</v>
      </c>
      <c r="I306" s="27" t="s">
        <v>877</v>
      </c>
      <c r="J306" s="31" t="s">
        <v>877</v>
      </c>
    </row>
    <row r="307" spans="1:10" x14ac:dyDescent="0.2">
      <c r="A307" s="2" t="s">
        <v>524</v>
      </c>
      <c r="B307" s="2" t="s">
        <v>525</v>
      </c>
      <c r="C307" s="2" t="s">
        <v>190</v>
      </c>
      <c r="D307" s="2" t="s">
        <v>527</v>
      </c>
      <c r="E307" s="44">
        <v>511015</v>
      </c>
      <c r="F307" s="79">
        <v>512177</v>
      </c>
      <c r="G307" s="7">
        <f t="shared" si="8"/>
        <v>1162</v>
      </c>
      <c r="H307" s="45">
        <f t="shared" si="9"/>
        <v>2.3E-3</v>
      </c>
      <c r="I307" s="27" t="s">
        <v>877</v>
      </c>
      <c r="J307" s="31" t="s">
        <v>877</v>
      </c>
    </row>
    <row r="308" spans="1:10" x14ac:dyDescent="0.2">
      <c r="A308" s="2" t="s">
        <v>524</v>
      </c>
      <c r="B308" s="2" t="s">
        <v>525</v>
      </c>
      <c r="C308" s="2" t="s">
        <v>26</v>
      </c>
      <c r="D308" s="2" t="s">
        <v>528</v>
      </c>
      <c r="E308" s="44">
        <v>3711399</v>
      </c>
      <c r="F308" s="79">
        <v>3724119</v>
      </c>
      <c r="G308" s="7">
        <f t="shared" si="8"/>
        <v>12720</v>
      </c>
      <c r="H308" s="45">
        <f t="shared" si="9"/>
        <v>3.3999999999999998E-3</v>
      </c>
      <c r="I308" s="27" t="s">
        <v>877</v>
      </c>
      <c r="J308" s="31" t="s">
        <v>877</v>
      </c>
    </row>
    <row r="309" spans="1:10" x14ac:dyDescent="0.2">
      <c r="A309" s="2" t="s">
        <v>524</v>
      </c>
      <c r="B309" s="2" t="s">
        <v>525</v>
      </c>
      <c r="C309" s="2" t="s">
        <v>41</v>
      </c>
      <c r="D309" s="2" t="s">
        <v>529</v>
      </c>
      <c r="E309" s="44">
        <v>4756842</v>
      </c>
      <c r="F309" s="79">
        <v>4773570</v>
      </c>
      <c r="G309" s="7">
        <f t="shared" si="8"/>
        <v>16728</v>
      </c>
      <c r="H309" s="45">
        <f t="shared" si="9"/>
        <v>3.5000000000000001E-3</v>
      </c>
      <c r="I309" s="27" t="s">
        <v>877</v>
      </c>
      <c r="J309" s="31" t="s">
        <v>877</v>
      </c>
    </row>
    <row r="310" spans="1:10" x14ac:dyDescent="0.2">
      <c r="A310" s="2" t="s">
        <v>524</v>
      </c>
      <c r="B310" s="2" t="s">
        <v>525</v>
      </c>
      <c r="C310" s="2" t="s">
        <v>123</v>
      </c>
      <c r="D310" s="2" t="s">
        <v>530</v>
      </c>
      <c r="E310" s="44">
        <v>925430</v>
      </c>
      <c r="F310" s="79">
        <v>928068</v>
      </c>
      <c r="G310" s="7">
        <f t="shared" si="8"/>
        <v>2638</v>
      </c>
      <c r="H310" s="45">
        <f t="shared" si="9"/>
        <v>2.8999999999999998E-3</v>
      </c>
      <c r="I310" s="27" t="s">
        <v>877</v>
      </c>
      <c r="J310" s="31" t="s">
        <v>877</v>
      </c>
    </row>
    <row r="311" spans="1:10" x14ac:dyDescent="0.2">
      <c r="A311" s="2" t="s">
        <v>524</v>
      </c>
      <c r="B311" s="2" t="s">
        <v>525</v>
      </c>
      <c r="C311" s="2" t="s">
        <v>101</v>
      </c>
      <c r="D311" s="2" t="s">
        <v>531</v>
      </c>
      <c r="E311" s="44">
        <v>425143</v>
      </c>
      <c r="F311" s="79">
        <v>426290</v>
      </c>
      <c r="G311" s="7">
        <f t="shared" si="8"/>
        <v>1147</v>
      </c>
      <c r="H311" s="45">
        <f t="shared" si="9"/>
        <v>2.7000000000000001E-3</v>
      </c>
      <c r="I311" s="27" t="s">
        <v>877</v>
      </c>
      <c r="J311" s="31" t="s">
        <v>877</v>
      </c>
    </row>
    <row r="312" spans="1:10" x14ac:dyDescent="0.2">
      <c r="A312" s="2" t="s">
        <v>532</v>
      </c>
      <c r="B312" s="2" t="s">
        <v>533</v>
      </c>
      <c r="C312" s="2" t="s">
        <v>26</v>
      </c>
      <c r="D312" s="2" t="s">
        <v>534</v>
      </c>
      <c r="E312" s="44">
        <v>5191388</v>
      </c>
      <c r="F312" s="79">
        <v>5208483</v>
      </c>
      <c r="G312" s="7">
        <f t="shared" si="8"/>
        <v>17095</v>
      </c>
      <c r="H312" s="45">
        <f t="shared" si="9"/>
        <v>3.3E-3</v>
      </c>
      <c r="I312" s="27" t="s">
        <v>877</v>
      </c>
      <c r="J312" s="31" t="s">
        <v>877</v>
      </c>
    </row>
    <row r="313" spans="1:10" x14ac:dyDescent="0.2">
      <c r="A313" s="2" t="s">
        <v>532</v>
      </c>
      <c r="B313" s="2" t="s">
        <v>533</v>
      </c>
      <c r="C313" s="2" t="s">
        <v>185</v>
      </c>
      <c r="D313" s="2" t="s">
        <v>535</v>
      </c>
      <c r="E313" s="44">
        <v>1768612</v>
      </c>
      <c r="F313" s="79">
        <v>1780331</v>
      </c>
      <c r="G313" s="7">
        <f t="shared" si="8"/>
        <v>11719</v>
      </c>
      <c r="H313" s="45">
        <f t="shared" si="9"/>
        <v>6.6E-3</v>
      </c>
      <c r="I313" s="27" t="s">
        <v>877</v>
      </c>
      <c r="J313" s="31" t="s">
        <v>877</v>
      </c>
    </row>
    <row r="314" spans="1:10" x14ac:dyDescent="0.2">
      <c r="A314" s="2" t="s">
        <v>536</v>
      </c>
      <c r="B314" s="2" t="s">
        <v>537</v>
      </c>
      <c r="C314" s="2" t="s">
        <v>510</v>
      </c>
      <c r="D314" s="2" t="s">
        <v>538</v>
      </c>
      <c r="E314" s="44">
        <v>433070</v>
      </c>
      <c r="F314" s="79">
        <v>434189</v>
      </c>
      <c r="G314" s="7">
        <f t="shared" si="8"/>
        <v>1119</v>
      </c>
      <c r="H314" s="45">
        <f t="shared" si="9"/>
        <v>2.5999999999999999E-3</v>
      </c>
      <c r="I314" s="27" t="s">
        <v>877</v>
      </c>
      <c r="J314" s="31" t="s">
        <v>877</v>
      </c>
    </row>
    <row r="315" spans="1:10" x14ac:dyDescent="0.2">
      <c r="A315" s="2" t="s">
        <v>536</v>
      </c>
      <c r="B315" s="2" t="s">
        <v>537</v>
      </c>
      <c r="C315" s="2" t="s">
        <v>57</v>
      </c>
      <c r="D315" s="2" t="s">
        <v>539</v>
      </c>
      <c r="E315" s="44">
        <v>2886104</v>
      </c>
      <c r="F315" s="79">
        <v>2895147</v>
      </c>
      <c r="G315" s="7">
        <f t="shared" si="8"/>
        <v>9043</v>
      </c>
      <c r="H315" s="45">
        <f t="shared" si="9"/>
        <v>3.0999999999999999E-3</v>
      </c>
      <c r="I315" s="27" t="s">
        <v>877</v>
      </c>
      <c r="J315" s="31" t="s">
        <v>877</v>
      </c>
    </row>
    <row r="316" spans="1:10" x14ac:dyDescent="0.2">
      <c r="A316" s="2" t="s">
        <v>536</v>
      </c>
      <c r="B316" s="2" t="s">
        <v>537</v>
      </c>
      <c r="C316" s="2" t="s">
        <v>79</v>
      </c>
      <c r="D316" s="2" t="s">
        <v>540</v>
      </c>
      <c r="E316" s="44">
        <v>3292166</v>
      </c>
      <c r="F316" s="79">
        <v>3312371</v>
      </c>
      <c r="G316" s="7">
        <f t="shared" si="8"/>
        <v>20205</v>
      </c>
      <c r="H316" s="45">
        <f t="shared" si="9"/>
        <v>6.1000000000000004E-3</v>
      </c>
      <c r="I316" s="27" t="s">
        <v>877</v>
      </c>
      <c r="J316" s="31" t="s">
        <v>877</v>
      </c>
    </row>
    <row r="317" spans="1:10" x14ac:dyDescent="0.2">
      <c r="A317" s="2" t="s">
        <v>536</v>
      </c>
      <c r="B317" s="2" t="s">
        <v>537</v>
      </c>
      <c r="C317" s="2" t="s">
        <v>59</v>
      </c>
      <c r="D317" s="2" t="s">
        <v>541</v>
      </c>
      <c r="E317" s="44">
        <v>1014147</v>
      </c>
      <c r="F317" s="79">
        <v>1017278</v>
      </c>
      <c r="G317" s="7">
        <f t="shared" si="8"/>
        <v>3131</v>
      </c>
      <c r="H317" s="45">
        <f t="shared" si="9"/>
        <v>3.0999999999999999E-3</v>
      </c>
      <c r="I317" s="27" t="s">
        <v>877</v>
      </c>
      <c r="J317" s="31" t="s">
        <v>877</v>
      </c>
    </row>
    <row r="318" spans="1:10" x14ac:dyDescent="0.2">
      <c r="A318" s="2" t="s">
        <v>536</v>
      </c>
      <c r="B318" s="2" t="s">
        <v>537</v>
      </c>
      <c r="C318" s="2" t="s">
        <v>215</v>
      </c>
      <c r="D318" s="2" t="s">
        <v>542</v>
      </c>
      <c r="E318" s="44">
        <v>2974430</v>
      </c>
      <c r="F318" s="79">
        <v>2982396</v>
      </c>
      <c r="G318" s="7">
        <f t="shared" si="8"/>
        <v>7966</v>
      </c>
      <c r="H318" s="45">
        <f t="shared" si="9"/>
        <v>2.7000000000000001E-3</v>
      </c>
      <c r="I318" s="27" t="s">
        <v>877</v>
      </c>
      <c r="J318" s="31" t="s">
        <v>877</v>
      </c>
    </row>
    <row r="319" spans="1:10" x14ac:dyDescent="0.2">
      <c r="A319" s="2" t="s">
        <v>536</v>
      </c>
      <c r="B319" s="2" t="s">
        <v>537</v>
      </c>
      <c r="C319" s="2" t="s">
        <v>95</v>
      </c>
      <c r="D319" s="2" t="s">
        <v>543</v>
      </c>
      <c r="E319" s="44">
        <v>16276982</v>
      </c>
      <c r="F319" s="79">
        <v>16341930</v>
      </c>
      <c r="G319" s="7">
        <f t="shared" si="8"/>
        <v>64948</v>
      </c>
      <c r="H319" s="45">
        <f t="shared" si="9"/>
        <v>4.0000000000000001E-3</v>
      </c>
      <c r="I319" s="27" t="s">
        <v>877</v>
      </c>
      <c r="J319" s="31" t="s">
        <v>877</v>
      </c>
    </row>
    <row r="320" spans="1:10" x14ac:dyDescent="0.2">
      <c r="A320" s="2" t="s">
        <v>536</v>
      </c>
      <c r="B320" s="2" t="s">
        <v>537</v>
      </c>
      <c r="C320" s="2" t="s">
        <v>193</v>
      </c>
      <c r="D320" s="2" t="s">
        <v>544</v>
      </c>
      <c r="E320" s="44">
        <v>5954647</v>
      </c>
      <c r="F320" s="79">
        <v>5975134</v>
      </c>
      <c r="G320" s="7">
        <f t="shared" si="8"/>
        <v>20487</v>
      </c>
      <c r="H320" s="45">
        <f t="shared" si="9"/>
        <v>3.3999999999999998E-3</v>
      </c>
      <c r="I320" s="27" t="s">
        <v>877</v>
      </c>
      <c r="J320" s="31" t="s">
        <v>877</v>
      </c>
    </row>
    <row r="321" spans="1:10" x14ac:dyDescent="0.2">
      <c r="A321" s="2" t="s">
        <v>536</v>
      </c>
      <c r="B321" s="2" t="s">
        <v>537</v>
      </c>
      <c r="C321" s="2" t="s">
        <v>28</v>
      </c>
      <c r="D321" s="2" t="s">
        <v>545</v>
      </c>
      <c r="E321" s="44">
        <v>732343</v>
      </c>
      <c r="F321" s="79">
        <v>734343</v>
      </c>
      <c r="G321" s="7">
        <f t="shared" si="8"/>
        <v>2000</v>
      </c>
      <c r="H321" s="45">
        <f t="shared" si="9"/>
        <v>2.7000000000000001E-3</v>
      </c>
      <c r="I321" s="27" t="s">
        <v>877</v>
      </c>
      <c r="J321" s="31" t="s">
        <v>877</v>
      </c>
    </row>
    <row r="322" spans="1:10" x14ac:dyDescent="0.2">
      <c r="A322" s="2" t="s">
        <v>536</v>
      </c>
      <c r="B322" s="2" t="s">
        <v>537</v>
      </c>
      <c r="C322" s="2" t="s">
        <v>147</v>
      </c>
      <c r="D322" s="2" t="s">
        <v>546</v>
      </c>
      <c r="E322" s="44">
        <v>2865579</v>
      </c>
      <c r="F322" s="79">
        <v>2874249</v>
      </c>
      <c r="G322" s="7">
        <f t="shared" si="8"/>
        <v>8670</v>
      </c>
      <c r="H322" s="45">
        <f t="shared" si="9"/>
        <v>3.0000000000000001E-3</v>
      </c>
      <c r="I322" s="27" t="s">
        <v>877</v>
      </c>
      <c r="J322" s="31" t="s">
        <v>877</v>
      </c>
    </row>
    <row r="323" spans="1:10" x14ac:dyDescent="0.2">
      <c r="A323" s="2" t="s">
        <v>536</v>
      </c>
      <c r="B323" s="2" t="s">
        <v>537</v>
      </c>
      <c r="C323" s="2" t="s">
        <v>547</v>
      </c>
      <c r="D323" s="2" t="s">
        <v>548</v>
      </c>
      <c r="E323" s="44">
        <v>1915414</v>
      </c>
      <c r="F323" s="79">
        <v>1920928</v>
      </c>
      <c r="G323" s="7">
        <f t="shared" si="8"/>
        <v>5514</v>
      </c>
      <c r="H323" s="45">
        <f t="shared" si="9"/>
        <v>2.8999999999999998E-3</v>
      </c>
      <c r="I323" s="27" t="s">
        <v>877</v>
      </c>
      <c r="J323" s="31" t="s">
        <v>877</v>
      </c>
    </row>
    <row r="324" spans="1:10" x14ac:dyDescent="0.2">
      <c r="A324" s="2" t="s">
        <v>549</v>
      </c>
      <c r="B324" s="2" t="s">
        <v>550</v>
      </c>
      <c r="C324" s="2" t="s">
        <v>26</v>
      </c>
      <c r="D324" s="2" t="s">
        <v>551</v>
      </c>
      <c r="E324" s="44">
        <v>2076437</v>
      </c>
      <c r="F324" s="79">
        <v>2089264</v>
      </c>
      <c r="G324" s="7">
        <f t="shared" si="8"/>
        <v>12827</v>
      </c>
      <c r="H324" s="45">
        <f t="shared" si="9"/>
        <v>6.1999999999999998E-3</v>
      </c>
      <c r="I324" s="27" t="s">
        <v>877</v>
      </c>
      <c r="J324" s="31" t="s">
        <v>877</v>
      </c>
    </row>
    <row r="325" spans="1:10" x14ac:dyDescent="0.2">
      <c r="A325" s="2" t="s">
        <v>549</v>
      </c>
      <c r="B325" s="2" t="s">
        <v>550</v>
      </c>
      <c r="C325" s="2" t="s">
        <v>57</v>
      </c>
      <c r="D325" s="2" t="s">
        <v>552</v>
      </c>
      <c r="E325" s="44">
        <v>1161</v>
      </c>
      <c r="F325" s="79">
        <v>1161</v>
      </c>
      <c r="G325" s="7">
        <f t="shared" si="8"/>
        <v>0</v>
      </c>
      <c r="H325" s="45">
        <f t="shared" si="9"/>
        <v>0</v>
      </c>
      <c r="I325" s="27">
        <v>1</v>
      </c>
      <c r="J325" s="31">
        <v>1</v>
      </c>
    </row>
    <row r="326" spans="1:10" x14ac:dyDescent="0.2">
      <c r="A326" s="2" t="s">
        <v>549</v>
      </c>
      <c r="B326" s="2" t="s">
        <v>550</v>
      </c>
      <c r="C326" s="2" t="s">
        <v>16</v>
      </c>
      <c r="D326" s="2" t="s">
        <v>553</v>
      </c>
      <c r="E326" s="44">
        <v>40410</v>
      </c>
      <c r="F326" s="79">
        <v>40410</v>
      </c>
      <c r="G326" s="7">
        <f t="shared" si="8"/>
        <v>0</v>
      </c>
      <c r="H326" s="45">
        <f t="shared" si="9"/>
        <v>0</v>
      </c>
      <c r="I326" s="27">
        <v>1</v>
      </c>
      <c r="J326" s="31">
        <v>1</v>
      </c>
    </row>
    <row r="327" spans="1:10" x14ac:dyDescent="0.2">
      <c r="A327" s="2" t="s">
        <v>549</v>
      </c>
      <c r="B327" s="2" t="s">
        <v>550</v>
      </c>
      <c r="C327" s="2" t="s">
        <v>59</v>
      </c>
      <c r="D327" s="2" t="s">
        <v>554</v>
      </c>
      <c r="E327" s="44">
        <v>872447</v>
      </c>
      <c r="F327" s="79">
        <v>878931</v>
      </c>
      <c r="G327" s="7">
        <f t="shared" si="8"/>
        <v>6484</v>
      </c>
      <c r="H327" s="45">
        <f t="shared" si="9"/>
        <v>7.4000000000000003E-3</v>
      </c>
      <c r="I327" s="27" t="s">
        <v>877</v>
      </c>
      <c r="J327" s="31" t="s">
        <v>877</v>
      </c>
    </row>
    <row r="328" spans="1:10" x14ac:dyDescent="0.2">
      <c r="A328" s="2" t="s">
        <v>555</v>
      </c>
      <c r="B328" s="2" t="s">
        <v>556</v>
      </c>
      <c r="C328" s="2" t="s">
        <v>79</v>
      </c>
      <c r="D328" s="2" t="s">
        <v>557</v>
      </c>
      <c r="E328" s="44">
        <v>2420228</v>
      </c>
      <c r="F328" s="79">
        <v>2427553</v>
      </c>
      <c r="G328" s="7">
        <f t="shared" si="8"/>
        <v>7325</v>
      </c>
      <c r="H328" s="45">
        <f t="shared" si="9"/>
        <v>3.0000000000000001E-3</v>
      </c>
      <c r="I328" s="27" t="s">
        <v>877</v>
      </c>
      <c r="J328" s="31" t="s">
        <v>877</v>
      </c>
    </row>
    <row r="329" spans="1:10" x14ac:dyDescent="0.2">
      <c r="A329" s="2" t="s">
        <v>555</v>
      </c>
      <c r="B329" s="2" t="s">
        <v>556</v>
      </c>
      <c r="C329" s="2" t="s">
        <v>84</v>
      </c>
      <c r="D329" s="2" t="s">
        <v>558</v>
      </c>
      <c r="E329" s="44">
        <v>2985342</v>
      </c>
      <c r="F329" s="79">
        <v>2995518</v>
      </c>
      <c r="G329" s="7">
        <f t="shared" si="8"/>
        <v>10176</v>
      </c>
      <c r="H329" s="45">
        <f t="shared" si="9"/>
        <v>3.3999999999999998E-3</v>
      </c>
      <c r="I329" s="27" t="s">
        <v>877</v>
      </c>
      <c r="J329" s="31" t="s">
        <v>877</v>
      </c>
    </row>
    <row r="330" spans="1:10" x14ac:dyDescent="0.2">
      <c r="A330" s="2" t="s">
        <v>555</v>
      </c>
      <c r="B330" s="2" t="s">
        <v>556</v>
      </c>
      <c r="C330" s="2" t="s">
        <v>63</v>
      </c>
      <c r="D330" s="2" t="s">
        <v>559</v>
      </c>
      <c r="E330" s="44">
        <v>871926</v>
      </c>
      <c r="F330" s="79">
        <v>874888</v>
      </c>
      <c r="G330" s="7">
        <f t="shared" ref="G330:G393" si="10">SUM(F330-E330)</f>
        <v>2962</v>
      </c>
      <c r="H330" s="45">
        <f t="shared" ref="H330:H393" si="11">ROUND(G330/E330,4)</f>
        <v>3.3999999999999998E-3</v>
      </c>
      <c r="I330" s="27" t="s">
        <v>877</v>
      </c>
      <c r="J330" s="31" t="s">
        <v>877</v>
      </c>
    </row>
    <row r="331" spans="1:10" x14ac:dyDescent="0.2">
      <c r="A331" s="2" t="s">
        <v>560</v>
      </c>
      <c r="B331" s="2" t="s">
        <v>561</v>
      </c>
      <c r="C331" s="2" t="s">
        <v>12</v>
      </c>
      <c r="D331" s="2" t="s">
        <v>562</v>
      </c>
      <c r="E331" s="44">
        <v>426203</v>
      </c>
      <c r="F331" s="79">
        <v>427255</v>
      </c>
      <c r="G331" s="7">
        <f t="shared" si="10"/>
        <v>1052</v>
      </c>
      <c r="H331" s="45">
        <f t="shared" si="11"/>
        <v>2.5000000000000001E-3</v>
      </c>
      <c r="I331" s="27" t="s">
        <v>877</v>
      </c>
      <c r="J331" s="31" t="s">
        <v>877</v>
      </c>
    </row>
    <row r="332" spans="1:10" x14ac:dyDescent="0.2">
      <c r="A332" s="2" t="s">
        <v>560</v>
      </c>
      <c r="B332" s="2" t="s">
        <v>561</v>
      </c>
      <c r="C332" s="2" t="s">
        <v>57</v>
      </c>
      <c r="D332" s="2" t="s">
        <v>563</v>
      </c>
      <c r="E332" s="44">
        <v>998979</v>
      </c>
      <c r="F332" s="79">
        <v>1002095</v>
      </c>
      <c r="G332" s="7">
        <f t="shared" si="10"/>
        <v>3116</v>
      </c>
      <c r="H332" s="45">
        <f t="shared" si="11"/>
        <v>3.0999999999999999E-3</v>
      </c>
      <c r="I332" s="27" t="s">
        <v>877</v>
      </c>
      <c r="J332" s="31" t="s">
        <v>877</v>
      </c>
    </row>
    <row r="333" spans="1:10" x14ac:dyDescent="0.2">
      <c r="A333" s="2" t="s">
        <v>560</v>
      </c>
      <c r="B333" s="2" t="s">
        <v>561</v>
      </c>
      <c r="C333" s="2" t="s">
        <v>369</v>
      </c>
      <c r="D333" s="2" t="s">
        <v>564</v>
      </c>
      <c r="E333" s="44">
        <v>487525</v>
      </c>
      <c r="F333" s="79">
        <v>490435</v>
      </c>
      <c r="G333" s="7">
        <f t="shared" si="10"/>
        <v>2910</v>
      </c>
      <c r="H333" s="45">
        <f t="shared" si="11"/>
        <v>6.0000000000000001E-3</v>
      </c>
      <c r="I333" s="27" t="s">
        <v>877</v>
      </c>
      <c r="J333" s="31" t="s">
        <v>877</v>
      </c>
    </row>
    <row r="334" spans="1:10" x14ac:dyDescent="0.2">
      <c r="A334" s="2" t="s">
        <v>560</v>
      </c>
      <c r="B334" s="2" t="s">
        <v>561</v>
      </c>
      <c r="C334" s="2" t="s">
        <v>43</v>
      </c>
      <c r="D334" s="2" t="s">
        <v>565</v>
      </c>
      <c r="E334" s="44">
        <v>2977686</v>
      </c>
      <c r="F334" s="79">
        <v>2987121</v>
      </c>
      <c r="G334" s="7">
        <f t="shared" si="10"/>
        <v>9435</v>
      </c>
      <c r="H334" s="45">
        <f t="shared" si="11"/>
        <v>3.2000000000000002E-3</v>
      </c>
      <c r="I334" s="27" t="s">
        <v>877</v>
      </c>
      <c r="J334" s="31" t="s">
        <v>877</v>
      </c>
    </row>
    <row r="335" spans="1:10" x14ac:dyDescent="0.2">
      <c r="A335" s="2" t="s">
        <v>560</v>
      </c>
      <c r="B335" s="2" t="s">
        <v>561</v>
      </c>
      <c r="C335" s="2" t="s">
        <v>61</v>
      </c>
      <c r="D335" s="2" t="s">
        <v>566</v>
      </c>
      <c r="E335" s="44">
        <v>1514429</v>
      </c>
      <c r="F335" s="79">
        <v>1519139</v>
      </c>
      <c r="G335" s="7">
        <f t="shared" si="10"/>
        <v>4710</v>
      </c>
      <c r="H335" s="45">
        <f t="shared" si="11"/>
        <v>3.0999999999999999E-3</v>
      </c>
      <c r="I335" s="27" t="s">
        <v>877</v>
      </c>
      <c r="J335" s="31" t="s">
        <v>877</v>
      </c>
    </row>
    <row r="336" spans="1:10" x14ac:dyDescent="0.2">
      <c r="A336" s="2" t="s">
        <v>560</v>
      </c>
      <c r="B336" s="2" t="s">
        <v>561</v>
      </c>
      <c r="C336" s="2" t="s">
        <v>333</v>
      </c>
      <c r="D336" s="2" t="s">
        <v>567</v>
      </c>
      <c r="E336" s="44">
        <v>656076</v>
      </c>
      <c r="F336" s="79">
        <v>658190</v>
      </c>
      <c r="G336" s="7">
        <f t="shared" si="10"/>
        <v>2114</v>
      </c>
      <c r="H336" s="45">
        <f t="shared" si="11"/>
        <v>3.2000000000000002E-3</v>
      </c>
      <c r="I336" s="27" t="s">
        <v>877</v>
      </c>
      <c r="J336" s="31" t="s">
        <v>877</v>
      </c>
    </row>
    <row r="337" spans="1:10" x14ac:dyDescent="0.2">
      <c r="A337" s="2" t="s">
        <v>568</v>
      </c>
      <c r="B337" s="2" t="s">
        <v>569</v>
      </c>
      <c r="C337" s="2" t="s">
        <v>12</v>
      </c>
      <c r="D337" s="2" t="s">
        <v>570</v>
      </c>
      <c r="E337" s="44">
        <v>20183</v>
      </c>
      <c r="F337" s="79">
        <v>20183</v>
      </c>
      <c r="G337" s="7">
        <f t="shared" si="10"/>
        <v>0</v>
      </c>
      <c r="H337" s="45">
        <f t="shared" si="11"/>
        <v>0</v>
      </c>
      <c r="I337" s="27">
        <v>1</v>
      </c>
      <c r="J337" s="31">
        <v>1</v>
      </c>
    </row>
    <row r="338" spans="1:10" x14ac:dyDescent="0.2">
      <c r="A338" s="2" t="s">
        <v>568</v>
      </c>
      <c r="B338" s="2" t="s">
        <v>569</v>
      </c>
      <c r="C338" s="2" t="s">
        <v>571</v>
      </c>
      <c r="D338" s="2" t="s">
        <v>572</v>
      </c>
      <c r="E338" s="44">
        <v>1390944</v>
      </c>
      <c r="F338" s="79">
        <v>1395051</v>
      </c>
      <c r="G338" s="7">
        <f t="shared" si="10"/>
        <v>4107</v>
      </c>
      <c r="H338" s="45">
        <f t="shared" si="11"/>
        <v>3.0000000000000001E-3</v>
      </c>
      <c r="I338" s="27" t="s">
        <v>877</v>
      </c>
      <c r="J338" s="31" t="s">
        <v>877</v>
      </c>
    </row>
    <row r="339" spans="1:10" x14ac:dyDescent="0.2">
      <c r="A339" s="3" t="s">
        <v>568</v>
      </c>
      <c r="B339" s="3" t="s">
        <v>569</v>
      </c>
      <c r="C339" s="3" t="s">
        <v>573</v>
      </c>
      <c r="D339" s="3" t="s">
        <v>574</v>
      </c>
      <c r="E339" s="44">
        <v>1508209</v>
      </c>
      <c r="F339" s="79">
        <v>1508209</v>
      </c>
      <c r="G339" s="7">
        <f t="shared" si="10"/>
        <v>0</v>
      </c>
      <c r="H339" s="45">
        <f t="shared" si="11"/>
        <v>0</v>
      </c>
      <c r="I339" s="27" t="s">
        <v>877</v>
      </c>
      <c r="J339" s="31" t="s">
        <v>877</v>
      </c>
    </row>
    <row r="340" spans="1:10" x14ac:dyDescent="0.2">
      <c r="A340" s="3" t="s">
        <v>568</v>
      </c>
      <c r="B340" s="3" t="s">
        <v>569</v>
      </c>
      <c r="C340" s="3" t="s">
        <v>575</v>
      </c>
      <c r="D340" s="3" t="s">
        <v>576</v>
      </c>
      <c r="E340" s="44">
        <v>2469021</v>
      </c>
      <c r="F340" s="79">
        <v>2469021</v>
      </c>
      <c r="G340" s="7">
        <f t="shared" si="10"/>
        <v>0</v>
      </c>
      <c r="H340" s="45">
        <f t="shared" si="11"/>
        <v>0</v>
      </c>
      <c r="I340" s="27" t="s">
        <v>877</v>
      </c>
      <c r="J340" s="31" t="s">
        <v>877</v>
      </c>
    </row>
    <row r="341" spans="1:10" x14ac:dyDescent="0.2">
      <c r="A341" s="3" t="s">
        <v>568</v>
      </c>
      <c r="B341" s="3" t="s">
        <v>569</v>
      </c>
      <c r="C341" s="3" t="s">
        <v>577</v>
      </c>
      <c r="D341" s="3" t="s">
        <v>578</v>
      </c>
      <c r="E341" s="44">
        <v>1600516</v>
      </c>
      <c r="F341" s="79">
        <v>1600516</v>
      </c>
      <c r="G341" s="7">
        <f t="shared" si="10"/>
        <v>0</v>
      </c>
      <c r="H341" s="45">
        <f t="shared" si="11"/>
        <v>0</v>
      </c>
      <c r="I341" s="27" t="s">
        <v>877</v>
      </c>
      <c r="J341" s="31" t="s">
        <v>877</v>
      </c>
    </row>
    <row r="342" spans="1:10" x14ac:dyDescent="0.2">
      <c r="A342" s="3" t="s">
        <v>568</v>
      </c>
      <c r="B342" s="3" t="s">
        <v>569</v>
      </c>
      <c r="C342" s="3" t="s">
        <v>580</v>
      </c>
      <c r="D342" s="3" t="s">
        <v>581</v>
      </c>
      <c r="E342" s="44">
        <v>2199046</v>
      </c>
      <c r="F342" s="79">
        <v>2199046</v>
      </c>
      <c r="G342" s="7">
        <f t="shared" si="10"/>
        <v>0</v>
      </c>
      <c r="H342" s="45">
        <f t="shared" si="11"/>
        <v>0</v>
      </c>
      <c r="I342" s="27" t="s">
        <v>877</v>
      </c>
      <c r="J342" s="31" t="s">
        <v>877</v>
      </c>
    </row>
    <row r="343" spans="1:10" x14ac:dyDescent="0.2">
      <c r="A343" s="3" t="s">
        <v>568</v>
      </c>
      <c r="B343" s="3" t="s">
        <v>569</v>
      </c>
      <c r="C343" s="3" t="s">
        <v>582</v>
      </c>
      <c r="D343" s="3" t="s">
        <v>583</v>
      </c>
      <c r="E343" s="44">
        <v>1756654</v>
      </c>
      <c r="F343" s="79">
        <v>1756654</v>
      </c>
      <c r="G343" s="7">
        <f t="shared" si="10"/>
        <v>0</v>
      </c>
      <c r="H343" s="45">
        <f t="shared" si="11"/>
        <v>0</v>
      </c>
      <c r="I343" s="27" t="s">
        <v>877</v>
      </c>
      <c r="J343" s="31" t="s">
        <v>877</v>
      </c>
    </row>
    <row r="344" spans="1:10" x14ac:dyDescent="0.2">
      <c r="A344" s="3" t="s">
        <v>568</v>
      </c>
      <c r="B344" s="3" t="s">
        <v>569</v>
      </c>
      <c r="C344" s="3" t="s">
        <v>584</v>
      </c>
      <c r="D344" s="3" t="s">
        <v>585</v>
      </c>
      <c r="E344" s="44">
        <v>1256876</v>
      </c>
      <c r="F344" s="79">
        <v>1256876</v>
      </c>
      <c r="G344" s="7">
        <f t="shared" si="10"/>
        <v>0</v>
      </c>
      <c r="H344" s="45">
        <f t="shared" si="11"/>
        <v>0</v>
      </c>
      <c r="I344" s="27" t="s">
        <v>877</v>
      </c>
      <c r="J344" s="31" t="s">
        <v>877</v>
      </c>
    </row>
    <row r="345" spans="1:10" x14ac:dyDescent="0.2">
      <c r="A345" s="3" t="s">
        <v>568</v>
      </c>
      <c r="B345" s="3" t="s">
        <v>569</v>
      </c>
      <c r="C345" s="3" t="s">
        <v>891</v>
      </c>
      <c r="D345" s="3" t="s">
        <v>895</v>
      </c>
      <c r="E345" s="44">
        <v>12779054</v>
      </c>
      <c r="F345" s="79">
        <v>12779054</v>
      </c>
      <c r="G345" s="7">
        <f t="shared" si="10"/>
        <v>0</v>
      </c>
      <c r="H345" s="45">
        <f t="shared" si="11"/>
        <v>0</v>
      </c>
      <c r="I345" s="27" t="s">
        <v>877</v>
      </c>
      <c r="J345" s="31" t="s">
        <v>877</v>
      </c>
    </row>
    <row r="346" spans="1:10" x14ac:dyDescent="0.2">
      <c r="A346" s="12" t="s">
        <v>568</v>
      </c>
      <c r="B346" s="12" t="s">
        <v>569</v>
      </c>
      <c r="C346" s="12" t="s">
        <v>896</v>
      </c>
      <c r="D346" s="12" t="s">
        <v>897</v>
      </c>
      <c r="E346" s="77">
        <v>3313356</v>
      </c>
      <c r="F346" s="80">
        <v>3313356</v>
      </c>
      <c r="G346" s="46">
        <f t="shared" si="10"/>
        <v>0</v>
      </c>
      <c r="H346" s="47">
        <f t="shared" si="11"/>
        <v>0</v>
      </c>
      <c r="I346" s="48" t="s">
        <v>877</v>
      </c>
      <c r="J346" s="49" t="s">
        <v>877</v>
      </c>
    </row>
    <row r="347" spans="1:10" x14ac:dyDescent="0.2">
      <c r="A347" s="3" t="s">
        <v>568</v>
      </c>
      <c r="B347" s="3" t="s">
        <v>569</v>
      </c>
      <c r="C347" s="3" t="s">
        <v>588</v>
      </c>
      <c r="D347" s="3" t="s">
        <v>589</v>
      </c>
      <c r="E347" s="44">
        <v>4881013</v>
      </c>
      <c r="F347" s="79">
        <v>4881013</v>
      </c>
      <c r="G347" s="7">
        <f t="shared" si="10"/>
        <v>0</v>
      </c>
      <c r="H347" s="45">
        <f t="shared" si="11"/>
        <v>0</v>
      </c>
      <c r="I347" s="27" t="s">
        <v>877</v>
      </c>
      <c r="J347" s="31" t="s">
        <v>877</v>
      </c>
    </row>
    <row r="348" spans="1:10" x14ac:dyDescent="0.2">
      <c r="A348" s="3" t="s">
        <v>568</v>
      </c>
      <c r="B348" s="3" t="s">
        <v>569</v>
      </c>
      <c r="C348" s="3" t="s">
        <v>590</v>
      </c>
      <c r="D348" s="3" t="s">
        <v>591</v>
      </c>
      <c r="E348" s="44">
        <v>2018754</v>
      </c>
      <c r="F348" s="79">
        <v>2018754</v>
      </c>
      <c r="G348" s="7">
        <f t="shared" si="10"/>
        <v>0</v>
      </c>
      <c r="H348" s="45">
        <f t="shared" si="11"/>
        <v>0</v>
      </c>
      <c r="I348" s="27" t="s">
        <v>877</v>
      </c>
      <c r="J348" s="31" t="s">
        <v>877</v>
      </c>
    </row>
    <row r="349" spans="1:10" x14ac:dyDescent="0.2">
      <c r="A349" s="12" t="s">
        <v>568</v>
      </c>
      <c r="B349" s="12" t="s">
        <v>569</v>
      </c>
      <c r="C349" s="12" t="s">
        <v>910</v>
      </c>
      <c r="D349" s="12" t="s">
        <v>905</v>
      </c>
      <c r="E349" s="77">
        <v>17909179</v>
      </c>
      <c r="F349" s="80">
        <v>17909179</v>
      </c>
      <c r="G349" s="46">
        <f t="shared" si="10"/>
        <v>0</v>
      </c>
      <c r="H349" s="47">
        <f t="shared" si="11"/>
        <v>0</v>
      </c>
      <c r="I349" s="48" t="s">
        <v>877</v>
      </c>
      <c r="J349" s="49" t="s">
        <v>877</v>
      </c>
    </row>
    <row r="350" spans="1:10" x14ac:dyDescent="0.2">
      <c r="A350" s="2" t="s">
        <v>568</v>
      </c>
      <c r="B350" s="2" t="s">
        <v>569</v>
      </c>
      <c r="C350" s="2" t="s">
        <v>26</v>
      </c>
      <c r="D350" s="2" t="s">
        <v>592</v>
      </c>
      <c r="E350" s="44">
        <v>51042120</v>
      </c>
      <c r="F350" s="79">
        <v>51252255</v>
      </c>
      <c r="G350" s="7">
        <f t="shared" si="10"/>
        <v>210135</v>
      </c>
      <c r="H350" s="45">
        <f t="shared" si="11"/>
        <v>4.1000000000000003E-3</v>
      </c>
      <c r="I350" s="27" t="s">
        <v>877</v>
      </c>
      <c r="J350" s="31" t="s">
        <v>877</v>
      </c>
    </row>
    <row r="351" spans="1:10" x14ac:dyDescent="0.2">
      <c r="A351" s="2" t="s">
        <v>568</v>
      </c>
      <c r="B351" s="2" t="s">
        <v>569</v>
      </c>
      <c r="C351" s="2" t="s">
        <v>79</v>
      </c>
      <c r="D351" s="2" t="s">
        <v>593</v>
      </c>
      <c r="E351" s="44">
        <v>195185</v>
      </c>
      <c r="F351" s="79">
        <v>195185</v>
      </c>
      <c r="G351" s="7">
        <f t="shared" si="10"/>
        <v>0</v>
      </c>
      <c r="H351" s="45">
        <f t="shared" si="11"/>
        <v>0</v>
      </c>
      <c r="I351" s="27">
        <v>1</v>
      </c>
      <c r="J351" s="31" t="s">
        <v>877</v>
      </c>
    </row>
    <row r="352" spans="1:10" x14ac:dyDescent="0.2">
      <c r="A352" s="2" t="s">
        <v>568</v>
      </c>
      <c r="B352" s="2" t="s">
        <v>569</v>
      </c>
      <c r="C352" s="2" t="s">
        <v>16</v>
      </c>
      <c r="D352" s="2" t="s">
        <v>594</v>
      </c>
      <c r="E352" s="44">
        <v>14853067</v>
      </c>
      <c r="F352" s="79">
        <v>14914186</v>
      </c>
      <c r="G352" s="7">
        <f t="shared" si="10"/>
        <v>61119</v>
      </c>
      <c r="H352" s="45">
        <f t="shared" si="11"/>
        <v>4.1000000000000003E-3</v>
      </c>
      <c r="I352" s="27" t="s">
        <v>877</v>
      </c>
      <c r="J352" s="31" t="s">
        <v>877</v>
      </c>
    </row>
    <row r="353" spans="1:10" x14ac:dyDescent="0.2">
      <c r="A353" s="2" t="s">
        <v>568</v>
      </c>
      <c r="B353" s="2" t="s">
        <v>569</v>
      </c>
      <c r="C353" s="2" t="s">
        <v>59</v>
      </c>
      <c r="D353" s="2" t="s">
        <v>595</v>
      </c>
      <c r="E353" s="44">
        <v>7633044</v>
      </c>
      <c r="F353" s="79">
        <v>7695944</v>
      </c>
      <c r="G353" s="7">
        <f t="shared" si="10"/>
        <v>62900</v>
      </c>
      <c r="H353" s="45">
        <f t="shared" si="11"/>
        <v>8.2000000000000007E-3</v>
      </c>
      <c r="I353" s="27" t="s">
        <v>877</v>
      </c>
      <c r="J353" s="31" t="s">
        <v>877</v>
      </c>
    </row>
    <row r="354" spans="1:10" x14ac:dyDescent="0.2">
      <c r="A354" s="2" t="s">
        <v>568</v>
      </c>
      <c r="B354" s="2" t="s">
        <v>569</v>
      </c>
      <c r="C354" s="2" t="s">
        <v>37</v>
      </c>
      <c r="D354" s="2" t="s">
        <v>596</v>
      </c>
      <c r="E354" s="44">
        <v>6286904</v>
      </c>
      <c r="F354" s="79">
        <v>6310196</v>
      </c>
      <c r="G354" s="7">
        <f t="shared" si="10"/>
        <v>23292</v>
      </c>
      <c r="H354" s="45">
        <f t="shared" si="11"/>
        <v>3.7000000000000002E-3</v>
      </c>
      <c r="I354" s="27" t="s">
        <v>877</v>
      </c>
      <c r="J354" s="31" t="s">
        <v>877</v>
      </c>
    </row>
    <row r="355" spans="1:10" x14ac:dyDescent="0.2">
      <c r="A355" s="2" t="s">
        <v>568</v>
      </c>
      <c r="B355" s="2" t="s">
        <v>569</v>
      </c>
      <c r="C355" s="2" t="s">
        <v>67</v>
      </c>
      <c r="D355" s="2" t="s">
        <v>597</v>
      </c>
      <c r="E355" s="44">
        <v>2989861</v>
      </c>
      <c r="F355" s="79">
        <v>3002243</v>
      </c>
      <c r="G355" s="7">
        <f t="shared" si="10"/>
        <v>12382</v>
      </c>
      <c r="H355" s="45">
        <f t="shared" si="11"/>
        <v>4.1000000000000003E-3</v>
      </c>
      <c r="I355" s="27" t="s">
        <v>877</v>
      </c>
      <c r="J355" s="31" t="s">
        <v>877</v>
      </c>
    </row>
    <row r="356" spans="1:10" x14ac:dyDescent="0.2">
      <c r="A356" s="2" t="s">
        <v>568</v>
      </c>
      <c r="B356" s="2" t="s">
        <v>569</v>
      </c>
      <c r="C356" s="2" t="s">
        <v>93</v>
      </c>
      <c r="D356" s="2" t="s">
        <v>598</v>
      </c>
      <c r="E356" s="44">
        <v>26730503</v>
      </c>
      <c r="F356" s="79">
        <v>26993762</v>
      </c>
      <c r="G356" s="7">
        <f t="shared" si="10"/>
        <v>263259</v>
      </c>
      <c r="H356" s="45">
        <f t="shared" si="11"/>
        <v>9.7999999999999997E-3</v>
      </c>
      <c r="I356" s="27" t="s">
        <v>877</v>
      </c>
      <c r="J356" s="31" t="s">
        <v>877</v>
      </c>
    </row>
    <row r="357" spans="1:10" x14ac:dyDescent="0.2">
      <c r="A357" s="2" t="s">
        <v>568</v>
      </c>
      <c r="B357" s="2" t="s">
        <v>569</v>
      </c>
      <c r="C357" s="2" t="s">
        <v>356</v>
      </c>
      <c r="D357" s="2" t="s">
        <v>599</v>
      </c>
      <c r="E357" s="44">
        <v>2260152</v>
      </c>
      <c r="F357" s="79">
        <v>2269938</v>
      </c>
      <c r="G357" s="7">
        <f t="shared" si="10"/>
        <v>9786</v>
      </c>
      <c r="H357" s="45">
        <f t="shared" si="11"/>
        <v>4.3E-3</v>
      </c>
      <c r="I357" s="27" t="s">
        <v>877</v>
      </c>
      <c r="J357" s="31" t="s">
        <v>877</v>
      </c>
    </row>
    <row r="358" spans="1:10" x14ac:dyDescent="0.2">
      <c r="A358" s="2" t="s">
        <v>568</v>
      </c>
      <c r="B358" s="2" t="s">
        <v>569</v>
      </c>
      <c r="C358" s="2" t="s">
        <v>600</v>
      </c>
      <c r="D358" s="2" t="s">
        <v>601</v>
      </c>
      <c r="E358" s="44">
        <v>4893417</v>
      </c>
      <c r="F358" s="79">
        <v>4933134</v>
      </c>
      <c r="G358" s="7">
        <f t="shared" si="10"/>
        <v>39717</v>
      </c>
      <c r="H358" s="45">
        <f t="shared" si="11"/>
        <v>8.0999999999999996E-3</v>
      </c>
      <c r="I358" s="27" t="s">
        <v>877</v>
      </c>
      <c r="J358" s="31" t="s">
        <v>877</v>
      </c>
    </row>
    <row r="359" spans="1:10" x14ac:dyDescent="0.2">
      <c r="A359" s="2" t="s">
        <v>568</v>
      </c>
      <c r="B359" s="2" t="s">
        <v>569</v>
      </c>
      <c r="C359" s="2" t="s">
        <v>443</v>
      </c>
      <c r="D359" s="2" t="s">
        <v>602</v>
      </c>
      <c r="E359" s="44">
        <v>41807257</v>
      </c>
      <c r="F359" s="79">
        <v>41964267</v>
      </c>
      <c r="G359" s="7">
        <f t="shared" si="10"/>
        <v>157010</v>
      </c>
      <c r="H359" s="45">
        <f t="shared" si="11"/>
        <v>3.8E-3</v>
      </c>
      <c r="I359" s="27" t="s">
        <v>877</v>
      </c>
      <c r="J359" s="31" t="s">
        <v>877</v>
      </c>
    </row>
    <row r="360" spans="1:10" x14ac:dyDescent="0.2">
      <c r="A360" s="2" t="s">
        <v>568</v>
      </c>
      <c r="B360" s="2" t="s">
        <v>569</v>
      </c>
      <c r="C360" s="2" t="s">
        <v>603</v>
      </c>
      <c r="D360" s="2" t="s">
        <v>604</v>
      </c>
      <c r="E360" s="44">
        <v>3513829</v>
      </c>
      <c r="F360" s="79">
        <v>3527384</v>
      </c>
      <c r="G360" s="7">
        <f t="shared" si="10"/>
        <v>13555</v>
      </c>
      <c r="H360" s="45">
        <f t="shared" si="11"/>
        <v>3.8999999999999998E-3</v>
      </c>
      <c r="I360" s="27" t="s">
        <v>877</v>
      </c>
      <c r="J360" s="31" t="s">
        <v>877</v>
      </c>
    </row>
    <row r="361" spans="1:10" x14ac:dyDescent="0.2">
      <c r="A361" s="2" t="s">
        <v>568</v>
      </c>
      <c r="B361" s="2" t="s">
        <v>569</v>
      </c>
      <c r="C361" s="2" t="s">
        <v>547</v>
      </c>
      <c r="D361" s="2" t="s">
        <v>605</v>
      </c>
      <c r="E361" s="44">
        <v>7397074</v>
      </c>
      <c r="F361" s="79">
        <v>7416086</v>
      </c>
      <c r="G361" s="7">
        <f t="shared" si="10"/>
        <v>19012</v>
      </c>
      <c r="H361" s="45">
        <f t="shared" si="11"/>
        <v>2.5999999999999999E-3</v>
      </c>
      <c r="I361" s="27" t="s">
        <v>877</v>
      </c>
      <c r="J361" s="31" t="s">
        <v>877</v>
      </c>
    </row>
    <row r="362" spans="1:10" x14ac:dyDescent="0.2">
      <c r="A362" s="2" t="s">
        <v>568</v>
      </c>
      <c r="B362" s="2" t="s">
        <v>569</v>
      </c>
      <c r="C362" s="2" t="s">
        <v>410</v>
      </c>
      <c r="D362" s="2" t="s">
        <v>606</v>
      </c>
      <c r="E362" s="44">
        <v>105066442</v>
      </c>
      <c r="F362" s="79">
        <v>105574000</v>
      </c>
      <c r="G362" s="7">
        <f t="shared" si="10"/>
        <v>507558</v>
      </c>
      <c r="H362" s="45">
        <f t="shared" si="11"/>
        <v>4.7999999999999996E-3</v>
      </c>
      <c r="I362" s="27" t="s">
        <v>877</v>
      </c>
      <c r="J362" s="31" t="s">
        <v>877</v>
      </c>
    </row>
    <row r="363" spans="1:10" x14ac:dyDescent="0.2">
      <c r="A363" s="3" t="s">
        <v>568</v>
      </c>
      <c r="B363" s="3" t="s">
        <v>569</v>
      </c>
      <c r="C363" s="3" t="s">
        <v>859</v>
      </c>
      <c r="D363" s="3" t="s">
        <v>880</v>
      </c>
      <c r="E363" s="44">
        <v>778824</v>
      </c>
      <c r="F363" s="79">
        <v>778824</v>
      </c>
      <c r="G363" s="7">
        <f t="shared" si="10"/>
        <v>0</v>
      </c>
      <c r="H363" s="45">
        <f t="shared" si="11"/>
        <v>0</v>
      </c>
      <c r="I363" s="27" t="s">
        <v>877</v>
      </c>
      <c r="J363" s="31" t="s">
        <v>877</v>
      </c>
    </row>
    <row r="364" spans="1:10" x14ac:dyDescent="0.2">
      <c r="A364" s="13" t="s">
        <v>568</v>
      </c>
      <c r="B364" s="13" t="s">
        <v>569</v>
      </c>
      <c r="C364" s="13" t="s">
        <v>850</v>
      </c>
      <c r="D364" s="13" t="s">
        <v>851</v>
      </c>
      <c r="E364" s="78">
        <v>24292560</v>
      </c>
      <c r="F364" s="81">
        <v>24292560</v>
      </c>
      <c r="G364" s="50">
        <f t="shared" si="10"/>
        <v>0</v>
      </c>
      <c r="H364" s="51">
        <f t="shared" si="11"/>
        <v>0</v>
      </c>
      <c r="I364" s="52" t="s">
        <v>877</v>
      </c>
      <c r="J364" s="53" t="s">
        <v>877</v>
      </c>
    </row>
    <row r="365" spans="1:10" x14ac:dyDescent="0.2">
      <c r="A365" s="13" t="s">
        <v>568</v>
      </c>
      <c r="B365" s="13" t="s">
        <v>569</v>
      </c>
      <c r="C365" s="13" t="s">
        <v>852</v>
      </c>
      <c r="D365" s="13" t="s">
        <v>853</v>
      </c>
      <c r="E365" s="78">
        <v>8634210</v>
      </c>
      <c r="F365" s="81">
        <v>8634210</v>
      </c>
      <c r="G365" s="50">
        <f t="shared" si="10"/>
        <v>0</v>
      </c>
      <c r="H365" s="51">
        <f t="shared" si="11"/>
        <v>0</v>
      </c>
      <c r="I365" s="52" t="s">
        <v>877</v>
      </c>
      <c r="J365" s="53" t="s">
        <v>877</v>
      </c>
    </row>
    <row r="366" spans="1:10" x14ac:dyDescent="0.2">
      <c r="A366" s="13" t="s">
        <v>568</v>
      </c>
      <c r="B366" s="13" t="s">
        <v>569</v>
      </c>
      <c r="C366" s="13" t="s">
        <v>854</v>
      </c>
      <c r="D366" s="13" t="s">
        <v>855</v>
      </c>
      <c r="E366" s="78">
        <v>3771633</v>
      </c>
      <c r="F366" s="81">
        <v>3771633</v>
      </c>
      <c r="G366" s="50">
        <f t="shared" si="10"/>
        <v>0</v>
      </c>
      <c r="H366" s="51">
        <f t="shared" si="11"/>
        <v>0</v>
      </c>
      <c r="I366" s="52" t="s">
        <v>877</v>
      </c>
      <c r="J366" s="53" t="s">
        <v>877</v>
      </c>
    </row>
    <row r="367" spans="1:10" x14ac:dyDescent="0.2">
      <c r="A367" s="13" t="s">
        <v>568</v>
      </c>
      <c r="B367" s="13" t="s">
        <v>569</v>
      </c>
      <c r="C367" s="13" t="s">
        <v>856</v>
      </c>
      <c r="D367" s="13" t="s">
        <v>857</v>
      </c>
      <c r="E367" s="78">
        <v>1346444</v>
      </c>
      <c r="F367" s="81">
        <v>1346444</v>
      </c>
      <c r="G367" s="50">
        <f t="shared" si="10"/>
        <v>0</v>
      </c>
      <c r="H367" s="51">
        <f t="shared" si="11"/>
        <v>0</v>
      </c>
      <c r="I367" s="52" t="s">
        <v>877</v>
      </c>
      <c r="J367" s="53" t="s">
        <v>877</v>
      </c>
    </row>
    <row r="368" spans="1:10" x14ac:dyDescent="0.2">
      <c r="A368" s="2" t="s">
        <v>607</v>
      </c>
      <c r="B368" s="2" t="s">
        <v>608</v>
      </c>
      <c r="C368" s="2" t="s">
        <v>428</v>
      </c>
      <c r="D368" s="2" t="s">
        <v>609</v>
      </c>
      <c r="E368" s="44">
        <v>1577979</v>
      </c>
      <c r="F368" s="79">
        <v>1581897</v>
      </c>
      <c r="G368" s="7">
        <f t="shared" si="10"/>
        <v>3918</v>
      </c>
      <c r="H368" s="45">
        <f t="shared" si="11"/>
        <v>2.5000000000000001E-3</v>
      </c>
      <c r="I368" s="27" t="s">
        <v>877</v>
      </c>
      <c r="J368" s="31" t="s">
        <v>877</v>
      </c>
    </row>
    <row r="369" spans="1:10" x14ac:dyDescent="0.2">
      <c r="A369" s="2" t="s">
        <v>607</v>
      </c>
      <c r="B369" s="2" t="s">
        <v>608</v>
      </c>
      <c r="C369" s="2" t="s">
        <v>26</v>
      </c>
      <c r="D369" s="2" t="s">
        <v>610</v>
      </c>
      <c r="E369" s="44">
        <v>5102597</v>
      </c>
      <c r="F369" s="79">
        <v>5119060</v>
      </c>
      <c r="G369" s="7">
        <f t="shared" si="10"/>
        <v>16463</v>
      </c>
      <c r="H369" s="45">
        <f t="shared" si="11"/>
        <v>3.2000000000000002E-3</v>
      </c>
      <c r="I369" s="27" t="s">
        <v>877</v>
      </c>
      <c r="J369" s="31" t="s">
        <v>877</v>
      </c>
    </row>
    <row r="370" spans="1:10" x14ac:dyDescent="0.2">
      <c r="A370" s="2" t="s">
        <v>607</v>
      </c>
      <c r="B370" s="2" t="s">
        <v>608</v>
      </c>
      <c r="C370" s="2" t="s">
        <v>57</v>
      </c>
      <c r="D370" s="2" t="s">
        <v>611</v>
      </c>
      <c r="E370" s="44">
        <v>4552808</v>
      </c>
      <c r="F370" s="79">
        <v>4566437</v>
      </c>
      <c r="G370" s="7">
        <f t="shared" si="10"/>
        <v>13629</v>
      </c>
      <c r="H370" s="45">
        <f t="shared" si="11"/>
        <v>3.0000000000000001E-3</v>
      </c>
      <c r="I370" s="27" t="s">
        <v>877</v>
      </c>
      <c r="J370" s="31" t="s">
        <v>877</v>
      </c>
    </row>
    <row r="371" spans="1:10" x14ac:dyDescent="0.2">
      <c r="A371" s="2" t="s">
        <v>607</v>
      </c>
      <c r="B371" s="2" t="s">
        <v>608</v>
      </c>
      <c r="C371" s="2" t="s">
        <v>79</v>
      </c>
      <c r="D371" s="2" t="s">
        <v>612</v>
      </c>
      <c r="E371" s="44">
        <v>3744804</v>
      </c>
      <c r="F371" s="79">
        <v>3756537</v>
      </c>
      <c r="G371" s="7">
        <f t="shared" si="10"/>
        <v>11733</v>
      </c>
      <c r="H371" s="45">
        <f t="shared" si="11"/>
        <v>3.0999999999999999E-3</v>
      </c>
      <c r="I371" s="27" t="s">
        <v>877</v>
      </c>
      <c r="J371" s="31" t="s">
        <v>877</v>
      </c>
    </row>
    <row r="372" spans="1:10" x14ac:dyDescent="0.2">
      <c r="A372" s="2" t="s">
        <v>607</v>
      </c>
      <c r="B372" s="2" t="s">
        <v>608</v>
      </c>
      <c r="C372" s="2" t="s">
        <v>16</v>
      </c>
      <c r="D372" s="2" t="s">
        <v>613</v>
      </c>
      <c r="E372" s="44">
        <v>3421116</v>
      </c>
      <c r="F372" s="79">
        <v>3433644</v>
      </c>
      <c r="G372" s="7">
        <f t="shared" si="10"/>
        <v>12528</v>
      </c>
      <c r="H372" s="45">
        <f t="shared" si="11"/>
        <v>3.7000000000000002E-3</v>
      </c>
      <c r="I372" s="27" t="s">
        <v>877</v>
      </c>
      <c r="J372" s="31" t="s">
        <v>877</v>
      </c>
    </row>
    <row r="373" spans="1:10" x14ac:dyDescent="0.2">
      <c r="A373" s="2" t="s">
        <v>607</v>
      </c>
      <c r="B373" s="2" t="s">
        <v>608</v>
      </c>
      <c r="C373" s="2" t="s">
        <v>82</v>
      </c>
      <c r="D373" s="2" t="s">
        <v>614</v>
      </c>
      <c r="E373" s="44">
        <v>2068823</v>
      </c>
      <c r="F373" s="79">
        <v>2075437</v>
      </c>
      <c r="G373" s="7">
        <f t="shared" si="10"/>
        <v>6614</v>
      </c>
      <c r="H373" s="45">
        <f t="shared" si="11"/>
        <v>3.2000000000000002E-3</v>
      </c>
      <c r="I373" s="27" t="s">
        <v>877</v>
      </c>
      <c r="J373" s="31" t="s">
        <v>877</v>
      </c>
    </row>
    <row r="374" spans="1:10" x14ac:dyDescent="0.2">
      <c r="A374" s="2" t="s">
        <v>607</v>
      </c>
      <c r="B374" s="2" t="s">
        <v>608</v>
      </c>
      <c r="C374" s="2" t="s">
        <v>59</v>
      </c>
      <c r="D374" s="2" t="s">
        <v>615</v>
      </c>
      <c r="E374" s="44">
        <v>559496</v>
      </c>
      <c r="F374" s="79">
        <v>561065</v>
      </c>
      <c r="G374" s="7">
        <f t="shared" si="10"/>
        <v>1569</v>
      </c>
      <c r="H374" s="45">
        <f t="shared" si="11"/>
        <v>2.8E-3</v>
      </c>
      <c r="I374" s="27" t="s">
        <v>877</v>
      </c>
      <c r="J374" s="31" t="s">
        <v>877</v>
      </c>
    </row>
    <row r="375" spans="1:10" x14ac:dyDescent="0.2">
      <c r="A375" s="2" t="s">
        <v>607</v>
      </c>
      <c r="B375" s="2" t="s">
        <v>608</v>
      </c>
      <c r="C375" s="2" t="s">
        <v>37</v>
      </c>
      <c r="D375" s="2" t="s">
        <v>144</v>
      </c>
      <c r="E375" s="44">
        <v>1070846</v>
      </c>
      <c r="F375" s="79">
        <v>1073384</v>
      </c>
      <c r="G375" s="7">
        <f t="shared" si="10"/>
        <v>2538</v>
      </c>
      <c r="H375" s="45">
        <f t="shared" si="11"/>
        <v>2.3999999999999998E-3</v>
      </c>
      <c r="I375" s="27" t="s">
        <v>877</v>
      </c>
      <c r="J375" s="31" t="s">
        <v>877</v>
      </c>
    </row>
    <row r="376" spans="1:10" x14ac:dyDescent="0.2">
      <c r="A376" s="2" t="s">
        <v>607</v>
      </c>
      <c r="B376" s="2" t="s">
        <v>608</v>
      </c>
      <c r="C376" s="2" t="s">
        <v>215</v>
      </c>
      <c r="D376" s="2" t="s">
        <v>616</v>
      </c>
      <c r="E376" s="44">
        <v>1648183</v>
      </c>
      <c r="F376" s="79">
        <v>1652731</v>
      </c>
      <c r="G376" s="7">
        <f t="shared" si="10"/>
        <v>4548</v>
      </c>
      <c r="H376" s="45">
        <f t="shared" si="11"/>
        <v>2.8E-3</v>
      </c>
      <c r="I376" s="27" t="s">
        <v>877</v>
      </c>
      <c r="J376" s="31" t="s">
        <v>877</v>
      </c>
    </row>
    <row r="377" spans="1:10" x14ac:dyDescent="0.2">
      <c r="A377" s="2" t="s">
        <v>617</v>
      </c>
      <c r="B377" s="2" t="s">
        <v>618</v>
      </c>
      <c r="C377" s="2" t="s">
        <v>176</v>
      </c>
      <c r="D377" s="2" t="s">
        <v>619</v>
      </c>
      <c r="E377" s="44">
        <v>210126</v>
      </c>
      <c r="F377" s="79">
        <v>211843</v>
      </c>
      <c r="G377" s="7">
        <f t="shared" si="10"/>
        <v>1717</v>
      </c>
      <c r="H377" s="45">
        <f t="shared" si="11"/>
        <v>8.2000000000000007E-3</v>
      </c>
      <c r="I377" s="27" t="s">
        <v>877</v>
      </c>
      <c r="J377" s="31" t="s">
        <v>877</v>
      </c>
    </row>
    <row r="378" spans="1:10" x14ac:dyDescent="0.2">
      <c r="A378" s="2" t="s">
        <v>617</v>
      </c>
      <c r="B378" s="2" t="s">
        <v>618</v>
      </c>
      <c r="C378" s="2" t="s">
        <v>382</v>
      </c>
      <c r="D378" s="2" t="s">
        <v>620</v>
      </c>
      <c r="E378" s="44">
        <v>199243</v>
      </c>
      <c r="F378" s="79">
        <v>200116</v>
      </c>
      <c r="G378" s="7">
        <f t="shared" si="10"/>
        <v>873</v>
      </c>
      <c r="H378" s="45">
        <f t="shared" si="11"/>
        <v>4.4000000000000003E-3</v>
      </c>
      <c r="I378" s="27" t="s">
        <v>877</v>
      </c>
      <c r="J378" s="31" t="s">
        <v>877</v>
      </c>
    </row>
    <row r="379" spans="1:10" x14ac:dyDescent="0.2">
      <c r="A379" s="2" t="s">
        <v>617</v>
      </c>
      <c r="B379" s="2" t="s">
        <v>618</v>
      </c>
      <c r="C379" s="2" t="s">
        <v>245</v>
      </c>
      <c r="D379" s="2" t="s">
        <v>621</v>
      </c>
      <c r="E379" s="44">
        <v>40061</v>
      </c>
      <c r="F379" s="79">
        <v>40061</v>
      </c>
      <c r="G379" s="7">
        <f t="shared" si="10"/>
        <v>0</v>
      </c>
      <c r="H379" s="45">
        <f t="shared" si="11"/>
        <v>0</v>
      </c>
      <c r="I379" s="27">
        <v>1</v>
      </c>
      <c r="J379" s="31" t="s">
        <v>877</v>
      </c>
    </row>
    <row r="380" spans="1:10" x14ac:dyDescent="0.2">
      <c r="A380" s="2" t="s">
        <v>617</v>
      </c>
      <c r="B380" s="2" t="s">
        <v>618</v>
      </c>
      <c r="C380" s="2" t="s">
        <v>622</v>
      </c>
      <c r="D380" s="2" t="s">
        <v>623</v>
      </c>
      <c r="E380" s="44">
        <v>611696</v>
      </c>
      <c r="F380" s="79">
        <v>614818</v>
      </c>
      <c r="G380" s="7">
        <f t="shared" si="10"/>
        <v>3122</v>
      </c>
      <c r="H380" s="45">
        <f t="shared" si="11"/>
        <v>5.1000000000000004E-3</v>
      </c>
      <c r="I380" s="27" t="s">
        <v>877</v>
      </c>
      <c r="J380" s="31" t="s">
        <v>877</v>
      </c>
    </row>
    <row r="381" spans="1:10" x14ac:dyDescent="0.2">
      <c r="A381" s="2" t="s">
        <v>617</v>
      </c>
      <c r="B381" s="2" t="s">
        <v>618</v>
      </c>
      <c r="C381" s="2" t="s">
        <v>624</v>
      </c>
      <c r="D381" s="2" t="s">
        <v>625</v>
      </c>
      <c r="E381" s="44">
        <v>1190858</v>
      </c>
      <c r="F381" s="79">
        <v>1193963</v>
      </c>
      <c r="G381" s="7">
        <f t="shared" si="10"/>
        <v>3105</v>
      </c>
      <c r="H381" s="45">
        <f t="shared" si="11"/>
        <v>2.5999999999999999E-3</v>
      </c>
      <c r="I381" s="27" t="s">
        <v>877</v>
      </c>
      <c r="J381" s="31" t="s">
        <v>877</v>
      </c>
    </row>
    <row r="382" spans="1:10" x14ac:dyDescent="0.2">
      <c r="A382" s="2" t="s">
        <v>617</v>
      </c>
      <c r="B382" s="2" t="s">
        <v>618</v>
      </c>
      <c r="C382" s="2" t="s">
        <v>57</v>
      </c>
      <c r="D382" s="2" t="s">
        <v>626</v>
      </c>
      <c r="E382" s="44">
        <v>2472282</v>
      </c>
      <c r="F382" s="79">
        <v>2481110</v>
      </c>
      <c r="G382" s="7">
        <f t="shared" si="10"/>
        <v>8828</v>
      </c>
      <c r="H382" s="45">
        <f t="shared" si="11"/>
        <v>3.5999999999999999E-3</v>
      </c>
      <c r="I382" s="27" t="s">
        <v>877</v>
      </c>
      <c r="J382" s="31" t="s">
        <v>877</v>
      </c>
    </row>
    <row r="383" spans="1:10" x14ac:dyDescent="0.2">
      <c r="A383" s="2" t="s">
        <v>617</v>
      </c>
      <c r="B383" s="2" t="s">
        <v>618</v>
      </c>
      <c r="C383" s="2" t="s">
        <v>18</v>
      </c>
      <c r="D383" s="2" t="s">
        <v>627</v>
      </c>
      <c r="E383" s="44">
        <v>103289</v>
      </c>
      <c r="F383" s="79">
        <v>103289</v>
      </c>
      <c r="G383" s="7">
        <f t="shared" si="10"/>
        <v>0</v>
      </c>
      <c r="H383" s="45">
        <f t="shared" si="11"/>
        <v>0</v>
      </c>
      <c r="I383" s="27">
        <v>1</v>
      </c>
      <c r="J383" s="31" t="s">
        <v>877</v>
      </c>
    </row>
    <row r="384" spans="1:10" x14ac:dyDescent="0.2">
      <c r="A384" s="2" t="s">
        <v>617</v>
      </c>
      <c r="B384" s="2" t="s">
        <v>618</v>
      </c>
      <c r="C384" s="2" t="s">
        <v>193</v>
      </c>
      <c r="D384" s="2" t="s">
        <v>628</v>
      </c>
      <c r="E384" s="44">
        <v>847291</v>
      </c>
      <c r="F384" s="79">
        <v>852016</v>
      </c>
      <c r="G384" s="7">
        <f t="shared" si="10"/>
        <v>4725</v>
      </c>
      <c r="H384" s="45">
        <f t="shared" si="11"/>
        <v>5.5999999999999999E-3</v>
      </c>
      <c r="I384" s="27" t="s">
        <v>877</v>
      </c>
      <c r="J384" s="31" t="s">
        <v>877</v>
      </c>
    </row>
    <row r="385" spans="1:10" x14ac:dyDescent="0.2">
      <c r="A385" s="2" t="s">
        <v>617</v>
      </c>
      <c r="B385" s="2" t="s">
        <v>618</v>
      </c>
      <c r="C385" s="2" t="s">
        <v>22</v>
      </c>
      <c r="D385" s="2" t="s">
        <v>629</v>
      </c>
      <c r="E385" s="44">
        <v>172847</v>
      </c>
      <c r="F385" s="79">
        <v>174075</v>
      </c>
      <c r="G385" s="7">
        <f t="shared" si="10"/>
        <v>1228</v>
      </c>
      <c r="H385" s="45">
        <f t="shared" si="11"/>
        <v>7.1000000000000004E-3</v>
      </c>
      <c r="I385" s="27" t="s">
        <v>877</v>
      </c>
      <c r="J385" s="31" t="s">
        <v>877</v>
      </c>
    </row>
    <row r="386" spans="1:10" x14ac:dyDescent="0.2">
      <c r="A386" s="2" t="s">
        <v>617</v>
      </c>
      <c r="B386" s="2" t="s">
        <v>618</v>
      </c>
      <c r="C386" s="2" t="s">
        <v>308</v>
      </c>
      <c r="D386" s="2" t="s">
        <v>630</v>
      </c>
      <c r="E386" s="44">
        <v>1553924</v>
      </c>
      <c r="F386" s="79">
        <v>1560417</v>
      </c>
      <c r="G386" s="7">
        <f t="shared" si="10"/>
        <v>6493</v>
      </c>
      <c r="H386" s="45">
        <f t="shared" si="11"/>
        <v>4.1999999999999997E-3</v>
      </c>
      <c r="I386" s="27" t="s">
        <v>877</v>
      </c>
      <c r="J386" s="31" t="s">
        <v>877</v>
      </c>
    </row>
    <row r="387" spans="1:10" x14ac:dyDescent="0.2">
      <c r="A387" s="2" t="s">
        <v>617</v>
      </c>
      <c r="B387" s="2" t="s">
        <v>618</v>
      </c>
      <c r="C387" s="2" t="s">
        <v>631</v>
      </c>
      <c r="D387" s="2" t="s">
        <v>632</v>
      </c>
      <c r="E387" s="44">
        <v>955432</v>
      </c>
      <c r="F387" s="79">
        <v>958896</v>
      </c>
      <c r="G387" s="7">
        <f t="shared" si="10"/>
        <v>3464</v>
      </c>
      <c r="H387" s="45">
        <f t="shared" si="11"/>
        <v>3.5999999999999999E-3</v>
      </c>
      <c r="I387" s="27" t="s">
        <v>877</v>
      </c>
      <c r="J387" s="31" t="s">
        <v>877</v>
      </c>
    </row>
    <row r="388" spans="1:10" x14ac:dyDescent="0.2">
      <c r="A388" s="2" t="s">
        <v>617</v>
      </c>
      <c r="B388" s="2" t="s">
        <v>618</v>
      </c>
      <c r="C388" s="2" t="s">
        <v>335</v>
      </c>
      <c r="D388" s="2" t="s">
        <v>633</v>
      </c>
      <c r="E388" s="44">
        <v>1291505</v>
      </c>
      <c r="F388" s="79">
        <v>1296372</v>
      </c>
      <c r="G388" s="7">
        <f t="shared" si="10"/>
        <v>4867</v>
      </c>
      <c r="H388" s="45">
        <f t="shared" si="11"/>
        <v>3.8E-3</v>
      </c>
      <c r="I388" s="27" t="s">
        <v>877</v>
      </c>
      <c r="J388" s="31" t="s">
        <v>877</v>
      </c>
    </row>
    <row r="389" spans="1:10" x14ac:dyDescent="0.2">
      <c r="A389" s="2" t="s">
        <v>634</v>
      </c>
      <c r="B389" s="2" t="s">
        <v>635</v>
      </c>
      <c r="C389" s="2" t="s">
        <v>153</v>
      </c>
      <c r="D389" s="2" t="s">
        <v>636</v>
      </c>
      <c r="E389" s="44">
        <v>286958</v>
      </c>
      <c r="F389" s="79">
        <v>287962</v>
      </c>
      <c r="G389" s="7">
        <f t="shared" si="10"/>
        <v>1004</v>
      </c>
      <c r="H389" s="45">
        <f t="shared" si="11"/>
        <v>3.5000000000000001E-3</v>
      </c>
      <c r="I389" s="27" t="s">
        <v>877</v>
      </c>
      <c r="J389" s="31" t="s">
        <v>877</v>
      </c>
    </row>
    <row r="390" spans="1:10" x14ac:dyDescent="0.2">
      <c r="A390" s="2" t="s">
        <v>634</v>
      </c>
      <c r="B390" s="2" t="s">
        <v>635</v>
      </c>
      <c r="C390" s="2" t="s">
        <v>26</v>
      </c>
      <c r="D390" s="2" t="s">
        <v>637</v>
      </c>
      <c r="E390" s="44">
        <v>2604228</v>
      </c>
      <c r="F390" s="79">
        <v>2613004</v>
      </c>
      <c r="G390" s="7">
        <f t="shared" si="10"/>
        <v>8776</v>
      </c>
      <c r="H390" s="45">
        <f t="shared" si="11"/>
        <v>3.3999999999999998E-3</v>
      </c>
      <c r="I390" s="27" t="s">
        <v>877</v>
      </c>
      <c r="J390" s="31" t="s">
        <v>877</v>
      </c>
    </row>
    <row r="391" spans="1:10" x14ac:dyDescent="0.2">
      <c r="A391" s="2" t="s">
        <v>634</v>
      </c>
      <c r="B391" s="2" t="s">
        <v>635</v>
      </c>
      <c r="C391" s="2" t="s">
        <v>369</v>
      </c>
      <c r="D391" s="2" t="s">
        <v>638</v>
      </c>
      <c r="E391" s="44">
        <v>2046225</v>
      </c>
      <c r="F391" s="79">
        <v>2053082</v>
      </c>
      <c r="G391" s="7">
        <f t="shared" si="10"/>
        <v>6857</v>
      </c>
      <c r="H391" s="45">
        <f t="shared" si="11"/>
        <v>3.3999999999999998E-3</v>
      </c>
      <c r="I391" s="27" t="s">
        <v>877</v>
      </c>
      <c r="J391" s="31" t="s">
        <v>877</v>
      </c>
    </row>
    <row r="392" spans="1:10" x14ac:dyDescent="0.2">
      <c r="A392" s="2" t="s">
        <v>634</v>
      </c>
      <c r="B392" s="2" t="s">
        <v>635</v>
      </c>
      <c r="C392" s="2" t="s">
        <v>251</v>
      </c>
      <c r="D392" s="2" t="s">
        <v>639</v>
      </c>
      <c r="E392" s="44">
        <v>3363816</v>
      </c>
      <c r="F392" s="79">
        <v>3373518</v>
      </c>
      <c r="G392" s="7">
        <f t="shared" si="10"/>
        <v>9702</v>
      </c>
      <c r="H392" s="45">
        <f t="shared" si="11"/>
        <v>2.8999999999999998E-3</v>
      </c>
      <c r="I392" s="27" t="s">
        <v>877</v>
      </c>
      <c r="J392" s="31" t="s">
        <v>877</v>
      </c>
    </row>
    <row r="393" spans="1:10" x14ac:dyDescent="0.2">
      <c r="A393" s="2" t="s">
        <v>634</v>
      </c>
      <c r="B393" s="2" t="s">
        <v>635</v>
      </c>
      <c r="C393" s="2" t="s">
        <v>378</v>
      </c>
      <c r="D393" s="2" t="s">
        <v>640</v>
      </c>
      <c r="E393" s="44">
        <v>7981295</v>
      </c>
      <c r="F393" s="79">
        <v>8007142</v>
      </c>
      <c r="G393" s="7">
        <f t="shared" si="10"/>
        <v>25847</v>
      </c>
      <c r="H393" s="45">
        <f t="shared" si="11"/>
        <v>3.2000000000000002E-3</v>
      </c>
      <c r="I393" s="27" t="s">
        <v>877</v>
      </c>
      <c r="J393" s="31" t="s">
        <v>877</v>
      </c>
    </row>
    <row r="394" spans="1:10" x14ac:dyDescent="0.2">
      <c r="A394" s="2" t="s">
        <v>634</v>
      </c>
      <c r="B394" s="2" t="s">
        <v>635</v>
      </c>
      <c r="C394" s="2" t="s">
        <v>43</v>
      </c>
      <c r="D394" s="2" t="s">
        <v>641</v>
      </c>
      <c r="E394" s="44">
        <v>1992804</v>
      </c>
      <c r="F394" s="79">
        <v>1998890</v>
      </c>
      <c r="G394" s="7">
        <f t="shared" ref="G394:G457" si="12">SUM(F394-E394)</f>
        <v>6086</v>
      </c>
      <c r="H394" s="45">
        <f t="shared" ref="H394:H457" si="13">ROUND(G394/E394,4)</f>
        <v>3.0999999999999999E-3</v>
      </c>
      <c r="I394" s="27" t="s">
        <v>877</v>
      </c>
      <c r="J394" s="31" t="s">
        <v>877</v>
      </c>
    </row>
    <row r="395" spans="1:10" x14ac:dyDescent="0.2">
      <c r="A395" s="2" t="s">
        <v>634</v>
      </c>
      <c r="B395" s="2" t="s">
        <v>635</v>
      </c>
      <c r="C395" s="2" t="s">
        <v>61</v>
      </c>
      <c r="D395" s="2" t="s">
        <v>642</v>
      </c>
      <c r="E395" s="44">
        <v>2271916</v>
      </c>
      <c r="F395" s="79">
        <v>2278931</v>
      </c>
      <c r="G395" s="7">
        <f t="shared" si="12"/>
        <v>7015</v>
      </c>
      <c r="H395" s="45">
        <f t="shared" si="13"/>
        <v>3.0999999999999999E-3</v>
      </c>
      <c r="I395" s="27" t="s">
        <v>877</v>
      </c>
      <c r="J395" s="31" t="s">
        <v>877</v>
      </c>
    </row>
    <row r="396" spans="1:10" x14ac:dyDescent="0.2">
      <c r="A396" s="2" t="s">
        <v>643</v>
      </c>
      <c r="B396" s="2" t="s">
        <v>644</v>
      </c>
      <c r="C396" s="2" t="s">
        <v>645</v>
      </c>
      <c r="D396" s="2" t="s">
        <v>646</v>
      </c>
      <c r="E396" s="44">
        <v>835452</v>
      </c>
      <c r="F396" s="79">
        <v>837785</v>
      </c>
      <c r="G396" s="7">
        <f t="shared" si="12"/>
        <v>2333</v>
      </c>
      <c r="H396" s="45">
        <f t="shared" si="13"/>
        <v>2.8E-3</v>
      </c>
      <c r="I396" s="27" t="s">
        <v>877</v>
      </c>
      <c r="J396" s="31" t="s">
        <v>877</v>
      </c>
    </row>
    <row r="397" spans="1:10" x14ac:dyDescent="0.2">
      <c r="A397" s="2" t="s">
        <v>643</v>
      </c>
      <c r="B397" s="2" t="s">
        <v>644</v>
      </c>
      <c r="C397" s="2" t="s">
        <v>26</v>
      </c>
      <c r="D397" s="2" t="s">
        <v>647</v>
      </c>
      <c r="E397" s="44">
        <v>2576273</v>
      </c>
      <c r="F397" s="79">
        <v>2584169</v>
      </c>
      <c r="G397" s="7">
        <f t="shared" si="12"/>
        <v>7896</v>
      </c>
      <c r="H397" s="45">
        <f t="shared" si="13"/>
        <v>3.0999999999999999E-3</v>
      </c>
      <c r="I397" s="27" t="s">
        <v>877</v>
      </c>
      <c r="J397" s="31" t="s">
        <v>877</v>
      </c>
    </row>
    <row r="398" spans="1:10" x14ac:dyDescent="0.2">
      <c r="A398" s="2" t="s">
        <v>643</v>
      </c>
      <c r="B398" s="2" t="s">
        <v>644</v>
      </c>
      <c r="C398" s="2" t="s">
        <v>59</v>
      </c>
      <c r="D398" s="2" t="s">
        <v>648</v>
      </c>
      <c r="E398" s="44">
        <v>5287123</v>
      </c>
      <c r="F398" s="79">
        <v>5305211</v>
      </c>
      <c r="G398" s="7">
        <f t="shared" si="12"/>
        <v>18088</v>
      </c>
      <c r="H398" s="45">
        <f t="shared" si="13"/>
        <v>3.3999999999999998E-3</v>
      </c>
      <c r="I398" s="27" t="s">
        <v>877</v>
      </c>
      <c r="J398" s="31" t="s">
        <v>877</v>
      </c>
    </row>
    <row r="399" spans="1:10" x14ac:dyDescent="0.2">
      <c r="A399" s="2" t="s">
        <v>649</v>
      </c>
      <c r="B399" s="2" t="s">
        <v>650</v>
      </c>
      <c r="C399" s="2" t="s">
        <v>651</v>
      </c>
      <c r="D399" s="2" t="s">
        <v>652</v>
      </c>
      <c r="E399" s="44">
        <v>546086</v>
      </c>
      <c r="F399" s="79">
        <v>547972</v>
      </c>
      <c r="G399" s="7">
        <f t="shared" si="12"/>
        <v>1886</v>
      </c>
      <c r="H399" s="45">
        <f t="shared" si="13"/>
        <v>3.5000000000000001E-3</v>
      </c>
      <c r="I399" s="27" t="s">
        <v>877</v>
      </c>
      <c r="J399" s="31" t="s">
        <v>877</v>
      </c>
    </row>
    <row r="400" spans="1:10" x14ac:dyDescent="0.2">
      <c r="A400" s="2" t="s">
        <v>649</v>
      </c>
      <c r="B400" s="2" t="s">
        <v>650</v>
      </c>
      <c r="C400" s="2" t="s">
        <v>79</v>
      </c>
      <c r="D400" s="2" t="s">
        <v>653</v>
      </c>
      <c r="E400" s="44">
        <v>1131279</v>
      </c>
      <c r="F400" s="79">
        <v>1136500</v>
      </c>
      <c r="G400" s="7">
        <f t="shared" si="12"/>
        <v>5221</v>
      </c>
      <c r="H400" s="45">
        <f t="shared" si="13"/>
        <v>4.5999999999999999E-3</v>
      </c>
      <c r="I400" s="27" t="s">
        <v>877</v>
      </c>
      <c r="J400" s="31" t="s">
        <v>877</v>
      </c>
    </row>
    <row r="401" spans="1:10" x14ac:dyDescent="0.2">
      <c r="A401" s="2" t="s">
        <v>649</v>
      </c>
      <c r="B401" s="2" t="s">
        <v>650</v>
      </c>
      <c r="C401" s="2" t="s">
        <v>168</v>
      </c>
      <c r="D401" s="2" t="s">
        <v>654</v>
      </c>
      <c r="E401" s="44">
        <v>11737277</v>
      </c>
      <c r="F401" s="79">
        <v>11806000</v>
      </c>
      <c r="G401" s="7">
        <f t="shared" si="12"/>
        <v>68723</v>
      </c>
      <c r="H401" s="45">
        <f t="shared" si="13"/>
        <v>5.8999999999999999E-3</v>
      </c>
      <c r="I401" s="27" t="s">
        <v>877</v>
      </c>
      <c r="J401" s="31" t="s">
        <v>877</v>
      </c>
    </row>
    <row r="402" spans="1:10" x14ac:dyDescent="0.2">
      <c r="A402" s="2" t="s">
        <v>649</v>
      </c>
      <c r="B402" s="2" t="s">
        <v>650</v>
      </c>
      <c r="C402" s="2" t="s">
        <v>99</v>
      </c>
      <c r="D402" s="2" t="s">
        <v>655</v>
      </c>
      <c r="E402" s="44">
        <v>3480708</v>
      </c>
      <c r="F402" s="79">
        <v>3497534</v>
      </c>
      <c r="G402" s="7">
        <f t="shared" si="12"/>
        <v>16826</v>
      </c>
      <c r="H402" s="45">
        <f t="shared" si="13"/>
        <v>4.7999999999999996E-3</v>
      </c>
      <c r="I402" s="27" t="s">
        <v>877</v>
      </c>
      <c r="J402" s="31" t="s">
        <v>877</v>
      </c>
    </row>
    <row r="403" spans="1:10" x14ac:dyDescent="0.2">
      <c r="A403" s="2" t="s">
        <v>649</v>
      </c>
      <c r="B403" s="2" t="s">
        <v>650</v>
      </c>
      <c r="C403" s="2" t="s">
        <v>447</v>
      </c>
      <c r="D403" s="2" t="s">
        <v>656</v>
      </c>
      <c r="E403" s="44">
        <v>60640</v>
      </c>
      <c r="F403" s="79">
        <v>60640</v>
      </c>
      <c r="G403" s="7">
        <f t="shared" si="12"/>
        <v>0</v>
      </c>
      <c r="H403" s="45">
        <f t="shared" si="13"/>
        <v>0</v>
      </c>
      <c r="I403" s="27">
        <v>1</v>
      </c>
      <c r="J403" s="31">
        <v>1</v>
      </c>
    </row>
    <row r="404" spans="1:10" x14ac:dyDescent="0.2">
      <c r="A404" s="2" t="s">
        <v>649</v>
      </c>
      <c r="B404" s="2" t="s">
        <v>650</v>
      </c>
      <c r="C404" s="2" t="s">
        <v>224</v>
      </c>
      <c r="D404" s="2" t="s">
        <v>657</v>
      </c>
      <c r="E404" s="44">
        <v>719293</v>
      </c>
      <c r="F404" s="79">
        <v>723263</v>
      </c>
      <c r="G404" s="7">
        <f t="shared" si="12"/>
        <v>3970</v>
      </c>
      <c r="H404" s="45">
        <f t="shared" si="13"/>
        <v>5.4999999999999997E-3</v>
      </c>
      <c r="I404" s="27" t="s">
        <v>877</v>
      </c>
      <c r="J404" s="31" t="s">
        <v>877</v>
      </c>
    </row>
    <row r="405" spans="1:10" x14ac:dyDescent="0.2">
      <c r="A405" s="2" t="s">
        <v>649</v>
      </c>
      <c r="B405" s="2" t="s">
        <v>650</v>
      </c>
      <c r="C405" s="2" t="s">
        <v>460</v>
      </c>
      <c r="D405" s="2" t="s">
        <v>658</v>
      </c>
      <c r="E405" s="44">
        <v>912073</v>
      </c>
      <c r="F405" s="79">
        <v>916791</v>
      </c>
      <c r="G405" s="7">
        <f t="shared" si="12"/>
        <v>4718</v>
      </c>
      <c r="H405" s="45">
        <f t="shared" si="13"/>
        <v>5.1999999999999998E-3</v>
      </c>
      <c r="I405" s="27" t="s">
        <v>877</v>
      </c>
      <c r="J405" s="31" t="s">
        <v>877</v>
      </c>
    </row>
    <row r="406" spans="1:10" x14ac:dyDescent="0.2">
      <c r="A406" s="2" t="s">
        <v>659</v>
      </c>
      <c r="B406" s="2" t="s">
        <v>660</v>
      </c>
      <c r="C406" s="2" t="s">
        <v>510</v>
      </c>
      <c r="D406" s="2" t="s">
        <v>661</v>
      </c>
      <c r="E406" s="44">
        <v>1097232</v>
      </c>
      <c r="F406" s="79">
        <v>1101790</v>
      </c>
      <c r="G406" s="7">
        <f t="shared" si="12"/>
        <v>4558</v>
      </c>
      <c r="H406" s="45">
        <f t="shared" si="13"/>
        <v>4.1999999999999997E-3</v>
      </c>
      <c r="I406" s="27" t="s">
        <v>877</v>
      </c>
      <c r="J406" s="31" t="s">
        <v>877</v>
      </c>
    </row>
    <row r="407" spans="1:10" x14ac:dyDescent="0.2">
      <c r="A407" s="2" t="s">
        <v>659</v>
      </c>
      <c r="B407" s="2" t="s">
        <v>660</v>
      </c>
      <c r="C407" s="2" t="s">
        <v>12</v>
      </c>
      <c r="D407" s="2" t="s">
        <v>662</v>
      </c>
      <c r="E407" s="44">
        <v>1287153</v>
      </c>
      <c r="F407" s="79">
        <v>1292058</v>
      </c>
      <c r="G407" s="7">
        <f t="shared" si="12"/>
        <v>4905</v>
      </c>
      <c r="H407" s="45">
        <f t="shared" si="13"/>
        <v>3.8E-3</v>
      </c>
      <c r="I407" s="27" t="s">
        <v>877</v>
      </c>
      <c r="J407" s="31" t="s">
        <v>877</v>
      </c>
    </row>
    <row r="408" spans="1:10" x14ac:dyDescent="0.2">
      <c r="A408" s="2" t="s">
        <v>659</v>
      </c>
      <c r="B408" s="2" t="s">
        <v>660</v>
      </c>
      <c r="C408" s="2" t="s">
        <v>663</v>
      </c>
      <c r="D408" s="2" t="s">
        <v>664</v>
      </c>
      <c r="E408" s="44">
        <v>561530</v>
      </c>
      <c r="F408" s="79">
        <v>563313</v>
      </c>
      <c r="G408" s="7">
        <f t="shared" si="12"/>
        <v>1783</v>
      </c>
      <c r="H408" s="45">
        <f t="shared" si="13"/>
        <v>3.2000000000000002E-3</v>
      </c>
      <c r="I408" s="27" t="s">
        <v>877</v>
      </c>
      <c r="J408" s="31" t="s">
        <v>877</v>
      </c>
    </row>
    <row r="409" spans="1:10" x14ac:dyDescent="0.2">
      <c r="A409" s="2" t="s">
        <v>659</v>
      </c>
      <c r="B409" s="2" t="s">
        <v>660</v>
      </c>
      <c r="C409" s="2" t="s">
        <v>665</v>
      </c>
      <c r="D409" s="2" t="s">
        <v>666</v>
      </c>
      <c r="E409" s="44">
        <v>385550</v>
      </c>
      <c r="F409" s="79">
        <v>387015</v>
      </c>
      <c r="G409" s="7">
        <f t="shared" si="12"/>
        <v>1465</v>
      </c>
      <c r="H409" s="45">
        <f t="shared" si="13"/>
        <v>3.8E-3</v>
      </c>
      <c r="I409" s="27" t="s">
        <v>877</v>
      </c>
      <c r="J409" s="31" t="s">
        <v>877</v>
      </c>
    </row>
    <row r="410" spans="1:10" x14ac:dyDescent="0.2">
      <c r="A410" s="3" t="s">
        <v>659</v>
      </c>
      <c r="B410" s="3" t="s">
        <v>660</v>
      </c>
      <c r="C410" s="3" t="s">
        <v>858</v>
      </c>
      <c r="D410" s="3" t="s">
        <v>898</v>
      </c>
      <c r="E410" s="44">
        <v>234599</v>
      </c>
      <c r="F410" s="79">
        <v>234599</v>
      </c>
      <c r="G410" s="7">
        <f t="shared" si="12"/>
        <v>0</v>
      </c>
      <c r="H410" s="45">
        <f t="shared" si="13"/>
        <v>0</v>
      </c>
      <c r="I410" s="27" t="s">
        <v>877</v>
      </c>
      <c r="J410" s="31" t="s">
        <v>877</v>
      </c>
    </row>
    <row r="411" spans="1:10" x14ac:dyDescent="0.2">
      <c r="A411" s="2" t="s">
        <v>659</v>
      </c>
      <c r="B411" s="2" t="s">
        <v>660</v>
      </c>
      <c r="C411" s="2" t="s">
        <v>26</v>
      </c>
      <c r="D411" s="2" t="s">
        <v>667</v>
      </c>
      <c r="E411" s="44">
        <v>2737986</v>
      </c>
      <c r="F411" s="79">
        <v>2746561</v>
      </c>
      <c r="G411" s="7">
        <f t="shared" si="12"/>
        <v>8575</v>
      </c>
      <c r="H411" s="45">
        <f t="shared" si="13"/>
        <v>3.0999999999999999E-3</v>
      </c>
      <c r="I411" s="27" t="s">
        <v>877</v>
      </c>
      <c r="J411" s="31" t="s">
        <v>877</v>
      </c>
    </row>
    <row r="412" spans="1:10" x14ac:dyDescent="0.2">
      <c r="A412" s="2" t="s">
        <v>659</v>
      </c>
      <c r="B412" s="2" t="s">
        <v>660</v>
      </c>
      <c r="C412" s="2" t="s">
        <v>57</v>
      </c>
      <c r="D412" s="2" t="s">
        <v>668</v>
      </c>
      <c r="E412" s="44">
        <v>996802</v>
      </c>
      <c r="F412" s="79">
        <v>1001897</v>
      </c>
      <c r="G412" s="7">
        <f t="shared" si="12"/>
        <v>5095</v>
      </c>
      <c r="H412" s="45">
        <f t="shared" si="13"/>
        <v>5.1000000000000004E-3</v>
      </c>
      <c r="I412" s="27" t="s">
        <v>877</v>
      </c>
      <c r="J412" s="31" t="s">
        <v>877</v>
      </c>
    </row>
    <row r="413" spans="1:10" x14ac:dyDescent="0.2">
      <c r="A413" s="2" t="s">
        <v>659</v>
      </c>
      <c r="B413" s="2" t="s">
        <v>660</v>
      </c>
      <c r="C413" s="2" t="s">
        <v>18</v>
      </c>
      <c r="D413" s="2" t="s">
        <v>669</v>
      </c>
      <c r="E413" s="44">
        <v>1205854</v>
      </c>
      <c r="F413" s="79">
        <v>1209747</v>
      </c>
      <c r="G413" s="7">
        <f t="shared" si="12"/>
        <v>3893</v>
      </c>
      <c r="H413" s="45">
        <f t="shared" si="13"/>
        <v>3.2000000000000002E-3</v>
      </c>
      <c r="I413" s="27" t="s">
        <v>877</v>
      </c>
      <c r="J413" s="31" t="s">
        <v>877</v>
      </c>
    </row>
    <row r="414" spans="1:10" x14ac:dyDescent="0.2">
      <c r="A414" s="2" t="s">
        <v>659</v>
      </c>
      <c r="B414" s="2" t="s">
        <v>660</v>
      </c>
      <c r="C414" s="2" t="s">
        <v>369</v>
      </c>
      <c r="D414" s="2" t="s">
        <v>670</v>
      </c>
      <c r="E414" s="44">
        <v>36957</v>
      </c>
      <c r="F414" s="79">
        <v>36957</v>
      </c>
      <c r="G414" s="7">
        <f t="shared" si="12"/>
        <v>0</v>
      </c>
      <c r="H414" s="45">
        <f t="shared" si="13"/>
        <v>0</v>
      </c>
      <c r="I414" s="27">
        <v>1</v>
      </c>
      <c r="J414" s="31">
        <v>1</v>
      </c>
    </row>
    <row r="415" spans="1:10" x14ac:dyDescent="0.2">
      <c r="A415" s="2" t="s">
        <v>659</v>
      </c>
      <c r="B415" s="2" t="s">
        <v>660</v>
      </c>
      <c r="C415" s="2" t="s">
        <v>233</v>
      </c>
      <c r="D415" s="2" t="s">
        <v>671</v>
      </c>
      <c r="E415" s="44">
        <v>1669348</v>
      </c>
      <c r="F415" s="79">
        <v>1674595</v>
      </c>
      <c r="G415" s="7">
        <f t="shared" si="12"/>
        <v>5247</v>
      </c>
      <c r="H415" s="45">
        <f t="shared" si="13"/>
        <v>3.0999999999999999E-3</v>
      </c>
      <c r="I415" s="27" t="s">
        <v>877</v>
      </c>
      <c r="J415" s="31" t="s">
        <v>877</v>
      </c>
    </row>
    <row r="416" spans="1:10" x14ac:dyDescent="0.2">
      <c r="A416" s="2" t="s">
        <v>659</v>
      </c>
      <c r="B416" s="2" t="s">
        <v>660</v>
      </c>
      <c r="C416" s="2" t="s">
        <v>20</v>
      </c>
      <c r="D416" s="2" t="s">
        <v>672</v>
      </c>
      <c r="E416" s="44">
        <v>460827</v>
      </c>
      <c r="F416" s="79">
        <v>463279</v>
      </c>
      <c r="G416" s="7">
        <f t="shared" si="12"/>
        <v>2452</v>
      </c>
      <c r="H416" s="45">
        <f t="shared" si="13"/>
        <v>5.3E-3</v>
      </c>
      <c r="I416" s="27" t="s">
        <v>877</v>
      </c>
      <c r="J416" s="31" t="s">
        <v>877</v>
      </c>
    </row>
    <row r="417" spans="1:10" x14ac:dyDescent="0.2">
      <c r="A417" s="2" t="s">
        <v>659</v>
      </c>
      <c r="B417" s="2" t="s">
        <v>660</v>
      </c>
      <c r="C417" s="2" t="s">
        <v>673</v>
      </c>
      <c r="D417" s="2" t="s">
        <v>674</v>
      </c>
      <c r="E417" s="44">
        <v>1261616</v>
      </c>
      <c r="F417" s="79">
        <v>1266843</v>
      </c>
      <c r="G417" s="7">
        <f t="shared" si="12"/>
        <v>5227</v>
      </c>
      <c r="H417" s="45">
        <f t="shared" si="13"/>
        <v>4.1000000000000003E-3</v>
      </c>
      <c r="I417" s="27" t="s">
        <v>877</v>
      </c>
      <c r="J417" s="31" t="s">
        <v>877</v>
      </c>
    </row>
    <row r="418" spans="1:10" x14ac:dyDescent="0.2">
      <c r="A418" s="2" t="s">
        <v>659</v>
      </c>
      <c r="B418" s="2" t="s">
        <v>660</v>
      </c>
      <c r="C418" s="2" t="s">
        <v>22</v>
      </c>
      <c r="D418" s="2" t="s">
        <v>675</v>
      </c>
      <c r="E418" s="44">
        <v>1668074</v>
      </c>
      <c r="F418" s="79">
        <v>1672141</v>
      </c>
      <c r="G418" s="7">
        <f t="shared" si="12"/>
        <v>4067</v>
      </c>
      <c r="H418" s="45">
        <f t="shared" si="13"/>
        <v>2.3999999999999998E-3</v>
      </c>
      <c r="I418" s="27" t="s">
        <v>877</v>
      </c>
      <c r="J418" s="31" t="s">
        <v>877</v>
      </c>
    </row>
    <row r="419" spans="1:10" x14ac:dyDescent="0.2">
      <c r="A419" s="2" t="s">
        <v>659</v>
      </c>
      <c r="B419" s="2" t="s">
        <v>660</v>
      </c>
      <c r="C419" s="2" t="s">
        <v>676</v>
      </c>
      <c r="D419" s="2" t="s">
        <v>677</v>
      </c>
      <c r="E419" s="44">
        <v>547256</v>
      </c>
      <c r="F419" s="79">
        <v>549004</v>
      </c>
      <c r="G419" s="7">
        <f t="shared" si="12"/>
        <v>1748</v>
      </c>
      <c r="H419" s="45">
        <f t="shared" si="13"/>
        <v>3.2000000000000002E-3</v>
      </c>
      <c r="I419" s="27" t="s">
        <v>877</v>
      </c>
      <c r="J419" s="31" t="s">
        <v>877</v>
      </c>
    </row>
    <row r="420" spans="1:10" x14ac:dyDescent="0.2">
      <c r="A420" s="2" t="s">
        <v>659</v>
      </c>
      <c r="B420" s="2" t="s">
        <v>660</v>
      </c>
      <c r="C420" s="2" t="s">
        <v>71</v>
      </c>
      <c r="D420" s="2" t="s">
        <v>678</v>
      </c>
      <c r="E420" s="44">
        <v>9364233</v>
      </c>
      <c r="F420" s="79">
        <v>9397457</v>
      </c>
      <c r="G420" s="7">
        <f t="shared" si="12"/>
        <v>33224</v>
      </c>
      <c r="H420" s="45">
        <f t="shared" si="13"/>
        <v>3.5000000000000001E-3</v>
      </c>
      <c r="I420" s="27" t="s">
        <v>877</v>
      </c>
      <c r="J420" s="31" t="s">
        <v>877</v>
      </c>
    </row>
    <row r="421" spans="1:10" x14ac:dyDescent="0.2">
      <c r="A421" s="2" t="s">
        <v>679</v>
      </c>
      <c r="B421" s="2" t="s">
        <v>680</v>
      </c>
      <c r="C421" s="2" t="s">
        <v>26</v>
      </c>
      <c r="D421" s="2" t="s">
        <v>681</v>
      </c>
      <c r="E421" s="44">
        <v>1305188</v>
      </c>
      <c r="F421" s="79">
        <v>1310725</v>
      </c>
      <c r="G421" s="7">
        <f t="shared" si="12"/>
        <v>5537</v>
      </c>
      <c r="H421" s="45">
        <f t="shared" si="13"/>
        <v>4.1999999999999997E-3</v>
      </c>
      <c r="I421" s="27" t="s">
        <v>877</v>
      </c>
      <c r="J421" s="31" t="s">
        <v>877</v>
      </c>
    </row>
    <row r="422" spans="1:10" x14ac:dyDescent="0.2">
      <c r="A422" s="2" t="s">
        <v>679</v>
      </c>
      <c r="B422" s="2" t="s">
        <v>680</v>
      </c>
      <c r="C422" s="2" t="s">
        <v>67</v>
      </c>
      <c r="D422" s="2" t="s">
        <v>682</v>
      </c>
      <c r="E422" s="44">
        <v>1888434</v>
      </c>
      <c r="F422" s="79">
        <v>1894613</v>
      </c>
      <c r="G422" s="7">
        <f t="shared" si="12"/>
        <v>6179</v>
      </c>
      <c r="H422" s="45">
        <f t="shared" si="13"/>
        <v>3.3E-3</v>
      </c>
      <c r="I422" s="27" t="s">
        <v>877</v>
      </c>
      <c r="J422" s="31" t="s">
        <v>877</v>
      </c>
    </row>
    <row r="423" spans="1:10" x14ac:dyDescent="0.2">
      <c r="A423" s="2" t="s">
        <v>679</v>
      </c>
      <c r="B423" s="2" t="s">
        <v>680</v>
      </c>
      <c r="C423" s="2" t="s">
        <v>168</v>
      </c>
      <c r="D423" s="2" t="s">
        <v>683</v>
      </c>
      <c r="E423" s="44">
        <v>6599455</v>
      </c>
      <c r="F423" s="79">
        <v>6619261</v>
      </c>
      <c r="G423" s="7">
        <f t="shared" si="12"/>
        <v>19806</v>
      </c>
      <c r="H423" s="45">
        <f t="shared" si="13"/>
        <v>3.0000000000000001E-3</v>
      </c>
      <c r="I423" s="27" t="s">
        <v>877</v>
      </c>
      <c r="J423" s="31" t="s">
        <v>877</v>
      </c>
    </row>
    <row r="424" spans="1:10" x14ac:dyDescent="0.2">
      <c r="A424" s="2" t="s">
        <v>679</v>
      </c>
      <c r="B424" s="2" t="s">
        <v>680</v>
      </c>
      <c r="C424" s="2" t="s">
        <v>41</v>
      </c>
      <c r="D424" s="2" t="s">
        <v>684</v>
      </c>
      <c r="E424" s="44">
        <v>8900911</v>
      </c>
      <c r="F424" s="79">
        <v>8930103</v>
      </c>
      <c r="G424" s="7">
        <f t="shared" si="12"/>
        <v>29192</v>
      </c>
      <c r="H424" s="45">
        <f t="shared" si="13"/>
        <v>3.3E-3</v>
      </c>
      <c r="I424" s="27" t="s">
        <v>877</v>
      </c>
      <c r="J424" s="31" t="s">
        <v>877</v>
      </c>
    </row>
    <row r="425" spans="1:10" x14ac:dyDescent="0.2">
      <c r="A425" s="2" t="s">
        <v>679</v>
      </c>
      <c r="B425" s="2" t="s">
        <v>680</v>
      </c>
      <c r="C425" s="2" t="s">
        <v>685</v>
      </c>
      <c r="D425" s="2" t="s">
        <v>686</v>
      </c>
      <c r="E425" s="44">
        <v>2717972</v>
      </c>
      <c r="F425" s="79">
        <v>2727670</v>
      </c>
      <c r="G425" s="7">
        <f t="shared" si="12"/>
        <v>9698</v>
      </c>
      <c r="H425" s="45">
        <f t="shared" si="13"/>
        <v>3.5999999999999999E-3</v>
      </c>
      <c r="I425" s="27" t="s">
        <v>877</v>
      </c>
      <c r="J425" s="31" t="s">
        <v>877</v>
      </c>
    </row>
    <row r="426" spans="1:10" x14ac:dyDescent="0.2">
      <c r="A426" s="2" t="s">
        <v>679</v>
      </c>
      <c r="B426" s="2" t="s">
        <v>680</v>
      </c>
      <c r="C426" s="2" t="s">
        <v>22</v>
      </c>
      <c r="D426" s="2" t="s">
        <v>687</v>
      </c>
      <c r="E426" s="44">
        <v>1275094</v>
      </c>
      <c r="F426" s="79">
        <v>1280450</v>
      </c>
      <c r="G426" s="7">
        <f t="shared" si="12"/>
        <v>5356</v>
      </c>
      <c r="H426" s="45">
        <f t="shared" si="13"/>
        <v>4.1999999999999997E-3</v>
      </c>
      <c r="I426" s="27" t="s">
        <v>877</v>
      </c>
      <c r="J426" s="31" t="s">
        <v>877</v>
      </c>
    </row>
    <row r="427" spans="1:10" x14ac:dyDescent="0.2">
      <c r="A427" s="2" t="s">
        <v>679</v>
      </c>
      <c r="B427" s="2" t="s">
        <v>680</v>
      </c>
      <c r="C427" s="2" t="s">
        <v>356</v>
      </c>
      <c r="D427" s="2" t="s">
        <v>688</v>
      </c>
      <c r="E427" s="44">
        <v>966513</v>
      </c>
      <c r="F427" s="79">
        <v>970097</v>
      </c>
      <c r="G427" s="7">
        <f t="shared" si="12"/>
        <v>3584</v>
      </c>
      <c r="H427" s="45">
        <f t="shared" si="13"/>
        <v>3.7000000000000002E-3</v>
      </c>
      <c r="I427" s="27" t="s">
        <v>877</v>
      </c>
      <c r="J427" s="31" t="s">
        <v>877</v>
      </c>
    </row>
    <row r="428" spans="1:10" x14ac:dyDescent="0.2">
      <c r="A428" s="2" t="s">
        <v>689</v>
      </c>
      <c r="B428" s="2" t="s">
        <v>690</v>
      </c>
      <c r="C428" s="2" t="s">
        <v>153</v>
      </c>
      <c r="D428" s="2" t="s">
        <v>691</v>
      </c>
      <c r="E428" s="44">
        <v>1397951</v>
      </c>
      <c r="F428" s="79">
        <v>1404616</v>
      </c>
      <c r="G428" s="7">
        <f t="shared" si="12"/>
        <v>6665</v>
      </c>
      <c r="H428" s="45">
        <f t="shared" si="13"/>
        <v>4.7999999999999996E-3</v>
      </c>
      <c r="I428" s="27" t="s">
        <v>877</v>
      </c>
      <c r="J428" s="31" t="s">
        <v>877</v>
      </c>
    </row>
    <row r="429" spans="1:10" x14ac:dyDescent="0.2">
      <c r="A429" s="2" t="s">
        <v>689</v>
      </c>
      <c r="B429" s="2" t="s">
        <v>690</v>
      </c>
      <c r="C429" s="2" t="s">
        <v>392</v>
      </c>
      <c r="D429" s="2" t="s">
        <v>274</v>
      </c>
      <c r="E429" s="44">
        <v>655279</v>
      </c>
      <c r="F429" s="79">
        <v>660392</v>
      </c>
      <c r="G429" s="7">
        <f t="shared" si="12"/>
        <v>5113</v>
      </c>
      <c r="H429" s="45">
        <f t="shared" si="13"/>
        <v>7.7999999999999996E-3</v>
      </c>
      <c r="I429" s="27" t="s">
        <v>877</v>
      </c>
      <c r="J429" s="31" t="s">
        <v>877</v>
      </c>
    </row>
    <row r="430" spans="1:10" x14ac:dyDescent="0.2">
      <c r="A430" s="2" t="s">
        <v>689</v>
      </c>
      <c r="B430" s="2" t="s">
        <v>690</v>
      </c>
      <c r="C430" s="2" t="s">
        <v>12</v>
      </c>
      <c r="D430" s="2" t="s">
        <v>692</v>
      </c>
      <c r="E430" s="44">
        <v>1374410</v>
      </c>
      <c r="F430" s="79">
        <v>1377542</v>
      </c>
      <c r="G430" s="7">
        <f t="shared" si="12"/>
        <v>3132</v>
      </c>
      <c r="H430" s="45">
        <f t="shared" si="13"/>
        <v>2.3E-3</v>
      </c>
      <c r="I430" s="27" t="s">
        <v>877</v>
      </c>
      <c r="J430" s="31" t="s">
        <v>877</v>
      </c>
    </row>
    <row r="431" spans="1:10" x14ac:dyDescent="0.2">
      <c r="A431" s="2" t="s">
        <v>689</v>
      </c>
      <c r="B431" s="2" t="s">
        <v>690</v>
      </c>
      <c r="C431" s="2" t="s">
        <v>14</v>
      </c>
      <c r="D431" s="2" t="s">
        <v>693</v>
      </c>
      <c r="E431" s="44">
        <v>1399594</v>
      </c>
      <c r="F431" s="79">
        <v>1404013</v>
      </c>
      <c r="G431" s="7">
        <f t="shared" si="12"/>
        <v>4419</v>
      </c>
      <c r="H431" s="45">
        <f t="shared" si="13"/>
        <v>3.2000000000000002E-3</v>
      </c>
      <c r="I431" s="27" t="s">
        <v>877</v>
      </c>
      <c r="J431" s="31" t="s">
        <v>877</v>
      </c>
    </row>
    <row r="432" spans="1:10" x14ac:dyDescent="0.2">
      <c r="A432" s="2" t="s">
        <v>689</v>
      </c>
      <c r="B432" s="2" t="s">
        <v>690</v>
      </c>
      <c r="C432" s="2" t="s">
        <v>26</v>
      </c>
      <c r="D432" s="2" t="s">
        <v>694</v>
      </c>
      <c r="E432" s="44">
        <v>6147784</v>
      </c>
      <c r="F432" s="79">
        <v>6168089</v>
      </c>
      <c r="G432" s="7">
        <f t="shared" si="12"/>
        <v>20305</v>
      </c>
      <c r="H432" s="45">
        <f t="shared" si="13"/>
        <v>3.3E-3</v>
      </c>
      <c r="I432" s="27" t="s">
        <v>877</v>
      </c>
      <c r="J432" s="31" t="s">
        <v>877</v>
      </c>
    </row>
    <row r="433" spans="1:10" x14ac:dyDescent="0.2">
      <c r="A433" s="2" t="s">
        <v>689</v>
      </c>
      <c r="B433" s="2" t="s">
        <v>690</v>
      </c>
      <c r="C433" s="2" t="s">
        <v>57</v>
      </c>
      <c r="D433" s="2" t="s">
        <v>695</v>
      </c>
      <c r="E433" s="44">
        <v>2587106</v>
      </c>
      <c r="F433" s="79">
        <v>2595678</v>
      </c>
      <c r="G433" s="7">
        <f t="shared" si="12"/>
        <v>8572</v>
      </c>
      <c r="H433" s="45">
        <f t="shared" si="13"/>
        <v>3.3E-3</v>
      </c>
      <c r="I433" s="27" t="s">
        <v>877</v>
      </c>
      <c r="J433" s="31" t="s">
        <v>877</v>
      </c>
    </row>
    <row r="434" spans="1:10" x14ac:dyDescent="0.2">
      <c r="A434" s="2" t="s">
        <v>689</v>
      </c>
      <c r="B434" s="2" t="s">
        <v>690</v>
      </c>
      <c r="C434" s="2" t="s">
        <v>79</v>
      </c>
      <c r="D434" s="2" t="s">
        <v>696</v>
      </c>
      <c r="E434" s="44">
        <v>4499852</v>
      </c>
      <c r="F434" s="79">
        <v>4514830</v>
      </c>
      <c r="G434" s="7">
        <f t="shared" si="12"/>
        <v>14978</v>
      </c>
      <c r="H434" s="45">
        <f t="shared" si="13"/>
        <v>3.3E-3</v>
      </c>
      <c r="I434" s="27" t="s">
        <v>877</v>
      </c>
      <c r="J434" s="31" t="s">
        <v>877</v>
      </c>
    </row>
    <row r="435" spans="1:10" x14ac:dyDescent="0.2">
      <c r="A435" s="2" t="s">
        <v>689</v>
      </c>
      <c r="B435" s="2" t="s">
        <v>690</v>
      </c>
      <c r="C435" s="2" t="s">
        <v>16</v>
      </c>
      <c r="D435" s="2" t="s">
        <v>697</v>
      </c>
      <c r="E435" s="44">
        <v>917846</v>
      </c>
      <c r="F435" s="79">
        <v>921033</v>
      </c>
      <c r="G435" s="7">
        <f t="shared" si="12"/>
        <v>3187</v>
      </c>
      <c r="H435" s="45">
        <f t="shared" si="13"/>
        <v>3.5000000000000001E-3</v>
      </c>
      <c r="I435" s="27" t="s">
        <v>877</v>
      </c>
      <c r="J435" s="31" t="s">
        <v>877</v>
      </c>
    </row>
    <row r="436" spans="1:10" x14ac:dyDescent="0.2">
      <c r="A436" s="2" t="s">
        <v>689</v>
      </c>
      <c r="B436" s="2" t="s">
        <v>690</v>
      </c>
      <c r="C436" s="2" t="s">
        <v>82</v>
      </c>
      <c r="D436" s="2" t="s">
        <v>698</v>
      </c>
      <c r="E436" s="44">
        <v>1039763</v>
      </c>
      <c r="F436" s="79">
        <v>1042560</v>
      </c>
      <c r="G436" s="7">
        <f t="shared" si="12"/>
        <v>2797</v>
      </c>
      <c r="H436" s="45">
        <f t="shared" si="13"/>
        <v>2.7000000000000001E-3</v>
      </c>
      <c r="I436" s="27" t="s">
        <v>877</v>
      </c>
      <c r="J436" s="31" t="s">
        <v>877</v>
      </c>
    </row>
    <row r="437" spans="1:10" x14ac:dyDescent="0.2">
      <c r="A437" s="2" t="s">
        <v>689</v>
      </c>
      <c r="B437" s="2" t="s">
        <v>690</v>
      </c>
      <c r="C437" s="2" t="s">
        <v>483</v>
      </c>
      <c r="D437" s="2" t="s">
        <v>699</v>
      </c>
      <c r="E437" s="44">
        <v>7979662</v>
      </c>
      <c r="F437" s="79">
        <v>8004005</v>
      </c>
      <c r="G437" s="7">
        <f t="shared" si="12"/>
        <v>24343</v>
      </c>
      <c r="H437" s="45">
        <f t="shared" si="13"/>
        <v>3.0999999999999999E-3</v>
      </c>
      <c r="I437" s="27" t="s">
        <v>877</v>
      </c>
      <c r="J437" s="31" t="s">
        <v>877</v>
      </c>
    </row>
    <row r="438" spans="1:10" x14ac:dyDescent="0.2">
      <c r="A438" s="2" t="s">
        <v>689</v>
      </c>
      <c r="B438" s="2" t="s">
        <v>690</v>
      </c>
      <c r="C438" s="2" t="s">
        <v>30</v>
      </c>
      <c r="D438" s="2" t="s">
        <v>700</v>
      </c>
      <c r="E438" s="44">
        <v>13850888</v>
      </c>
      <c r="F438" s="79">
        <v>13892803</v>
      </c>
      <c r="G438" s="7">
        <f t="shared" si="12"/>
        <v>41915</v>
      </c>
      <c r="H438" s="45">
        <f t="shared" si="13"/>
        <v>3.0000000000000001E-3</v>
      </c>
      <c r="I438" s="27" t="s">
        <v>877</v>
      </c>
      <c r="J438" s="31" t="s">
        <v>877</v>
      </c>
    </row>
    <row r="439" spans="1:10" x14ac:dyDescent="0.2">
      <c r="A439" s="2" t="s">
        <v>689</v>
      </c>
      <c r="B439" s="2" t="s">
        <v>690</v>
      </c>
      <c r="C439" s="2" t="s">
        <v>701</v>
      </c>
      <c r="D439" s="2" t="s">
        <v>702</v>
      </c>
      <c r="E439" s="44">
        <v>1128463</v>
      </c>
      <c r="F439" s="79">
        <v>1131275</v>
      </c>
      <c r="G439" s="7">
        <f t="shared" si="12"/>
        <v>2812</v>
      </c>
      <c r="H439" s="45">
        <f t="shared" si="13"/>
        <v>2.5000000000000001E-3</v>
      </c>
      <c r="I439" s="27" t="s">
        <v>877</v>
      </c>
      <c r="J439" s="31" t="s">
        <v>877</v>
      </c>
    </row>
    <row r="440" spans="1:10" x14ac:dyDescent="0.2">
      <c r="A440" s="2" t="s">
        <v>689</v>
      </c>
      <c r="B440" s="2" t="s">
        <v>690</v>
      </c>
      <c r="C440" s="2" t="s">
        <v>703</v>
      </c>
      <c r="D440" s="2" t="s">
        <v>704</v>
      </c>
      <c r="E440" s="44">
        <v>456005</v>
      </c>
      <c r="F440" s="79">
        <v>457944</v>
      </c>
      <c r="G440" s="7">
        <f t="shared" si="12"/>
        <v>1939</v>
      </c>
      <c r="H440" s="45">
        <f t="shared" si="13"/>
        <v>4.3E-3</v>
      </c>
      <c r="I440" s="27" t="s">
        <v>877</v>
      </c>
      <c r="J440" s="31" t="s">
        <v>877</v>
      </c>
    </row>
    <row r="441" spans="1:10" x14ac:dyDescent="0.2">
      <c r="A441" s="2" t="s">
        <v>689</v>
      </c>
      <c r="B441" s="2" t="s">
        <v>690</v>
      </c>
      <c r="C441" s="2" t="s">
        <v>705</v>
      </c>
      <c r="D441" s="2" t="s">
        <v>706</v>
      </c>
      <c r="E441" s="44">
        <v>1162109</v>
      </c>
      <c r="F441" s="79">
        <v>1165625</v>
      </c>
      <c r="G441" s="7">
        <f t="shared" si="12"/>
        <v>3516</v>
      </c>
      <c r="H441" s="45">
        <f t="shared" si="13"/>
        <v>3.0000000000000001E-3</v>
      </c>
      <c r="I441" s="27" t="s">
        <v>877</v>
      </c>
      <c r="J441" s="31" t="s">
        <v>877</v>
      </c>
    </row>
    <row r="442" spans="1:10" x14ac:dyDescent="0.2">
      <c r="A442" s="2" t="s">
        <v>707</v>
      </c>
      <c r="B442" s="2" t="s">
        <v>708</v>
      </c>
      <c r="C442" s="2" t="s">
        <v>645</v>
      </c>
      <c r="D442" s="2" t="s">
        <v>709</v>
      </c>
      <c r="E442" s="44">
        <v>344428</v>
      </c>
      <c r="F442" s="79">
        <v>345287</v>
      </c>
      <c r="G442" s="7">
        <f t="shared" si="12"/>
        <v>859</v>
      </c>
      <c r="H442" s="45">
        <f t="shared" si="13"/>
        <v>2.5000000000000001E-3</v>
      </c>
      <c r="I442" s="27" t="s">
        <v>877</v>
      </c>
      <c r="J442" s="31" t="s">
        <v>877</v>
      </c>
    </row>
    <row r="443" spans="1:10" x14ac:dyDescent="0.2">
      <c r="A443" s="2" t="s">
        <v>707</v>
      </c>
      <c r="B443" s="2" t="s">
        <v>708</v>
      </c>
      <c r="C443" s="2" t="s">
        <v>201</v>
      </c>
      <c r="D443" s="2" t="s">
        <v>710</v>
      </c>
      <c r="E443" s="44">
        <v>401118</v>
      </c>
      <c r="F443" s="79">
        <v>402141</v>
      </c>
      <c r="G443" s="7">
        <f t="shared" si="12"/>
        <v>1023</v>
      </c>
      <c r="H443" s="45">
        <f t="shared" si="13"/>
        <v>2.5999999999999999E-3</v>
      </c>
      <c r="I443" s="27" t="s">
        <v>877</v>
      </c>
      <c r="J443" s="31" t="s">
        <v>877</v>
      </c>
    </row>
    <row r="444" spans="1:10" x14ac:dyDescent="0.2">
      <c r="A444" s="2" t="s">
        <v>707</v>
      </c>
      <c r="B444" s="2" t="s">
        <v>708</v>
      </c>
      <c r="C444" s="2" t="s">
        <v>711</v>
      </c>
      <c r="D444" s="2" t="s">
        <v>712</v>
      </c>
      <c r="E444" s="44">
        <v>346008</v>
      </c>
      <c r="F444" s="79">
        <v>346618</v>
      </c>
      <c r="G444" s="7">
        <f t="shared" si="12"/>
        <v>610</v>
      </c>
      <c r="H444" s="45">
        <f t="shared" si="13"/>
        <v>1.8E-3</v>
      </c>
      <c r="I444" s="27" t="s">
        <v>877</v>
      </c>
      <c r="J444" s="31" t="s">
        <v>877</v>
      </c>
    </row>
    <row r="445" spans="1:10" x14ac:dyDescent="0.2">
      <c r="A445" s="2" t="s">
        <v>707</v>
      </c>
      <c r="B445" s="2" t="s">
        <v>708</v>
      </c>
      <c r="C445" s="2" t="s">
        <v>26</v>
      </c>
      <c r="D445" s="2" t="s">
        <v>713</v>
      </c>
      <c r="E445" s="44">
        <v>2558534</v>
      </c>
      <c r="F445" s="79">
        <v>2564101</v>
      </c>
      <c r="G445" s="7">
        <f t="shared" si="12"/>
        <v>5567</v>
      </c>
      <c r="H445" s="45">
        <f t="shared" si="13"/>
        <v>2.2000000000000001E-3</v>
      </c>
      <c r="I445" s="27" t="s">
        <v>877</v>
      </c>
      <c r="J445" s="31" t="s">
        <v>877</v>
      </c>
    </row>
    <row r="446" spans="1:10" x14ac:dyDescent="0.2">
      <c r="A446" s="2" t="s">
        <v>707</v>
      </c>
      <c r="B446" s="2" t="s">
        <v>708</v>
      </c>
      <c r="C446" s="2" t="s">
        <v>185</v>
      </c>
      <c r="D446" s="2" t="s">
        <v>714</v>
      </c>
      <c r="E446" s="44">
        <v>1967221</v>
      </c>
      <c r="F446" s="79">
        <v>1970504</v>
      </c>
      <c r="G446" s="7">
        <f t="shared" si="12"/>
        <v>3283</v>
      </c>
      <c r="H446" s="45">
        <f t="shared" si="13"/>
        <v>1.6999999999999999E-3</v>
      </c>
      <c r="I446" s="27" t="s">
        <v>877</v>
      </c>
      <c r="J446" s="31" t="s">
        <v>877</v>
      </c>
    </row>
    <row r="447" spans="1:10" x14ac:dyDescent="0.2">
      <c r="A447" s="2" t="s">
        <v>707</v>
      </c>
      <c r="B447" s="2" t="s">
        <v>708</v>
      </c>
      <c r="C447" s="2" t="s">
        <v>353</v>
      </c>
      <c r="D447" s="2" t="s">
        <v>715</v>
      </c>
      <c r="E447" s="44">
        <v>3826848</v>
      </c>
      <c r="F447" s="79">
        <v>3837789</v>
      </c>
      <c r="G447" s="7">
        <f t="shared" si="12"/>
        <v>10941</v>
      </c>
      <c r="H447" s="45">
        <f t="shared" si="13"/>
        <v>2.8999999999999998E-3</v>
      </c>
      <c r="I447" s="27" t="s">
        <v>877</v>
      </c>
      <c r="J447" s="31" t="s">
        <v>877</v>
      </c>
    </row>
    <row r="448" spans="1:10" x14ac:dyDescent="0.2">
      <c r="A448" s="2" t="s">
        <v>707</v>
      </c>
      <c r="B448" s="2" t="s">
        <v>708</v>
      </c>
      <c r="C448" s="2" t="s">
        <v>47</v>
      </c>
      <c r="D448" s="2" t="s">
        <v>716</v>
      </c>
      <c r="E448" s="44">
        <v>955427</v>
      </c>
      <c r="F448" s="79">
        <v>957740</v>
      </c>
      <c r="G448" s="7">
        <f t="shared" si="12"/>
        <v>2313</v>
      </c>
      <c r="H448" s="45">
        <f t="shared" si="13"/>
        <v>2.3999999999999998E-3</v>
      </c>
      <c r="I448" s="27" t="s">
        <v>877</v>
      </c>
      <c r="J448" s="31" t="s">
        <v>877</v>
      </c>
    </row>
    <row r="449" spans="1:10" x14ac:dyDescent="0.2">
      <c r="A449" s="2" t="s">
        <v>717</v>
      </c>
      <c r="B449" s="2" t="s">
        <v>718</v>
      </c>
      <c r="C449" s="2" t="s">
        <v>79</v>
      </c>
      <c r="D449" s="2" t="s">
        <v>719</v>
      </c>
      <c r="E449" s="44">
        <v>91212</v>
      </c>
      <c r="F449" s="79">
        <v>91212</v>
      </c>
      <c r="G449" s="7">
        <f t="shared" si="12"/>
        <v>0</v>
      </c>
      <c r="H449" s="45">
        <f t="shared" si="13"/>
        <v>0</v>
      </c>
      <c r="I449" s="27">
        <v>1</v>
      </c>
      <c r="J449" s="31" t="s">
        <v>877</v>
      </c>
    </row>
    <row r="450" spans="1:10" x14ac:dyDescent="0.2">
      <c r="A450" s="2" t="s">
        <v>717</v>
      </c>
      <c r="B450" s="2" t="s">
        <v>718</v>
      </c>
      <c r="C450" s="2" t="s">
        <v>59</v>
      </c>
      <c r="D450" s="2" t="s">
        <v>720</v>
      </c>
      <c r="E450" s="44">
        <v>17410</v>
      </c>
      <c r="F450" s="79">
        <v>17410</v>
      </c>
      <c r="G450" s="7">
        <f t="shared" si="12"/>
        <v>0</v>
      </c>
      <c r="H450" s="45">
        <f t="shared" si="13"/>
        <v>0</v>
      </c>
      <c r="I450" s="27">
        <v>1</v>
      </c>
      <c r="J450" s="31">
        <v>1</v>
      </c>
    </row>
    <row r="451" spans="1:10" x14ac:dyDescent="0.2">
      <c r="A451" s="2" t="s">
        <v>717</v>
      </c>
      <c r="B451" s="2" t="s">
        <v>718</v>
      </c>
      <c r="C451" s="2" t="s">
        <v>37</v>
      </c>
      <c r="D451" s="2" t="s">
        <v>721</v>
      </c>
      <c r="E451" s="44">
        <v>41479</v>
      </c>
      <c r="F451" s="79">
        <v>41479</v>
      </c>
      <c r="G451" s="7">
        <f t="shared" si="12"/>
        <v>0</v>
      </c>
      <c r="H451" s="45">
        <f t="shared" si="13"/>
        <v>0</v>
      </c>
      <c r="I451" s="27">
        <v>1</v>
      </c>
      <c r="J451" s="31">
        <v>1</v>
      </c>
    </row>
    <row r="452" spans="1:10" x14ac:dyDescent="0.2">
      <c r="A452" s="2" t="s">
        <v>717</v>
      </c>
      <c r="B452" s="2" t="s">
        <v>718</v>
      </c>
      <c r="C452" s="2" t="s">
        <v>39</v>
      </c>
      <c r="D452" s="2" t="s">
        <v>722</v>
      </c>
      <c r="E452" s="44">
        <v>0</v>
      </c>
      <c r="F452" s="79">
        <v>0</v>
      </c>
      <c r="G452" s="7">
        <f t="shared" si="12"/>
        <v>0</v>
      </c>
      <c r="H452" s="45">
        <v>0</v>
      </c>
      <c r="I452" s="27">
        <v>1</v>
      </c>
      <c r="J452" s="31">
        <v>1</v>
      </c>
    </row>
    <row r="453" spans="1:10" x14ac:dyDescent="0.2">
      <c r="A453" s="2" t="s">
        <v>717</v>
      </c>
      <c r="B453" s="2" t="s">
        <v>718</v>
      </c>
      <c r="C453" s="2" t="s">
        <v>344</v>
      </c>
      <c r="D453" s="2" t="s">
        <v>723</v>
      </c>
      <c r="E453" s="44">
        <v>22184</v>
      </c>
      <c r="F453" s="79">
        <v>22184</v>
      </c>
      <c r="G453" s="7">
        <f t="shared" si="12"/>
        <v>0</v>
      </c>
      <c r="H453" s="45">
        <f t="shared" si="13"/>
        <v>0</v>
      </c>
      <c r="I453" s="27">
        <v>1</v>
      </c>
      <c r="J453" s="31">
        <v>1</v>
      </c>
    </row>
    <row r="454" spans="1:10" x14ac:dyDescent="0.2">
      <c r="A454" s="2" t="s">
        <v>724</v>
      </c>
      <c r="B454" s="2" t="s">
        <v>725</v>
      </c>
      <c r="C454" s="2" t="s">
        <v>510</v>
      </c>
      <c r="D454" s="2" t="s">
        <v>726</v>
      </c>
      <c r="E454" s="44">
        <v>1178058</v>
      </c>
      <c r="F454" s="79">
        <v>1183786</v>
      </c>
      <c r="G454" s="7">
        <f t="shared" si="12"/>
        <v>5728</v>
      </c>
      <c r="H454" s="45">
        <f t="shared" si="13"/>
        <v>4.8999999999999998E-3</v>
      </c>
      <c r="I454" s="27" t="s">
        <v>877</v>
      </c>
      <c r="J454" s="31" t="s">
        <v>877</v>
      </c>
    </row>
    <row r="455" spans="1:10" x14ac:dyDescent="0.2">
      <c r="A455" s="2" t="s">
        <v>724</v>
      </c>
      <c r="B455" s="2" t="s">
        <v>725</v>
      </c>
      <c r="C455" s="2" t="s">
        <v>26</v>
      </c>
      <c r="D455" s="2" t="s">
        <v>727</v>
      </c>
      <c r="E455" s="44">
        <v>10093773</v>
      </c>
      <c r="F455" s="79">
        <v>10137596</v>
      </c>
      <c r="G455" s="7">
        <f t="shared" si="12"/>
        <v>43823</v>
      </c>
      <c r="H455" s="45">
        <f t="shared" si="13"/>
        <v>4.3E-3</v>
      </c>
      <c r="I455" s="27" t="s">
        <v>877</v>
      </c>
      <c r="J455" s="31" t="s">
        <v>877</v>
      </c>
    </row>
    <row r="456" spans="1:10" x14ac:dyDescent="0.2">
      <c r="A456" s="2" t="s">
        <v>724</v>
      </c>
      <c r="B456" s="2" t="s">
        <v>725</v>
      </c>
      <c r="C456" s="2" t="s">
        <v>57</v>
      </c>
      <c r="D456" s="2" t="s">
        <v>728</v>
      </c>
      <c r="E456" s="44">
        <v>3386223</v>
      </c>
      <c r="F456" s="79">
        <v>3408980</v>
      </c>
      <c r="G456" s="7">
        <f t="shared" si="12"/>
        <v>22757</v>
      </c>
      <c r="H456" s="45">
        <f t="shared" si="13"/>
        <v>6.7000000000000002E-3</v>
      </c>
      <c r="I456" s="27" t="s">
        <v>877</v>
      </c>
      <c r="J456" s="31" t="s">
        <v>877</v>
      </c>
    </row>
    <row r="457" spans="1:10" x14ac:dyDescent="0.2">
      <c r="A457" s="2" t="s">
        <v>724</v>
      </c>
      <c r="B457" s="2" t="s">
        <v>725</v>
      </c>
      <c r="C457" s="2" t="s">
        <v>79</v>
      </c>
      <c r="D457" s="2" t="s">
        <v>729</v>
      </c>
      <c r="E457" s="44">
        <v>3106875</v>
      </c>
      <c r="F457" s="79">
        <v>3116989</v>
      </c>
      <c r="G457" s="7">
        <f t="shared" si="12"/>
        <v>10114</v>
      </c>
      <c r="H457" s="45">
        <f t="shared" si="13"/>
        <v>3.3E-3</v>
      </c>
      <c r="I457" s="27" t="s">
        <v>877</v>
      </c>
      <c r="J457" s="31" t="s">
        <v>877</v>
      </c>
    </row>
    <row r="458" spans="1:10" x14ac:dyDescent="0.2">
      <c r="A458" s="2" t="s">
        <v>724</v>
      </c>
      <c r="B458" s="2" t="s">
        <v>725</v>
      </c>
      <c r="C458" s="2" t="s">
        <v>16</v>
      </c>
      <c r="D458" s="2" t="s">
        <v>730</v>
      </c>
      <c r="E458" s="44">
        <v>2257157</v>
      </c>
      <c r="F458" s="79">
        <v>2276937</v>
      </c>
      <c r="G458" s="7">
        <f t="shared" ref="G458:G520" si="14">SUM(F458-E458)</f>
        <v>19780</v>
      </c>
      <c r="H458" s="45">
        <f t="shared" ref="H458:H521" si="15">ROUND(G458/E458,4)</f>
        <v>8.8000000000000005E-3</v>
      </c>
      <c r="I458" s="27" t="s">
        <v>877</v>
      </c>
      <c r="J458" s="31" t="s">
        <v>877</v>
      </c>
    </row>
    <row r="459" spans="1:10" x14ac:dyDescent="0.2">
      <c r="A459" s="2" t="s">
        <v>724</v>
      </c>
      <c r="B459" s="2" t="s">
        <v>725</v>
      </c>
      <c r="C459" s="2" t="s">
        <v>82</v>
      </c>
      <c r="D459" s="2" t="s">
        <v>731</v>
      </c>
      <c r="E459" s="44">
        <v>4125885</v>
      </c>
      <c r="F459" s="79">
        <v>4140947</v>
      </c>
      <c r="G459" s="7">
        <f t="shared" si="14"/>
        <v>15062</v>
      </c>
      <c r="H459" s="45">
        <f t="shared" si="15"/>
        <v>3.7000000000000002E-3</v>
      </c>
      <c r="I459" s="27" t="s">
        <v>877</v>
      </c>
      <c r="J459" s="31" t="s">
        <v>877</v>
      </c>
    </row>
    <row r="460" spans="1:10" x14ac:dyDescent="0.2">
      <c r="A460" s="2" t="s">
        <v>724</v>
      </c>
      <c r="B460" s="2" t="s">
        <v>725</v>
      </c>
      <c r="C460" s="2" t="s">
        <v>59</v>
      </c>
      <c r="D460" s="2" t="s">
        <v>732</v>
      </c>
      <c r="E460" s="44">
        <v>3837230</v>
      </c>
      <c r="F460" s="79">
        <v>3852203</v>
      </c>
      <c r="G460" s="7">
        <f t="shared" si="14"/>
        <v>14973</v>
      </c>
      <c r="H460" s="45">
        <f t="shared" si="15"/>
        <v>3.8999999999999998E-3</v>
      </c>
      <c r="I460" s="27" t="s">
        <v>877</v>
      </c>
      <c r="J460" s="31" t="s">
        <v>877</v>
      </c>
    </row>
    <row r="461" spans="1:10" x14ac:dyDescent="0.2">
      <c r="A461" s="2" t="s">
        <v>724</v>
      </c>
      <c r="B461" s="2" t="s">
        <v>725</v>
      </c>
      <c r="C461" s="2" t="s">
        <v>37</v>
      </c>
      <c r="D461" s="2" t="s">
        <v>733</v>
      </c>
      <c r="E461" s="44">
        <v>1783213</v>
      </c>
      <c r="F461" s="79">
        <v>1788941</v>
      </c>
      <c r="G461" s="7">
        <f t="shared" si="14"/>
        <v>5728</v>
      </c>
      <c r="H461" s="45">
        <f t="shared" si="15"/>
        <v>3.2000000000000002E-3</v>
      </c>
      <c r="I461" s="27" t="s">
        <v>877</v>
      </c>
      <c r="J461" s="31" t="s">
        <v>877</v>
      </c>
    </row>
    <row r="462" spans="1:10" x14ac:dyDescent="0.2">
      <c r="A462" s="2" t="s">
        <v>724</v>
      </c>
      <c r="B462" s="2" t="s">
        <v>725</v>
      </c>
      <c r="C462" s="2" t="s">
        <v>215</v>
      </c>
      <c r="D462" s="2" t="s">
        <v>734</v>
      </c>
      <c r="E462" s="44">
        <v>716033</v>
      </c>
      <c r="F462" s="79">
        <v>729993</v>
      </c>
      <c r="G462" s="7">
        <f t="shared" si="14"/>
        <v>13960</v>
      </c>
      <c r="H462" s="45">
        <f t="shared" si="15"/>
        <v>1.95E-2</v>
      </c>
      <c r="I462" s="27" t="s">
        <v>877</v>
      </c>
      <c r="J462" s="31" t="s">
        <v>877</v>
      </c>
    </row>
    <row r="463" spans="1:10" x14ac:dyDescent="0.2">
      <c r="A463" s="2" t="s">
        <v>735</v>
      </c>
      <c r="B463" s="2" t="s">
        <v>736</v>
      </c>
      <c r="C463" s="2" t="s">
        <v>737</v>
      </c>
      <c r="D463" s="2" t="s">
        <v>738</v>
      </c>
      <c r="E463" s="44">
        <v>952013</v>
      </c>
      <c r="F463" s="79">
        <v>953948</v>
      </c>
      <c r="G463" s="7">
        <f t="shared" si="14"/>
        <v>1935</v>
      </c>
      <c r="H463" s="45">
        <f t="shared" si="15"/>
        <v>2E-3</v>
      </c>
      <c r="I463" s="27" t="s">
        <v>877</v>
      </c>
      <c r="J463" s="31" t="s">
        <v>877</v>
      </c>
    </row>
    <row r="464" spans="1:10" x14ac:dyDescent="0.2">
      <c r="A464" s="2" t="s">
        <v>735</v>
      </c>
      <c r="B464" s="2" t="s">
        <v>736</v>
      </c>
      <c r="C464" s="2" t="s">
        <v>26</v>
      </c>
      <c r="D464" s="2" t="s">
        <v>739</v>
      </c>
      <c r="E464" s="44">
        <v>5411694</v>
      </c>
      <c r="F464" s="79">
        <v>5430908</v>
      </c>
      <c r="G464" s="7">
        <f t="shared" si="14"/>
        <v>19214</v>
      </c>
      <c r="H464" s="45">
        <f t="shared" si="15"/>
        <v>3.5999999999999999E-3</v>
      </c>
      <c r="I464" s="27" t="s">
        <v>877</v>
      </c>
      <c r="J464" s="31" t="s">
        <v>877</v>
      </c>
    </row>
    <row r="465" spans="1:10" x14ac:dyDescent="0.2">
      <c r="A465" s="2" t="s">
        <v>735</v>
      </c>
      <c r="B465" s="2" t="s">
        <v>736</v>
      </c>
      <c r="C465" s="2" t="s">
        <v>57</v>
      </c>
      <c r="D465" s="2" t="s">
        <v>740</v>
      </c>
      <c r="E465" s="44">
        <v>2578456</v>
      </c>
      <c r="F465" s="79">
        <v>2586022</v>
      </c>
      <c r="G465" s="7">
        <f t="shared" si="14"/>
        <v>7566</v>
      </c>
      <c r="H465" s="45">
        <f t="shared" si="15"/>
        <v>2.8999999999999998E-3</v>
      </c>
      <c r="I465" s="27" t="s">
        <v>877</v>
      </c>
      <c r="J465" s="31" t="s">
        <v>877</v>
      </c>
    </row>
    <row r="466" spans="1:10" x14ac:dyDescent="0.2">
      <c r="A466" s="2" t="s">
        <v>735</v>
      </c>
      <c r="B466" s="2" t="s">
        <v>736</v>
      </c>
      <c r="C466" s="2" t="s">
        <v>79</v>
      </c>
      <c r="D466" s="2" t="s">
        <v>741</v>
      </c>
      <c r="E466" s="44">
        <v>959752</v>
      </c>
      <c r="F466" s="79">
        <v>962776</v>
      </c>
      <c r="G466" s="7">
        <f t="shared" si="14"/>
        <v>3024</v>
      </c>
      <c r="H466" s="45">
        <f t="shared" si="15"/>
        <v>3.2000000000000002E-3</v>
      </c>
      <c r="I466" s="27" t="s">
        <v>877</v>
      </c>
      <c r="J466" s="31" t="s">
        <v>877</v>
      </c>
    </row>
    <row r="467" spans="1:10" x14ac:dyDescent="0.2">
      <c r="A467" s="2" t="s">
        <v>735</v>
      </c>
      <c r="B467" s="2" t="s">
        <v>736</v>
      </c>
      <c r="C467" s="2" t="s">
        <v>16</v>
      </c>
      <c r="D467" s="2" t="s">
        <v>742</v>
      </c>
      <c r="E467" s="44">
        <v>1238795</v>
      </c>
      <c r="F467" s="79">
        <v>1246631</v>
      </c>
      <c r="G467" s="7">
        <f t="shared" si="14"/>
        <v>7836</v>
      </c>
      <c r="H467" s="45">
        <f t="shared" si="15"/>
        <v>6.3E-3</v>
      </c>
      <c r="I467" s="27" t="s">
        <v>877</v>
      </c>
      <c r="J467" s="31" t="s">
        <v>877</v>
      </c>
    </row>
    <row r="468" spans="1:10" x14ac:dyDescent="0.2">
      <c r="A468" s="2" t="s">
        <v>735</v>
      </c>
      <c r="B468" s="2" t="s">
        <v>736</v>
      </c>
      <c r="C468" s="2" t="s">
        <v>59</v>
      </c>
      <c r="D468" s="2" t="s">
        <v>743</v>
      </c>
      <c r="E468" s="44">
        <v>1050643</v>
      </c>
      <c r="F468" s="79">
        <v>1053967</v>
      </c>
      <c r="G468" s="7">
        <f t="shared" si="14"/>
        <v>3324</v>
      </c>
      <c r="H468" s="45">
        <f t="shared" si="15"/>
        <v>3.2000000000000002E-3</v>
      </c>
      <c r="I468" s="27" t="s">
        <v>877</v>
      </c>
      <c r="J468" s="31" t="s">
        <v>877</v>
      </c>
    </row>
    <row r="469" spans="1:10" x14ac:dyDescent="0.2">
      <c r="A469" s="2" t="s">
        <v>735</v>
      </c>
      <c r="B469" s="2" t="s">
        <v>736</v>
      </c>
      <c r="C469" s="2" t="s">
        <v>37</v>
      </c>
      <c r="D469" s="2" t="s">
        <v>744</v>
      </c>
      <c r="E469" s="44">
        <v>968231</v>
      </c>
      <c r="F469" s="79">
        <v>971417</v>
      </c>
      <c r="G469" s="7">
        <f t="shared" si="14"/>
        <v>3186</v>
      </c>
      <c r="H469" s="45">
        <f t="shared" si="15"/>
        <v>3.3E-3</v>
      </c>
      <c r="I469" s="27" t="s">
        <v>877</v>
      </c>
      <c r="J469" s="31" t="s">
        <v>877</v>
      </c>
    </row>
    <row r="470" spans="1:10" x14ac:dyDescent="0.2">
      <c r="A470" s="2" t="s">
        <v>735</v>
      </c>
      <c r="B470" s="2" t="s">
        <v>736</v>
      </c>
      <c r="C470" s="2" t="s">
        <v>185</v>
      </c>
      <c r="D470" s="2" t="s">
        <v>745</v>
      </c>
      <c r="E470" s="44">
        <v>771909</v>
      </c>
      <c r="F470" s="79">
        <v>774279</v>
      </c>
      <c r="G470" s="7">
        <f t="shared" si="14"/>
        <v>2370</v>
      </c>
      <c r="H470" s="45">
        <f t="shared" si="15"/>
        <v>3.0999999999999999E-3</v>
      </c>
      <c r="I470" s="27" t="s">
        <v>877</v>
      </c>
      <c r="J470" s="31" t="s">
        <v>877</v>
      </c>
    </row>
    <row r="471" spans="1:10" x14ac:dyDescent="0.2">
      <c r="A471" s="2" t="s">
        <v>735</v>
      </c>
      <c r="B471" s="2" t="s">
        <v>736</v>
      </c>
      <c r="C471" s="2" t="s">
        <v>369</v>
      </c>
      <c r="D471" s="2" t="s">
        <v>746</v>
      </c>
      <c r="E471" s="44">
        <v>1116532</v>
      </c>
      <c r="F471" s="79">
        <v>1121257</v>
      </c>
      <c r="G471" s="7">
        <f t="shared" si="14"/>
        <v>4725</v>
      </c>
      <c r="H471" s="45">
        <f t="shared" si="15"/>
        <v>4.1999999999999997E-3</v>
      </c>
      <c r="I471" s="27" t="s">
        <v>877</v>
      </c>
      <c r="J471" s="31" t="s">
        <v>877</v>
      </c>
    </row>
    <row r="472" spans="1:10" x14ac:dyDescent="0.2">
      <c r="A472" s="2" t="s">
        <v>735</v>
      </c>
      <c r="B472" s="2" t="s">
        <v>736</v>
      </c>
      <c r="C472" s="2" t="s">
        <v>39</v>
      </c>
      <c r="D472" s="2" t="s">
        <v>747</v>
      </c>
      <c r="E472" s="44">
        <v>240850</v>
      </c>
      <c r="F472" s="79">
        <v>243523</v>
      </c>
      <c r="G472" s="7">
        <f t="shared" si="14"/>
        <v>2673</v>
      </c>
      <c r="H472" s="45">
        <f t="shared" si="15"/>
        <v>1.11E-2</v>
      </c>
      <c r="I472" s="27" t="s">
        <v>877</v>
      </c>
      <c r="J472" s="31" t="s">
        <v>877</v>
      </c>
    </row>
    <row r="473" spans="1:10" x14ac:dyDescent="0.2">
      <c r="A473" s="2" t="s">
        <v>748</v>
      </c>
      <c r="B473" s="2" t="s">
        <v>749</v>
      </c>
      <c r="C473" s="2" t="s">
        <v>230</v>
      </c>
      <c r="D473" s="2" t="s">
        <v>750</v>
      </c>
      <c r="E473" s="44">
        <v>1383903</v>
      </c>
      <c r="F473" s="79">
        <v>1387090</v>
      </c>
      <c r="G473" s="7">
        <f t="shared" si="14"/>
        <v>3187</v>
      </c>
      <c r="H473" s="45">
        <f t="shared" si="15"/>
        <v>2.3E-3</v>
      </c>
      <c r="I473" s="27" t="s">
        <v>877</v>
      </c>
      <c r="J473" s="31" t="s">
        <v>877</v>
      </c>
    </row>
    <row r="474" spans="1:10" x14ac:dyDescent="0.2">
      <c r="A474" s="2" t="s">
        <v>748</v>
      </c>
      <c r="B474" s="2" t="s">
        <v>749</v>
      </c>
      <c r="C474" s="2" t="s">
        <v>245</v>
      </c>
      <c r="D474" s="2" t="s">
        <v>751</v>
      </c>
      <c r="E474" s="44">
        <v>593979</v>
      </c>
      <c r="F474" s="79">
        <v>595405</v>
      </c>
      <c r="G474" s="7">
        <f t="shared" si="14"/>
        <v>1426</v>
      </c>
      <c r="H474" s="45">
        <f t="shared" si="15"/>
        <v>2.3999999999999998E-3</v>
      </c>
      <c r="I474" s="27" t="s">
        <v>877</v>
      </c>
      <c r="J474" s="31" t="s">
        <v>877</v>
      </c>
    </row>
    <row r="475" spans="1:10" x14ac:dyDescent="0.2">
      <c r="A475" s="2" t="s">
        <v>748</v>
      </c>
      <c r="B475" s="2" t="s">
        <v>749</v>
      </c>
      <c r="C475" s="2" t="s">
        <v>752</v>
      </c>
      <c r="D475" s="2" t="s">
        <v>753</v>
      </c>
      <c r="E475" s="44">
        <v>1760334</v>
      </c>
      <c r="F475" s="79">
        <v>1764806</v>
      </c>
      <c r="G475" s="7">
        <f t="shared" si="14"/>
        <v>4472</v>
      </c>
      <c r="H475" s="45">
        <f t="shared" si="15"/>
        <v>2.5000000000000001E-3</v>
      </c>
      <c r="I475" s="27" t="s">
        <v>877</v>
      </c>
      <c r="J475" s="31" t="s">
        <v>877</v>
      </c>
    </row>
    <row r="476" spans="1:10" x14ac:dyDescent="0.2">
      <c r="A476" s="2" t="s">
        <v>748</v>
      </c>
      <c r="B476" s="2" t="s">
        <v>749</v>
      </c>
      <c r="C476" s="2" t="s">
        <v>394</v>
      </c>
      <c r="D476" s="2" t="s">
        <v>754</v>
      </c>
      <c r="E476" s="44">
        <v>991857</v>
      </c>
      <c r="F476" s="79">
        <v>994077</v>
      </c>
      <c r="G476" s="7">
        <f t="shared" si="14"/>
        <v>2220</v>
      </c>
      <c r="H476" s="45">
        <f t="shared" si="15"/>
        <v>2.2000000000000001E-3</v>
      </c>
      <c r="I476" s="27" t="s">
        <v>877</v>
      </c>
      <c r="J476" s="31" t="s">
        <v>877</v>
      </c>
    </row>
    <row r="477" spans="1:10" x14ac:dyDescent="0.2">
      <c r="A477" s="2" t="s">
        <v>748</v>
      </c>
      <c r="B477" s="2" t="s">
        <v>749</v>
      </c>
      <c r="C477" s="2" t="s">
        <v>755</v>
      </c>
      <c r="D477" s="2" t="s">
        <v>756</v>
      </c>
      <c r="E477" s="44">
        <v>1635993</v>
      </c>
      <c r="F477" s="79">
        <v>1639878</v>
      </c>
      <c r="G477" s="7">
        <f t="shared" si="14"/>
        <v>3885</v>
      </c>
      <c r="H477" s="45">
        <f t="shared" si="15"/>
        <v>2.3999999999999998E-3</v>
      </c>
      <c r="I477" s="27" t="s">
        <v>877</v>
      </c>
      <c r="J477" s="31" t="s">
        <v>877</v>
      </c>
    </row>
    <row r="478" spans="1:10" x14ac:dyDescent="0.2">
      <c r="A478" s="2" t="s">
        <v>748</v>
      </c>
      <c r="B478" s="2" t="s">
        <v>749</v>
      </c>
      <c r="C478" s="2" t="s">
        <v>26</v>
      </c>
      <c r="D478" s="2" t="s">
        <v>757</v>
      </c>
      <c r="E478" s="44">
        <v>6935848</v>
      </c>
      <c r="F478" s="79">
        <v>6957606</v>
      </c>
      <c r="G478" s="7">
        <f t="shared" si="14"/>
        <v>21758</v>
      </c>
      <c r="H478" s="45">
        <f t="shared" si="15"/>
        <v>3.0999999999999999E-3</v>
      </c>
      <c r="I478" s="27" t="s">
        <v>877</v>
      </c>
      <c r="J478" s="31" t="s">
        <v>877</v>
      </c>
    </row>
    <row r="479" spans="1:10" x14ac:dyDescent="0.2">
      <c r="A479" s="2" t="s">
        <v>748</v>
      </c>
      <c r="B479" s="2" t="s">
        <v>749</v>
      </c>
      <c r="C479" s="2" t="s">
        <v>57</v>
      </c>
      <c r="D479" s="2" t="s">
        <v>758</v>
      </c>
      <c r="E479" s="44">
        <v>3231765</v>
      </c>
      <c r="F479" s="79">
        <v>3242331</v>
      </c>
      <c r="G479" s="7">
        <f t="shared" si="14"/>
        <v>10566</v>
      </c>
      <c r="H479" s="45">
        <f t="shared" si="15"/>
        <v>3.3E-3</v>
      </c>
      <c r="I479" s="27" t="s">
        <v>877</v>
      </c>
      <c r="J479" s="31" t="s">
        <v>877</v>
      </c>
    </row>
    <row r="480" spans="1:10" x14ac:dyDescent="0.2">
      <c r="A480" s="2" t="s">
        <v>748</v>
      </c>
      <c r="B480" s="2" t="s">
        <v>749</v>
      </c>
      <c r="C480" s="2" t="s">
        <v>79</v>
      </c>
      <c r="D480" s="2" t="s">
        <v>759</v>
      </c>
      <c r="E480" s="44">
        <v>5535977</v>
      </c>
      <c r="F480" s="79">
        <v>5552751</v>
      </c>
      <c r="G480" s="7">
        <f t="shared" si="14"/>
        <v>16774</v>
      </c>
      <c r="H480" s="45">
        <f t="shared" si="15"/>
        <v>3.0000000000000001E-3</v>
      </c>
      <c r="I480" s="27" t="s">
        <v>877</v>
      </c>
      <c r="J480" s="31" t="s">
        <v>877</v>
      </c>
    </row>
    <row r="481" spans="1:10" x14ac:dyDescent="0.2">
      <c r="A481" s="2" t="s">
        <v>748</v>
      </c>
      <c r="B481" s="2" t="s">
        <v>749</v>
      </c>
      <c r="C481" s="2" t="s">
        <v>16</v>
      </c>
      <c r="D481" s="2" t="s">
        <v>760</v>
      </c>
      <c r="E481" s="44">
        <v>1865573</v>
      </c>
      <c r="F481" s="79">
        <v>1870368</v>
      </c>
      <c r="G481" s="7">
        <f t="shared" si="14"/>
        <v>4795</v>
      </c>
      <c r="H481" s="45">
        <f t="shared" si="15"/>
        <v>2.5999999999999999E-3</v>
      </c>
      <c r="I481" s="27" t="s">
        <v>877</v>
      </c>
      <c r="J481" s="31" t="s">
        <v>877</v>
      </c>
    </row>
    <row r="482" spans="1:10" x14ac:dyDescent="0.2">
      <c r="A482" s="2" t="s">
        <v>748</v>
      </c>
      <c r="B482" s="2" t="s">
        <v>749</v>
      </c>
      <c r="C482" s="2" t="s">
        <v>82</v>
      </c>
      <c r="D482" s="2" t="s">
        <v>761</v>
      </c>
      <c r="E482" s="44">
        <v>3736245</v>
      </c>
      <c r="F482" s="79">
        <v>3747577</v>
      </c>
      <c r="G482" s="7">
        <f t="shared" si="14"/>
        <v>11332</v>
      </c>
      <c r="H482" s="45">
        <f t="shared" si="15"/>
        <v>3.0000000000000001E-3</v>
      </c>
      <c r="I482" s="27" t="s">
        <v>877</v>
      </c>
      <c r="J482" s="31" t="s">
        <v>877</v>
      </c>
    </row>
    <row r="483" spans="1:10" x14ac:dyDescent="0.2">
      <c r="A483" s="2" t="s">
        <v>748</v>
      </c>
      <c r="B483" s="2" t="s">
        <v>749</v>
      </c>
      <c r="C483" s="2" t="s">
        <v>59</v>
      </c>
      <c r="D483" s="2" t="s">
        <v>762</v>
      </c>
      <c r="E483" s="44">
        <v>1548364</v>
      </c>
      <c r="F483" s="79">
        <v>1553331</v>
      </c>
      <c r="G483" s="7">
        <f t="shared" si="14"/>
        <v>4967</v>
      </c>
      <c r="H483" s="45">
        <f t="shared" si="15"/>
        <v>3.2000000000000002E-3</v>
      </c>
      <c r="I483" s="27" t="s">
        <v>877</v>
      </c>
      <c r="J483" s="31" t="s">
        <v>877</v>
      </c>
    </row>
    <row r="484" spans="1:10" x14ac:dyDescent="0.2">
      <c r="A484" s="2" t="s">
        <v>748</v>
      </c>
      <c r="B484" s="2" t="s">
        <v>749</v>
      </c>
      <c r="C484" s="2" t="s">
        <v>37</v>
      </c>
      <c r="D484" s="2" t="s">
        <v>763</v>
      </c>
      <c r="E484" s="44">
        <v>1757469</v>
      </c>
      <c r="F484" s="79">
        <v>1763058</v>
      </c>
      <c r="G484" s="7">
        <f t="shared" si="14"/>
        <v>5589</v>
      </c>
      <c r="H484" s="45">
        <f t="shared" si="15"/>
        <v>3.2000000000000002E-3</v>
      </c>
      <c r="I484" s="27" t="s">
        <v>877</v>
      </c>
      <c r="J484" s="31" t="s">
        <v>877</v>
      </c>
    </row>
    <row r="485" spans="1:10" x14ac:dyDescent="0.2">
      <c r="A485" s="2" t="s">
        <v>764</v>
      </c>
      <c r="B485" s="2" t="s">
        <v>765</v>
      </c>
      <c r="C485" s="2" t="s">
        <v>766</v>
      </c>
      <c r="D485" s="2" t="s">
        <v>767</v>
      </c>
      <c r="E485" s="44">
        <v>534760</v>
      </c>
      <c r="F485" s="79">
        <v>536298</v>
      </c>
      <c r="G485" s="7">
        <f t="shared" si="14"/>
        <v>1538</v>
      </c>
      <c r="H485" s="45">
        <f t="shared" si="15"/>
        <v>2.8999999999999998E-3</v>
      </c>
      <c r="I485" s="27" t="s">
        <v>877</v>
      </c>
      <c r="J485" s="31" t="s">
        <v>877</v>
      </c>
    </row>
    <row r="486" spans="1:10" x14ac:dyDescent="0.2">
      <c r="A486" s="2" t="s">
        <v>764</v>
      </c>
      <c r="B486" s="2" t="s">
        <v>765</v>
      </c>
      <c r="C486" s="2" t="s">
        <v>26</v>
      </c>
      <c r="D486" s="2" t="s">
        <v>768</v>
      </c>
      <c r="E486" s="44">
        <v>7108633</v>
      </c>
      <c r="F486" s="79">
        <v>7148338</v>
      </c>
      <c r="G486" s="7">
        <f t="shared" si="14"/>
        <v>39705</v>
      </c>
      <c r="H486" s="45">
        <f t="shared" si="15"/>
        <v>5.5999999999999999E-3</v>
      </c>
      <c r="I486" s="27" t="s">
        <v>877</v>
      </c>
      <c r="J486" s="31" t="s">
        <v>877</v>
      </c>
    </row>
    <row r="487" spans="1:10" x14ac:dyDescent="0.2">
      <c r="A487" s="2" t="s">
        <v>764</v>
      </c>
      <c r="B487" s="2" t="s">
        <v>765</v>
      </c>
      <c r="C487" s="2" t="s">
        <v>57</v>
      </c>
      <c r="D487" s="2" t="s">
        <v>769</v>
      </c>
      <c r="E487" s="44">
        <v>2524452</v>
      </c>
      <c r="F487" s="79">
        <v>2535792</v>
      </c>
      <c r="G487" s="7">
        <f t="shared" si="14"/>
        <v>11340</v>
      </c>
      <c r="H487" s="45">
        <f t="shared" si="15"/>
        <v>4.4999999999999997E-3</v>
      </c>
      <c r="I487" s="27" t="s">
        <v>877</v>
      </c>
      <c r="J487" s="31" t="s">
        <v>877</v>
      </c>
    </row>
    <row r="488" spans="1:10" x14ac:dyDescent="0.2">
      <c r="A488" s="2" t="s">
        <v>764</v>
      </c>
      <c r="B488" s="2" t="s">
        <v>765</v>
      </c>
      <c r="C488" s="2" t="s">
        <v>79</v>
      </c>
      <c r="D488" s="2" t="s">
        <v>770</v>
      </c>
      <c r="E488" s="44">
        <v>3703595</v>
      </c>
      <c r="F488" s="79">
        <v>3719246</v>
      </c>
      <c r="G488" s="7">
        <f t="shared" si="14"/>
        <v>15651</v>
      </c>
      <c r="H488" s="45">
        <f t="shared" si="15"/>
        <v>4.1999999999999997E-3</v>
      </c>
      <c r="I488" s="27" t="s">
        <v>877</v>
      </c>
      <c r="J488" s="31" t="s">
        <v>877</v>
      </c>
    </row>
    <row r="489" spans="1:10" x14ac:dyDescent="0.2">
      <c r="A489" s="2" t="s">
        <v>764</v>
      </c>
      <c r="B489" s="2" t="s">
        <v>765</v>
      </c>
      <c r="C489" s="2" t="s">
        <v>39</v>
      </c>
      <c r="D489" s="2" t="s">
        <v>771</v>
      </c>
      <c r="E489" s="44">
        <v>470464</v>
      </c>
      <c r="F489" s="79">
        <v>470464</v>
      </c>
      <c r="G489" s="7">
        <f t="shared" si="14"/>
        <v>0</v>
      </c>
      <c r="H489" s="45">
        <f t="shared" si="15"/>
        <v>0</v>
      </c>
      <c r="I489" s="27">
        <v>1</v>
      </c>
      <c r="J489" s="31" t="s">
        <v>877</v>
      </c>
    </row>
    <row r="490" spans="1:10" x14ac:dyDescent="0.2">
      <c r="A490" s="2" t="s">
        <v>764</v>
      </c>
      <c r="B490" s="2" t="s">
        <v>765</v>
      </c>
      <c r="C490" s="2" t="s">
        <v>138</v>
      </c>
      <c r="D490" s="2" t="s">
        <v>772</v>
      </c>
      <c r="E490" s="44">
        <v>1435458</v>
      </c>
      <c r="F490" s="79">
        <v>1441016</v>
      </c>
      <c r="G490" s="7">
        <f t="shared" si="14"/>
        <v>5558</v>
      </c>
      <c r="H490" s="45">
        <f t="shared" si="15"/>
        <v>3.8999999999999998E-3</v>
      </c>
      <c r="I490" s="27" t="s">
        <v>877</v>
      </c>
      <c r="J490" s="31" t="s">
        <v>877</v>
      </c>
    </row>
    <row r="491" spans="1:10" x14ac:dyDescent="0.2">
      <c r="A491" s="2" t="s">
        <v>764</v>
      </c>
      <c r="B491" s="2" t="s">
        <v>765</v>
      </c>
      <c r="C491" s="2" t="s">
        <v>125</v>
      </c>
      <c r="D491" s="2" t="s">
        <v>773</v>
      </c>
      <c r="E491" s="44">
        <v>937177</v>
      </c>
      <c r="F491" s="79">
        <v>941692</v>
      </c>
      <c r="G491" s="7">
        <f t="shared" si="14"/>
        <v>4515</v>
      </c>
      <c r="H491" s="45">
        <f t="shared" si="15"/>
        <v>4.7999999999999996E-3</v>
      </c>
      <c r="I491" s="27" t="s">
        <v>877</v>
      </c>
      <c r="J491" s="31" t="s">
        <v>877</v>
      </c>
    </row>
    <row r="492" spans="1:10" x14ac:dyDescent="0.2">
      <c r="A492" s="2" t="s">
        <v>764</v>
      </c>
      <c r="B492" s="2" t="s">
        <v>765</v>
      </c>
      <c r="C492" s="2" t="s">
        <v>69</v>
      </c>
      <c r="D492" s="2" t="s">
        <v>774</v>
      </c>
      <c r="E492" s="44">
        <v>278050</v>
      </c>
      <c r="F492" s="79">
        <v>278050</v>
      </c>
      <c r="G492" s="7">
        <f t="shared" si="14"/>
        <v>0</v>
      </c>
      <c r="H492" s="45">
        <f t="shared" si="15"/>
        <v>0</v>
      </c>
      <c r="I492" s="27">
        <v>1</v>
      </c>
      <c r="J492" s="31" t="s">
        <v>877</v>
      </c>
    </row>
    <row r="493" spans="1:10" x14ac:dyDescent="0.2">
      <c r="A493" s="2" t="s">
        <v>775</v>
      </c>
      <c r="B493" s="2" t="s">
        <v>776</v>
      </c>
      <c r="C493" s="2" t="s">
        <v>510</v>
      </c>
      <c r="D493" s="2" t="s">
        <v>777</v>
      </c>
      <c r="E493" s="44">
        <v>151880</v>
      </c>
      <c r="F493" s="79">
        <v>152653</v>
      </c>
      <c r="G493" s="7">
        <f t="shared" si="14"/>
        <v>773</v>
      </c>
      <c r="H493" s="45">
        <f t="shared" si="15"/>
        <v>5.1000000000000004E-3</v>
      </c>
      <c r="I493" s="27" t="s">
        <v>877</v>
      </c>
      <c r="J493" s="31" t="s">
        <v>877</v>
      </c>
    </row>
    <row r="494" spans="1:10" x14ac:dyDescent="0.2">
      <c r="A494" s="2" t="s">
        <v>775</v>
      </c>
      <c r="B494" s="2" t="s">
        <v>776</v>
      </c>
      <c r="C494" s="2" t="s">
        <v>778</v>
      </c>
      <c r="D494" s="2" t="s">
        <v>779</v>
      </c>
      <c r="E494" s="44">
        <v>49988</v>
      </c>
      <c r="F494" s="79">
        <v>49988</v>
      </c>
      <c r="G494" s="7">
        <f t="shared" si="14"/>
        <v>0</v>
      </c>
      <c r="H494" s="45">
        <f t="shared" si="15"/>
        <v>0</v>
      </c>
      <c r="I494" s="27">
        <v>1</v>
      </c>
      <c r="J494" s="31">
        <v>1</v>
      </c>
    </row>
    <row r="495" spans="1:10" x14ac:dyDescent="0.2">
      <c r="A495" s="2" t="s">
        <v>775</v>
      </c>
      <c r="B495" s="2" t="s">
        <v>776</v>
      </c>
      <c r="C495" s="2" t="s">
        <v>26</v>
      </c>
      <c r="D495" s="2" t="s">
        <v>780</v>
      </c>
      <c r="E495" s="44">
        <v>243025</v>
      </c>
      <c r="F495" s="79">
        <v>244371</v>
      </c>
      <c r="G495" s="7">
        <f t="shared" si="14"/>
        <v>1346</v>
      </c>
      <c r="H495" s="45">
        <f t="shared" si="15"/>
        <v>5.4999999999999997E-3</v>
      </c>
      <c r="I495" s="27" t="s">
        <v>877</v>
      </c>
      <c r="J495" s="31" t="s">
        <v>877</v>
      </c>
    </row>
    <row r="496" spans="1:10" x14ac:dyDescent="0.2">
      <c r="A496" s="2" t="s">
        <v>775</v>
      </c>
      <c r="B496" s="2" t="s">
        <v>776</v>
      </c>
      <c r="C496" s="2" t="s">
        <v>215</v>
      </c>
      <c r="D496" s="2" t="s">
        <v>781</v>
      </c>
      <c r="E496" s="44">
        <v>8277404</v>
      </c>
      <c r="F496" s="79">
        <v>8310439</v>
      </c>
      <c r="G496" s="7">
        <f t="shared" si="14"/>
        <v>33035</v>
      </c>
      <c r="H496" s="45">
        <f t="shared" si="15"/>
        <v>4.0000000000000001E-3</v>
      </c>
      <c r="I496" s="27" t="s">
        <v>877</v>
      </c>
      <c r="J496" s="31" t="s">
        <v>877</v>
      </c>
    </row>
    <row r="497" spans="1:10" x14ac:dyDescent="0.2">
      <c r="A497" s="2" t="s">
        <v>775</v>
      </c>
      <c r="B497" s="2" t="s">
        <v>776</v>
      </c>
      <c r="C497" s="2" t="s">
        <v>39</v>
      </c>
      <c r="D497" s="2" t="s">
        <v>782</v>
      </c>
      <c r="E497" s="44">
        <v>46702</v>
      </c>
      <c r="F497" s="79">
        <v>46702</v>
      </c>
      <c r="G497" s="7">
        <f t="shared" si="14"/>
        <v>0</v>
      </c>
      <c r="H497" s="45">
        <f t="shared" si="15"/>
        <v>0</v>
      </c>
      <c r="I497" s="27">
        <v>1</v>
      </c>
      <c r="J497" s="31" t="s">
        <v>877</v>
      </c>
    </row>
    <row r="498" spans="1:10" x14ac:dyDescent="0.2">
      <c r="A498" s="2" t="s">
        <v>775</v>
      </c>
      <c r="B498" s="2" t="s">
        <v>776</v>
      </c>
      <c r="C498" s="2" t="s">
        <v>378</v>
      </c>
      <c r="D498" s="2" t="s">
        <v>783</v>
      </c>
      <c r="E498" s="44">
        <v>2100857</v>
      </c>
      <c r="F498" s="79">
        <v>2108465</v>
      </c>
      <c r="G498" s="7">
        <f t="shared" si="14"/>
        <v>7608</v>
      </c>
      <c r="H498" s="45">
        <f t="shared" si="15"/>
        <v>3.5999999999999999E-3</v>
      </c>
      <c r="I498" s="27" t="s">
        <v>877</v>
      </c>
      <c r="J498" s="31" t="s">
        <v>877</v>
      </c>
    </row>
    <row r="499" spans="1:10" x14ac:dyDescent="0.2">
      <c r="A499" s="2" t="s">
        <v>775</v>
      </c>
      <c r="B499" s="2" t="s">
        <v>776</v>
      </c>
      <c r="C499" s="2" t="s">
        <v>603</v>
      </c>
      <c r="D499" s="2" t="s">
        <v>784</v>
      </c>
      <c r="E499" s="44">
        <v>687816</v>
      </c>
      <c r="F499" s="79">
        <v>690473</v>
      </c>
      <c r="G499" s="7">
        <f t="shared" si="14"/>
        <v>2657</v>
      </c>
      <c r="H499" s="45">
        <f t="shared" si="15"/>
        <v>3.8999999999999998E-3</v>
      </c>
      <c r="I499" s="27" t="s">
        <v>877</v>
      </c>
      <c r="J499" s="31" t="s">
        <v>877</v>
      </c>
    </row>
    <row r="500" spans="1:10" x14ac:dyDescent="0.2">
      <c r="A500" s="2" t="s">
        <v>775</v>
      </c>
      <c r="B500" s="2" t="s">
        <v>776</v>
      </c>
      <c r="C500" s="2" t="s">
        <v>785</v>
      </c>
      <c r="D500" s="2" t="s">
        <v>786</v>
      </c>
      <c r="E500" s="44">
        <v>21955</v>
      </c>
      <c r="F500" s="79">
        <v>21955</v>
      </c>
      <c r="G500" s="7">
        <f t="shared" si="14"/>
        <v>0</v>
      </c>
      <c r="H500" s="45">
        <f t="shared" si="15"/>
        <v>0</v>
      </c>
      <c r="I500" s="27">
        <v>1</v>
      </c>
      <c r="J500" s="31">
        <v>1</v>
      </c>
    </row>
    <row r="501" spans="1:10" x14ac:dyDescent="0.2">
      <c r="A501" s="2" t="s">
        <v>775</v>
      </c>
      <c r="B501" s="2" t="s">
        <v>776</v>
      </c>
      <c r="C501" s="2" t="s">
        <v>787</v>
      </c>
      <c r="D501" s="2" t="s">
        <v>788</v>
      </c>
      <c r="E501" s="44">
        <v>653992</v>
      </c>
      <c r="F501" s="79">
        <v>656815</v>
      </c>
      <c r="G501" s="7">
        <f t="shared" si="14"/>
        <v>2823</v>
      </c>
      <c r="H501" s="45">
        <f t="shared" si="15"/>
        <v>4.3E-3</v>
      </c>
      <c r="I501" s="27" t="s">
        <v>877</v>
      </c>
      <c r="J501" s="31" t="s">
        <v>877</v>
      </c>
    </row>
    <row r="502" spans="1:10" x14ac:dyDescent="0.2">
      <c r="A502" s="4" t="s">
        <v>789</v>
      </c>
      <c r="B502" s="4" t="s">
        <v>790</v>
      </c>
      <c r="C502" s="4" t="s">
        <v>510</v>
      </c>
      <c r="D502" s="4" t="s">
        <v>792</v>
      </c>
      <c r="E502" s="44">
        <v>159659</v>
      </c>
      <c r="F502" s="79">
        <v>160351</v>
      </c>
      <c r="G502" s="7">
        <f t="shared" si="14"/>
        <v>692</v>
      </c>
      <c r="H502" s="45">
        <f t="shared" si="15"/>
        <v>4.3E-3</v>
      </c>
      <c r="I502" s="27" t="s">
        <v>877</v>
      </c>
      <c r="J502" s="31" t="s">
        <v>877</v>
      </c>
    </row>
    <row r="503" spans="1:10" x14ac:dyDescent="0.2">
      <c r="A503" s="2" t="s">
        <v>789</v>
      </c>
      <c r="B503" s="2" t="s">
        <v>790</v>
      </c>
      <c r="C503" s="2" t="s">
        <v>215</v>
      </c>
      <c r="D503" s="2" t="s">
        <v>791</v>
      </c>
      <c r="E503" s="44">
        <v>995817</v>
      </c>
      <c r="F503" s="79">
        <v>998866</v>
      </c>
      <c r="G503" s="7">
        <f t="shared" si="14"/>
        <v>3049</v>
      </c>
      <c r="H503" s="45">
        <f t="shared" si="15"/>
        <v>3.0999999999999999E-3</v>
      </c>
      <c r="I503" s="27" t="s">
        <v>877</v>
      </c>
      <c r="J503" s="31" t="s">
        <v>877</v>
      </c>
    </row>
    <row r="504" spans="1:10" x14ac:dyDescent="0.2">
      <c r="A504" s="2" t="s">
        <v>789</v>
      </c>
      <c r="B504" s="2" t="s">
        <v>790</v>
      </c>
      <c r="C504" s="2" t="s">
        <v>793</v>
      </c>
      <c r="D504" s="2" t="s">
        <v>794</v>
      </c>
      <c r="E504" s="44">
        <v>2974201</v>
      </c>
      <c r="F504" s="79">
        <v>2983669</v>
      </c>
      <c r="G504" s="7">
        <f t="shared" si="14"/>
        <v>9468</v>
      </c>
      <c r="H504" s="45">
        <f t="shared" si="15"/>
        <v>3.2000000000000002E-3</v>
      </c>
      <c r="I504" s="27" t="s">
        <v>877</v>
      </c>
      <c r="J504" s="31" t="s">
        <v>877</v>
      </c>
    </row>
    <row r="505" spans="1:10" x14ac:dyDescent="0.2">
      <c r="A505" s="2" t="s">
        <v>789</v>
      </c>
      <c r="B505" s="2" t="s">
        <v>790</v>
      </c>
      <c r="C505" s="2" t="s">
        <v>795</v>
      </c>
      <c r="D505" s="2" t="s">
        <v>796</v>
      </c>
      <c r="E505" s="44">
        <v>929600</v>
      </c>
      <c r="F505" s="79">
        <v>932262</v>
      </c>
      <c r="G505" s="7">
        <f t="shared" si="14"/>
        <v>2662</v>
      </c>
      <c r="H505" s="45">
        <f t="shared" si="15"/>
        <v>2.8999999999999998E-3</v>
      </c>
      <c r="I505" s="27" t="s">
        <v>877</v>
      </c>
      <c r="J505" s="31" t="s">
        <v>877</v>
      </c>
    </row>
    <row r="506" spans="1:10" x14ac:dyDescent="0.2">
      <c r="A506" s="2" t="s">
        <v>797</v>
      </c>
      <c r="B506" s="2" t="s">
        <v>798</v>
      </c>
      <c r="C506" s="2" t="s">
        <v>711</v>
      </c>
      <c r="D506" s="2" t="s">
        <v>799</v>
      </c>
      <c r="E506" s="44">
        <v>1097941</v>
      </c>
      <c r="F506" s="79">
        <v>1101164</v>
      </c>
      <c r="G506" s="7">
        <f t="shared" si="14"/>
        <v>3223</v>
      </c>
      <c r="H506" s="45">
        <f t="shared" si="15"/>
        <v>2.8999999999999998E-3</v>
      </c>
      <c r="I506" s="27" t="s">
        <v>877</v>
      </c>
      <c r="J506" s="31" t="s">
        <v>877</v>
      </c>
    </row>
    <row r="507" spans="1:10" x14ac:dyDescent="0.2">
      <c r="A507" s="3" t="s">
        <v>797</v>
      </c>
      <c r="B507" s="3" t="s">
        <v>798</v>
      </c>
      <c r="C507" s="3" t="s">
        <v>800</v>
      </c>
      <c r="D507" s="3" t="s">
        <v>801</v>
      </c>
      <c r="E507" s="44">
        <v>1718621</v>
      </c>
      <c r="F507" s="79">
        <v>1718621</v>
      </c>
      <c r="G507" s="7">
        <f t="shared" si="14"/>
        <v>0</v>
      </c>
      <c r="H507" s="45">
        <f t="shared" si="15"/>
        <v>0</v>
      </c>
      <c r="I507" s="27" t="s">
        <v>877</v>
      </c>
      <c r="J507" s="31" t="s">
        <v>877</v>
      </c>
    </row>
    <row r="508" spans="1:10" x14ac:dyDescent="0.2">
      <c r="A508" s="3" t="s">
        <v>797</v>
      </c>
      <c r="B508" s="3" t="s">
        <v>798</v>
      </c>
      <c r="C508" s="3" t="s">
        <v>579</v>
      </c>
      <c r="D508" s="3" t="s">
        <v>802</v>
      </c>
      <c r="E508" s="44">
        <v>1422481</v>
      </c>
      <c r="F508" s="79">
        <v>1422481</v>
      </c>
      <c r="G508" s="7">
        <f t="shared" si="14"/>
        <v>0</v>
      </c>
      <c r="H508" s="45">
        <f t="shared" si="15"/>
        <v>0</v>
      </c>
      <c r="I508" s="27" t="s">
        <v>877</v>
      </c>
      <c r="J508" s="31" t="s">
        <v>877</v>
      </c>
    </row>
    <row r="509" spans="1:10" x14ac:dyDescent="0.2">
      <c r="A509" s="3" t="s">
        <v>797</v>
      </c>
      <c r="B509" s="3" t="s">
        <v>798</v>
      </c>
      <c r="C509" s="3" t="s">
        <v>803</v>
      </c>
      <c r="D509" s="3" t="s">
        <v>881</v>
      </c>
      <c r="E509" s="44">
        <v>2820162</v>
      </c>
      <c r="F509" s="79">
        <v>2820162</v>
      </c>
      <c r="G509" s="7">
        <f t="shared" si="14"/>
        <v>0</v>
      </c>
      <c r="H509" s="45">
        <f t="shared" si="15"/>
        <v>0</v>
      </c>
      <c r="I509" s="27" t="s">
        <v>877</v>
      </c>
      <c r="J509" s="31" t="s">
        <v>877</v>
      </c>
    </row>
    <row r="510" spans="1:10" x14ac:dyDescent="0.2">
      <c r="A510" s="3" t="s">
        <v>797</v>
      </c>
      <c r="B510" s="3" t="s">
        <v>798</v>
      </c>
      <c r="C510" s="3" t="s">
        <v>860</v>
      </c>
      <c r="D510" s="3" t="s">
        <v>882</v>
      </c>
      <c r="E510" s="44">
        <v>1188070</v>
      </c>
      <c r="F510" s="79">
        <v>1188070</v>
      </c>
      <c r="G510" s="7">
        <f t="shared" si="14"/>
        <v>0</v>
      </c>
      <c r="H510" s="45">
        <f t="shared" si="15"/>
        <v>0</v>
      </c>
      <c r="I510" s="27" t="s">
        <v>877</v>
      </c>
      <c r="J510" s="31" t="s">
        <v>877</v>
      </c>
    </row>
    <row r="511" spans="1:10" x14ac:dyDescent="0.2">
      <c r="A511" s="3" t="s">
        <v>797</v>
      </c>
      <c r="B511" s="3" t="s">
        <v>798</v>
      </c>
      <c r="C511" s="3" t="s">
        <v>861</v>
      </c>
      <c r="D511" s="3" t="s">
        <v>883</v>
      </c>
      <c r="E511" s="44">
        <v>912000</v>
      </c>
      <c r="F511" s="79">
        <v>912000</v>
      </c>
      <c r="G511" s="7">
        <f t="shared" si="14"/>
        <v>0</v>
      </c>
      <c r="H511" s="45">
        <f t="shared" si="15"/>
        <v>0</v>
      </c>
      <c r="I511" s="27" t="s">
        <v>877</v>
      </c>
      <c r="J511" s="31" t="s">
        <v>877</v>
      </c>
    </row>
    <row r="512" spans="1:10" x14ac:dyDescent="0.2">
      <c r="A512" s="3" t="s">
        <v>797</v>
      </c>
      <c r="B512" s="3" t="s">
        <v>798</v>
      </c>
      <c r="C512" s="3" t="s">
        <v>862</v>
      </c>
      <c r="D512" s="3" t="s">
        <v>884</v>
      </c>
      <c r="E512" s="44">
        <v>653742</v>
      </c>
      <c r="F512" s="79">
        <v>653742</v>
      </c>
      <c r="G512" s="7">
        <f t="shared" si="14"/>
        <v>0</v>
      </c>
      <c r="H512" s="45">
        <f t="shared" si="15"/>
        <v>0</v>
      </c>
      <c r="I512" s="27" t="s">
        <v>877</v>
      </c>
      <c r="J512" s="31" t="s">
        <v>877</v>
      </c>
    </row>
    <row r="513" spans="1:10" x14ac:dyDescent="0.2">
      <c r="A513" s="3" t="s">
        <v>797</v>
      </c>
      <c r="B513" s="3" t="s">
        <v>798</v>
      </c>
      <c r="C513" s="3" t="s">
        <v>586</v>
      </c>
      <c r="D513" s="3" t="s">
        <v>804</v>
      </c>
      <c r="E513" s="44">
        <v>1389981</v>
      </c>
      <c r="F513" s="79">
        <v>1389981</v>
      </c>
      <c r="G513" s="7">
        <f t="shared" si="14"/>
        <v>0</v>
      </c>
      <c r="H513" s="45">
        <f t="shared" si="15"/>
        <v>0</v>
      </c>
      <c r="I513" s="27" t="s">
        <v>877</v>
      </c>
      <c r="J513" s="31" t="s">
        <v>877</v>
      </c>
    </row>
    <row r="514" spans="1:10" x14ac:dyDescent="0.2">
      <c r="A514" s="3" t="s">
        <v>797</v>
      </c>
      <c r="B514" s="3" t="s">
        <v>798</v>
      </c>
      <c r="C514" s="3" t="s">
        <v>587</v>
      </c>
      <c r="D514" s="3" t="s">
        <v>805</v>
      </c>
      <c r="E514" s="44">
        <v>5004900</v>
      </c>
      <c r="F514" s="79">
        <v>5004900</v>
      </c>
      <c r="G514" s="7">
        <f t="shared" si="14"/>
        <v>0</v>
      </c>
      <c r="H514" s="45">
        <f t="shared" si="15"/>
        <v>0</v>
      </c>
      <c r="I514" s="27" t="s">
        <v>877</v>
      </c>
      <c r="J514" s="31" t="s">
        <v>877</v>
      </c>
    </row>
    <row r="515" spans="1:10" x14ac:dyDescent="0.2">
      <c r="A515" s="3" t="s">
        <v>797</v>
      </c>
      <c r="B515" s="3" t="s">
        <v>798</v>
      </c>
      <c r="C515" s="3" t="s">
        <v>588</v>
      </c>
      <c r="D515" s="3" t="s">
        <v>806</v>
      </c>
      <c r="E515" s="44">
        <v>501418</v>
      </c>
      <c r="F515" s="79">
        <v>501418</v>
      </c>
      <c r="G515" s="7">
        <f t="shared" si="14"/>
        <v>0</v>
      </c>
      <c r="H515" s="45">
        <f t="shared" si="15"/>
        <v>0</v>
      </c>
      <c r="I515" s="27" t="s">
        <v>877</v>
      </c>
      <c r="J515" s="31" t="s">
        <v>877</v>
      </c>
    </row>
    <row r="516" spans="1:10" x14ac:dyDescent="0.2">
      <c r="A516" s="3" t="s">
        <v>797</v>
      </c>
      <c r="B516" s="3" t="s">
        <v>798</v>
      </c>
      <c r="C516" s="3" t="s">
        <v>863</v>
      </c>
      <c r="D516" s="3" t="s">
        <v>885</v>
      </c>
      <c r="E516" s="44">
        <v>756600</v>
      </c>
      <c r="F516" s="79">
        <v>756600</v>
      </c>
      <c r="G516" s="7">
        <f t="shared" si="14"/>
        <v>0</v>
      </c>
      <c r="H516" s="45">
        <f t="shared" si="15"/>
        <v>0</v>
      </c>
      <c r="I516" s="27" t="s">
        <v>877</v>
      </c>
      <c r="J516" s="31" t="s">
        <v>877</v>
      </c>
    </row>
    <row r="517" spans="1:10" x14ac:dyDescent="0.2">
      <c r="A517" s="2" t="s">
        <v>797</v>
      </c>
      <c r="B517" s="2" t="s">
        <v>798</v>
      </c>
      <c r="C517" s="2" t="s">
        <v>26</v>
      </c>
      <c r="D517" s="2" t="s">
        <v>807</v>
      </c>
      <c r="E517" s="44">
        <v>87659343</v>
      </c>
      <c r="F517" s="79">
        <v>88107206</v>
      </c>
      <c r="G517" s="7">
        <f t="shared" si="14"/>
        <v>447863</v>
      </c>
      <c r="H517" s="45">
        <f t="shared" si="15"/>
        <v>5.1000000000000004E-3</v>
      </c>
      <c r="I517" s="27" t="s">
        <v>877</v>
      </c>
      <c r="J517" s="31" t="s">
        <v>877</v>
      </c>
    </row>
    <row r="518" spans="1:10" x14ac:dyDescent="0.2">
      <c r="A518" s="2" t="s">
        <v>797</v>
      </c>
      <c r="B518" s="2" t="s">
        <v>798</v>
      </c>
      <c r="C518" s="2" t="s">
        <v>57</v>
      </c>
      <c r="D518" s="2" t="s">
        <v>808</v>
      </c>
      <c r="E518" s="44">
        <v>15410145</v>
      </c>
      <c r="F518" s="79">
        <v>15467225</v>
      </c>
      <c r="G518" s="7">
        <f t="shared" si="14"/>
        <v>57080</v>
      </c>
      <c r="H518" s="45">
        <f t="shared" si="15"/>
        <v>3.7000000000000002E-3</v>
      </c>
      <c r="I518" s="27" t="s">
        <v>877</v>
      </c>
      <c r="J518" s="31" t="s">
        <v>877</v>
      </c>
    </row>
    <row r="519" spans="1:10" x14ac:dyDescent="0.2">
      <c r="A519" s="2" t="s">
        <v>797</v>
      </c>
      <c r="B519" s="2" t="s">
        <v>798</v>
      </c>
      <c r="C519" s="2" t="s">
        <v>79</v>
      </c>
      <c r="D519" s="2" t="s">
        <v>809</v>
      </c>
      <c r="E519" s="44">
        <v>45643781</v>
      </c>
      <c r="F519" s="79">
        <v>45849299</v>
      </c>
      <c r="G519" s="7">
        <f t="shared" si="14"/>
        <v>205518</v>
      </c>
      <c r="H519" s="45">
        <f t="shared" si="15"/>
        <v>4.4999999999999997E-3</v>
      </c>
      <c r="I519" s="27" t="s">
        <v>877</v>
      </c>
      <c r="J519" s="31" t="s">
        <v>877</v>
      </c>
    </row>
    <row r="520" spans="1:10" x14ac:dyDescent="0.2">
      <c r="A520" s="2" t="s">
        <v>797</v>
      </c>
      <c r="B520" s="2" t="s">
        <v>798</v>
      </c>
      <c r="C520" s="2" t="s">
        <v>16</v>
      </c>
      <c r="D520" s="2" t="s">
        <v>810</v>
      </c>
      <c r="E520" s="44">
        <v>9567754</v>
      </c>
      <c r="F520" s="79">
        <v>9635139</v>
      </c>
      <c r="G520" s="7">
        <f t="shared" si="14"/>
        <v>67385</v>
      </c>
      <c r="H520" s="45">
        <f t="shared" si="15"/>
        <v>7.0000000000000001E-3</v>
      </c>
      <c r="I520" s="27" t="s">
        <v>877</v>
      </c>
      <c r="J520" s="31" t="s">
        <v>877</v>
      </c>
    </row>
    <row r="521" spans="1:10" x14ac:dyDescent="0.2">
      <c r="A521" s="2" t="s">
        <v>797</v>
      </c>
      <c r="B521" s="2" t="s">
        <v>798</v>
      </c>
      <c r="C521" s="2" t="s">
        <v>82</v>
      </c>
      <c r="D521" s="2" t="s">
        <v>811</v>
      </c>
      <c r="E521" s="44">
        <v>22138783</v>
      </c>
      <c r="F521" s="79">
        <v>22266991</v>
      </c>
      <c r="G521" s="7">
        <f t="shared" ref="G521:G548" si="16">SUM(F521-E521)</f>
        <v>128208</v>
      </c>
      <c r="H521" s="45">
        <f t="shared" si="15"/>
        <v>5.7999999999999996E-3</v>
      </c>
      <c r="I521" s="27" t="s">
        <v>877</v>
      </c>
      <c r="J521" s="31" t="s">
        <v>877</v>
      </c>
    </row>
    <row r="522" spans="1:10" x14ac:dyDescent="0.2">
      <c r="A522" s="2" t="s">
        <v>797</v>
      </c>
      <c r="B522" s="2" t="s">
        <v>798</v>
      </c>
      <c r="C522" s="2" t="s">
        <v>59</v>
      </c>
      <c r="D522" s="2" t="s">
        <v>812</v>
      </c>
      <c r="E522" s="44">
        <v>7754097</v>
      </c>
      <c r="F522" s="79">
        <v>7784001</v>
      </c>
      <c r="G522" s="7">
        <f t="shared" si="16"/>
        <v>29904</v>
      </c>
      <c r="H522" s="45">
        <f t="shared" ref="H522:H548" si="17">ROUND(G522/E522,4)</f>
        <v>3.8999999999999998E-3</v>
      </c>
      <c r="I522" s="27" t="s">
        <v>877</v>
      </c>
      <c r="J522" s="31" t="s">
        <v>877</v>
      </c>
    </row>
    <row r="523" spans="1:10" x14ac:dyDescent="0.2">
      <c r="A523" s="2" t="s">
        <v>797</v>
      </c>
      <c r="B523" s="2" t="s">
        <v>798</v>
      </c>
      <c r="C523" s="2" t="s">
        <v>37</v>
      </c>
      <c r="D523" s="2" t="s">
        <v>813</v>
      </c>
      <c r="E523" s="44">
        <v>6898620</v>
      </c>
      <c r="F523" s="79">
        <v>6926470</v>
      </c>
      <c r="G523" s="7">
        <f t="shared" si="16"/>
        <v>27850</v>
      </c>
      <c r="H523" s="45">
        <f t="shared" si="17"/>
        <v>4.0000000000000001E-3</v>
      </c>
      <c r="I523" s="27" t="s">
        <v>877</v>
      </c>
      <c r="J523" s="31" t="s">
        <v>877</v>
      </c>
    </row>
    <row r="524" spans="1:10" x14ac:dyDescent="0.2">
      <c r="A524" s="2" t="s">
        <v>797</v>
      </c>
      <c r="B524" s="2" t="s">
        <v>798</v>
      </c>
      <c r="C524" s="2" t="s">
        <v>215</v>
      </c>
      <c r="D524" s="2" t="s">
        <v>814</v>
      </c>
      <c r="E524" s="44">
        <v>3516431</v>
      </c>
      <c r="F524" s="79">
        <v>3529469</v>
      </c>
      <c r="G524" s="7">
        <f t="shared" si="16"/>
        <v>13038</v>
      </c>
      <c r="H524" s="45">
        <f t="shared" si="17"/>
        <v>3.7000000000000002E-3</v>
      </c>
      <c r="I524" s="27" t="s">
        <v>877</v>
      </c>
      <c r="J524" s="31" t="s">
        <v>877</v>
      </c>
    </row>
    <row r="525" spans="1:10" x14ac:dyDescent="0.2">
      <c r="A525" s="2" t="s">
        <v>797</v>
      </c>
      <c r="B525" s="2" t="s">
        <v>798</v>
      </c>
      <c r="C525" s="2" t="s">
        <v>67</v>
      </c>
      <c r="D525" s="2" t="s">
        <v>815</v>
      </c>
      <c r="E525" s="44">
        <v>39050325</v>
      </c>
      <c r="F525" s="79">
        <v>39225393</v>
      </c>
      <c r="G525" s="7">
        <f t="shared" si="16"/>
        <v>175068</v>
      </c>
      <c r="H525" s="45">
        <f t="shared" si="17"/>
        <v>4.4999999999999997E-3</v>
      </c>
      <c r="I525" s="27" t="s">
        <v>877</v>
      </c>
      <c r="J525" s="31" t="s">
        <v>877</v>
      </c>
    </row>
    <row r="526" spans="1:10" x14ac:dyDescent="0.2">
      <c r="A526" s="2" t="s">
        <v>797</v>
      </c>
      <c r="B526" s="2" t="s">
        <v>798</v>
      </c>
      <c r="C526" s="2" t="s">
        <v>185</v>
      </c>
      <c r="D526" s="2" t="s">
        <v>816</v>
      </c>
      <c r="E526" s="44">
        <v>3171386</v>
      </c>
      <c r="F526" s="79">
        <v>3185372</v>
      </c>
      <c r="G526" s="7">
        <f t="shared" si="16"/>
        <v>13986</v>
      </c>
      <c r="H526" s="45">
        <f t="shared" si="17"/>
        <v>4.4000000000000003E-3</v>
      </c>
      <c r="I526" s="27" t="s">
        <v>877</v>
      </c>
      <c r="J526" s="31" t="s">
        <v>877</v>
      </c>
    </row>
    <row r="527" spans="1:10" x14ac:dyDescent="0.2">
      <c r="A527" s="2" t="s">
        <v>797</v>
      </c>
      <c r="B527" s="2" t="s">
        <v>798</v>
      </c>
      <c r="C527" s="2" t="s">
        <v>18</v>
      </c>
      <c r="D527" s="2" t="s">
        <v>817</v>
      </c>
      <c r="E527" s="44">
        <v>18511890</v>
      </c>
      <c r="F527" s="79">
        <v>18619100</v>
      </c>
      <c r="G527" s="7">
        <f t="shared" si="16"/>
        <v>107210</v>
      </c>
      <c r="H527" s="45">
        <f t="shared" si="17"/>
        <v>5.7999999999999996E-3</v>
      </c>
      <c r="I527" s="27" t="s">
        <v>877</v>
      </c>
      <c r="J527" s="31" t="s">
        <v>877</v>
      </c>
    </row>
    <row r="528" spans="1:10" x14ac:dyDescent="0.2">
      <c r="A528" s="2" t="s">
        <v>797</v>
      </c>
      <c r="B528" s="2" t="s">
        <v>798</v>
      </c>
      <c r="C528" s="2" t="s">
        <v>353</v>
      </c>
      <c r="D528" s="2" t="s">
        <v>818</v>
      </c>
      <c r="E528" s="44">
        <v>8270028</v>
      </c>
      <c r="F528" s="79">
        <v>8299917</v>
      </c>
      <c r="G528" s="7">
        <f t="shared" si="16"/>
        <v>29889</v>
      </c>
      <c r="H528" s="45">
        <f t="shared" si="17"/>
        <v>3.5999999999999999E-3</v>
      </c>
      <c r="I528" s="27" t="s">
        <v>877</v>
      </c>
      <c r="J528" s="31" t="s">
        <v>877</v>
      </c>
    </row>
    <row r="529" spans="1:10" x14ac:dyDescent="0.2">
      <c r="A529" s="2" t="s">
        <v>797</v>
      </c>
      <c r="B529" s="2" t="s">
        <v>798</v>
      </c>
      <c r="C529" s="2" t="s">
        <v>369</v>
      </c>
      <c r="D529" s="2" t="s">
        <v>750</v>
      </c>
      <c r="E529" s="44">
        <v>1604160</v>
      </c>
      <c r="F529" s="79">
        <v>1610215</v>
      </c>
      <c r="G529" s="7">
        <f t="shared" si="16"/>
        <v>6055</v>
      </c>
      <c r="H529" s="45">
        <f t="shared" si="17"/>
        <v>3.8E-3</v>
      </c>
      <c r="I529" s="27" t="s">
        <v>877</v>
      </c>
      <c r="J529" s="31" t="s">
        <v>877</v>
      </c>
    </row>
    <row r="530" spans="1:10" x14ac:dyDescent="0.2">
      <c r="A530" s="2" t="s">
        <v>819</v>
      </c>
      <c r="B530" s="2" t="s">
        <v>820</v>
      </c>
      <c r="C530" s="2" t="s">
        <v>26</v>
      </c>
      <c r="D530" s="2" t="s">
        <v>821</v>
      </c>
      <c r="E530" s="44">
        <v>1427697</v>
      </c>
      <c r="F530" s="79">
        <v>1432032</v>
      </c>
      <c r="G530" s="7">
        <f t="shared" si="16"/>
        <v>4335</v>
      </c>
      <c r="H530" s="45">
        <f t="shared" si="17"/>
        <v>3.0000000000000001E-3</v>
      </c>
      <c r="I530" s="27" t="s">
        <v>877</v>
      </c>
      <c r="J530" s="31" t="s">
        <v>877</v>
      </c>
    </row>
    <row r="531" spans="1:10" x14ac:dyDescent="0.2">
      <c r="A531" s="2" t="s">
        <v>819</v>
      </c>
      <c r="B531" s="2" t="s">
        <v>820</v>
      </c>
      <c r="C531" s="2" t="s">
        <v>233</v>
      </c>
      <c r="D531" s="2" t="s">
        <v>822</v>
      </c>
      <c r="E531" s="44">
        <v>9418670</v>
      </c>
      <c r="F531" s="79">
        <v>9454005</v>
      </c>
      <c r="G531" s="7">
        <f t="shared" si="16"/>
        <v>35335</v>
      </c>
      <c r="H531" s="45">
        <f t="shared" si="17"/>
        <v>3.8E-3</v>
      </c>
      <c r="I531" s="27" t="s">
        <v>877</v>
      </c>
      <c r="J531" s="31" t="s">
        <v>877</v>
      </c>
    </row>
    <row r="532" spans="1:10" x14ac:dyDescent="0.2">
      <c r="A532" s="2" t="s">
        <v>819</v>
      </c>
      <c r="B532" s="2" t="s">
        <v>820</v>
      </c>
      <c r="C532" s="2" t="s">
        <v>41</v>
      </c>
      <c r="D532" s="2" t="s">
        <v>823</v>
      </c>
      <c r="E532" s="44">
        <v>7495742</v>
      </c>
      <c r="F532" s="79">
        <v>7521133</v>
      </c>
      <c r="G532" s="7">
        <f t="shared" si="16"/>
        <v>25391</v>
      </c>
      <c r="H532" s="45">
        <f t="shared" si="17"/>
        <v>3.3999999999999998E-3</v>
      </c>
      <c r="I532" s="27" t="s">
        <v>877</v>
      </c>
      <c r="J532" s="31" t="s">
        <v>877</v>
      </c>
    </row>
    <row r="533" spans="1:10" x14ac:dyDescent="0.2">
      <c r="A533" s="2" t="s">
        <v>819</v>
      </c>
      <c r="B533" s="2" t="s">
        <v>820</v>
      </c>
      <c r="C533" s="2" t="s">
        <v>824</v>
      </c>
      <c r="D533" s="2" t="s">
        <v>825</v>
      </c>
      <c r="E533" s="44">
        <v>1682326</v>
      </c>
      <c r="F533" s="79">
        <v>1688314</v>
      </c>
      <c r="G533" s="7">
        <f t="shared" si="16"/>
        <v>5988</v>
      </c>
      <c r="H533" s="45">
        <f t="shared" si="17"/>
        <v>3.5999999999999999E-3</v>
      </c>
      <c r="I533" s="27" t="s">
        <v>877</v>
      </c>
      <c r="J533" s="31" t="s">
        <v>877</v>
      </c>
    </row>
    <row r="534" spans="1:10" x14ac:dyDescent="0.2">
      <c r="A534" s="2" t="s">
        <v>826</v>
      </c>
      <c r="B534" s="2" t="s">
        <v>827</v>
      </c>
      <c r="C534" s="2" t="s">
        <v>16</v>
      </c>
      <c r="D534" s="2" t="s">
        <v>828</v>
      </c>
      <c r="E534" s="44">
        <v>496840</v>
      </c>
      <c r="F534" s="79">
        <v>499540</v>
      </c>
      <c r="G534" s="7">
        <f t="shared" si="16"/>
        <v>2700</v>
      </c>
      <c r="H534" s="45">
        <f t="shared" si="17"/>
        <v>5.4000000000000003E-3</v>
      </c>
      <c r="I534" s="27" t="s">
        <v>877</v>
      </c>
      <c r="J534" s="31" t="s">
        <v>877</v>
      </c>
    </row>
    <row r="535" spans="1:10" x14ac:dyDescent="0.2">
      <c r="A535" s="2" t="s">
        <v>826</v>
      </c>
      <c r="B535" s="2" t="s">
        <v>827</v>
      </c>
      <c r="C535" s="2" t="s">
        <v>37</v>
      </c>
      <c r="D535" s="2" t="s">
        <v>829</v>
      </c>
      <c r="E535" s="44">
        <v>3942102</v>
      </c>
      <c r="F535" s="79">
        <v>3955822</v>
      </c>
      <c r="G535" s="7">
        <f t="shared" si="16"/>
        <v>13720</v>
      </c>
      <c r="H535" s="45">
        <f t="shared" si="17"/>
        <v>3.5000000000000001E-3</v>
      </c>
      <c r="I535" s="27" t="s">
        <v>877</v>
      </c>
      <c r="J535" s="31" t="s">
        <v>877</v>
      </c>
    </row>
    <row r="536" spans="1:10" x14ac:dyDescent="0.2">
      <c r="A536" s="2" t="s">
        <v>826</v>
      </c>
      <c r="B536" s="2" t="s">
        <v>827</v>
      </c>
      <c r="C536" s="2" t="s">
        <v>251</v>
      </c>
      <c r="D536" s="2" t="s">
        <v>830</v>
      </c>
      <c r="E536" s="44">
        <v>2087750</v>
      </c>
      <c r="F536" s="79">
        <v>2096352</v>
      </c>
      <c r="G536" s="7">
        <f t="shared" si="16"/>
        <v>8602</v>
      </c>
      <c r="H536" s="45">
        <f t="shared" si="17"/>
        <v>4.1000000000000003E-3</v>
      </c>
      <c r="I536" s="27" t="s">
        <v>877</v>
      </c>
      <c r="J536" s="31" t="s">
        <v>877</v>
      </c>
    </row>
    <row r="537" spans="1:10" x14ac:dyDescent="0.2">
      <c r="A537" s="2" t="s">
        <v>826</v>
      </c>
      <c r="B537" s="2" t="s">
        <v>827</v>
      </c>
      <c r="C537" s="2" t="s">
        <v>22</v>
      </c>
      <c r="D537" s="2" t="s">
        <v>831</v>
      </c>
      <c r="E537" s="44">
        <v>15800584</v>
      </c>
      <c r="F537" s="79">
        <v>15867304</v>
      </c>
      <c r="G537" s="7">
        <f t="shared" si="16"/>
        <v>66720</v>
      </c>
      <c r="H537" s="45">
        <f t="shared" si="17"/>
        <v>4.1999999999999997E-3</v>
      </c>
      <c r="I537" s="27" t="s">
        <v>877</v>
      </c>
      <c r="J537" s="31" t="s">
        <v>877</v>
      </c>
    </row>
    <row r="538" spans="1:10" x14ac:dyDescent="0.2">
      <c r="A538" s="2" t="s">
        <v>832</v>
      </c>
      <c r="B538" s="2" t="s">
        <v>833</v>
      </c>
      <c r="C538" s="2" t="s">
        <v>26</v>
      </c>
      <c r="D538" s="2" t="s">
        <v>834</v>
      </c>
      <c r="E538" s="44">
        <v>453660</v>
      </c>
      <c r="F538" s="79">
        <v>457541</v>
      </c>
      <c r="G538" s="7">
        <f t="shared" si="16"/>
        <v>3881</v>
      </c>
      <c r="H538" s="45">
        <f t="shared" si="17"/>
        <v>8.6E-3</v>
      </c>
      <c r="I538" s="27" t="s">
        <v>877</v>
      </c>
      <c r="J538" s="31" t="s">
        <v>877</v>
      </c>
    </row>
    <row r="539" spans="1:10" x14ac:dyDescent="0.2">
      <c r="A539" s="2" t="s">
        <v>832</v>
      </c>
      <c r="B539" s="2" t="s">
        <v>833</v>
      </c>
      <c r="C539" s="2" t="s">
        <v>185</v>
      </c>
      <c r="D539" s="2" t="s">
        <v>835</v>
      </c>
      <c r="E539" s="44">
        <v>1803029</v>
      </c>
      <c r="F539" s="79">
        <v>1809874</v>
      </c>
      <c r="G539" s="7">
        <f t="shared" si="16"/>
        <v>6845</v>
      </c>
      <c r="H539" s="45">
        <f t="shared" si="17"/>
        <v>3.8E-3</v>
      </c>
      <c r="I539" s="27" t="s">
        <v>877</v>
      </c>
      <c r="J539" s="31" t="s">
        <v>877</v>
      </c>
    </row>
    <row r="540" spans="1:10" x14ac:dyDescent="0.2">
      <c r="A540" s="2" t="s">
        <v>832</v>
      </c>
      <c r="B540" s="2" t="s">
        <v>833</v>
      </c>
      <c r="C540" s="2" t="s">
        <v>18</v>
      </c>
      <c r="D540" s="2" t="s">
        <v>836</v>
      </c>
      <c r="E540" s="44">
        <v>884331</v>
      </c>
      <c r="F540" s="79">
        <v>889282</v>
      </c>
      <c r="G540" s="7">
        <f t="shared" si="16"/>
        <v>4951</v>
      </c>
      <c r="H540" s="45">
        <f t="shared" si="17"/>
        <v>5.5999999999999999E-3</v>
      </c>
      <c r="I540" s="27" t="s">
        <v>877</v>
      </c>
      <c r="J540" s="31" t="s">
        <v>877</v>
      </c>
    </row>
    <row r="541" spans="1:10" x14ac:dyDescent="0.2">
      <c r="A541" s="2" t="s">
        <v>832</v>
      </c>
      <c r="B541" s="2" t="s">
        <v>833</v>
      </c>
      <c r="C541" s="2" t="s">
        <v>837</v>
      </c>
      <c r="D541" s="2" t="s">
        <v>838</v>
      </c>
      <c r="E541" s="44">
        <v>1929296</v>
      </c>
      <c r="F541" s="79">
        <v>1937603</v>
      </c>
      <c r="G541" s="7">
        <f t="shared" si="16"/>
        <v>8307</v>
      </c>
      <c r="H541" s="45">
        <f t="shared" si="17"/>
        <v>4.3E-3</v>
      </c>
      <c r="I541" s="27" t="s">
        <v>877</v>
      </c>
      <c r="J541" s="31" t="s">
        <v>877</v>
      </c>
    </row>
    <row r="542" spans="1:10" x14ac:dyDescent="0.2">
      <c r="A542" s="2" t="s">
        <v>839</v>
      </c>
      <c r="B542" s="2" t="s">
        <v>840</v>
      </c>
      <c r="C542" s="2" t="s">
        <v>26</v>
      </c>
      <c r="D542" s="2" t="s">
        <v>841</v>
      </c>
      <c r="E542" s="44">
        <v>68321</v>
      </c>
      <c r="F542" s="79">
        <v>68321</v>
      </c>
      <c r="G542" s="7">
        <f t="shared" si="16"/>
        <v>0</v>
      </c>
      <c r="H542" s="45">
        <f t="shared" si="17"/>
        <v>0</v>
      </c>
      <c r="I542" s="27">
        <v>1</v>
      </c>
      <c r="J542" s="31">
        <v>1</v>
      </c>
    </row>
    <row r="543" spans="1:10" x14ac:dyDescent="0.2">
      <c r="A543" s="2" t="s">
        <v>839</v>
      </c>
      <c r="B543" s="2" t="s">
        <v>840</v>
      </c>
      <c r="C543" s="2" t="s">
        <v>79</v>
      </c>
      <c r="D543" s="2" t="s">
        <v>842</v>
      </c>
      <c r="E543" s="44">
        <v>20660</v>
      </c>
      <c r="F543" s="79">
        <v>20660</v>
      </c>
      <c r="G543" s="7">
        <f t="shared" si="16"/>
        <v>0</v>
      </c>
      <c r="H543" s="45">
        <f t="shared" si="17"/>
        <v>0</v>
      </c>
      <c r="I543" s="27">
        <v>1</v>
      </c>
      <c r="J543" s="31">
        <v>1</v>
      </c>
    </row>
    <row r="544" spans="1:10" x14ac:dyDescent="0.2">
      <c r="A544" s="2" t="s">
        <v>839</v>
      </c>
      <c r="B544" s="2" t="s">
        <v>840</v>
      </c>
      <c r="C544" s="2" t="s">
        <v>59</v>
      </c>
      <c r="D544" s="2" t="s">
        <v>843</v>
      </c>
      <c r="E544" s="44">
        <v>6732</v>
      </c>
      <c r="F544" s="79">
        <v>6732</v>
      </c>
      <c r="G544" s="7">
        <f t="shared" si="16"/>
        <v>0</v>
      </c>
      <c r="H544" s="45">
        <f t="shared" si="17"/>
        <v>0</v>
      </c>
      <c r="I544" s="27">
        <v>1</v>
      </c>
      <c r="J544" s="31">
        <v>1</v>
      </c>
    </row>
    <row r="545" spans="1:16" x14ac:dyDescent="0.2">
      <c r="A545" s="2" t="s">
        <v>844</v>
      </c>
      <c r="B545" s="2" t="s">
        <v>845</v>
      </c>
      <c r="C545" s="2" t="s">
        <v>26</v>
      </c>
      <c r="D545" s="2" t="s">
        <v>846</v>
      </c>
      <c r="E545" s="44">
        <v>5532897</v>
      </c>
      <c r="F545" s="79">
        <v>5565190</v>
      </c>
      <c r="G545" s="7">
        <f t="shared" si="16"/>
        <v>32293</v>
      </c>
      <c r="H545" s="45">
        <f t="shared" si="17"/>
        <v>5.7999999999999996E-3</v>
      </c>
      <c r="I545" s="27" t="s">
        <v>877</v>
      </c>
      <c r="J545" s="31" t="s">
        <v>877</v>
      </c>
    </row>
    <row r="546" spans="1:16" x14ac:dyDescent="0.2">
      <c r="A546" s="2" t="s">
        <v>844</v>
      </c>
      <c r="B546" s="2" t="s">
        <v>845</v>
      </c>
      <c r="C546" s="2" t="s">
        <v>57</v>
      </c>
      <c r="D546" s="2" t="s">
        <v>847</v>
      </c>
      <c r="E546" s="44">
        <v>780614</v>
      </c>
      <c r="F546" s="79">
        <v>786614</v>
      </c>
      <c r="G546" s="7">
        <f t="shared" si="16"/>
        <v>6000</v>
      </c>
      <c r="H546" s="45">
        <f t="shared" si="17"/>
        <v>7.7000000000000002E-3</v>
      </c>
      <c r="I546" s="27" t="s">
        <v>877</v>
      </c>
      <c r="J546" s="31" t="s">
        <v>877</v>
      </c>
    </row>
    <row r="547" spans="1:16" x14ac:dyDescent="0.2">
      <c r="A547" s="2" t="s">
        <v>844</v>
      </c>
      <c r="B547" s="2" t="s">
        <v>845</v>
      </c>
      <c r="C547" s="2" t="s">
        <v>79</v>
      </c>
      <c r="D547" s="2" t="s">
        <v>848</v>
      </c>
      <c r="E547" s="44">
        <v>251041</v>
      </c>
      <c r="F547" s="79">
        <v>254451</v>
      </c>
      <c r="G547" s="7">
        <f t="shared" si="16"/>
        <v>3410</v>
      </c>
      <c r="H547" s="45">
        <f t="shared" si="17"/>
        <v>1.3599999999999999E-2</v>
      </c>
      <c r="I547" s="27" t="s">
        <v>877</v>
      </c>
      <c r="J547" s="31" t="s">
        <v>877</v>
      </c>
    </row>
    <row r="548" spans="1:16" x14ac:dyDescent="0.2">
      <c r="A548" s="2" t="s">
        <v>844</v>
      </c>
      <c r="B548" s="2" t="s">
        <v>845</v>
      </c>
      <c r="C548" s="2" t="s">
        <v>82</v>
      </c>
      <c r="D548" s="2" t="s">
        <v>849</v>
      </c>
      <c r="E548" s="44">
        <v>15088</v>
      </c>
      <c r="F548" s="79">
        <v>15088</v>
      </c>
      <c r="G548" s="7">
        <f t="shared" si="16"/>
        <v>0</v>
      </c>
      <c r="H548" s="45">
        <f t="shared" si="17"/>
        <v>0</v>
      </c>
      <c r="I548" s="27">
        <v>1</v>
      </c>
      <c r="J548" s="31">
        <v>1</v>
      </c>
    </row>
    <row r="549" spans="1:16" x14ac:dyDescent="0.2">
      <c r="A549" s="54"/>
      <c r="B549" s="55"/>
      <c r="C549" s="55"/>
      <c r="D549" s="56"/>
      <c r="E549" s="44"/>
      <c r="F549" s="7"/>
      <c r="G549" s="7"/>
      <c r="H549" s="45"/>
      <c r="I549" s="27"/>
      <c r="J549" s="31"/>
    </row>
    <row r="550" spans="1:16" ht="13.5" thickBot="1" x14ac:dyDescent="0.25">
      <c r="A550" s="57">
        <f>COUNTA(A9:A548)</f>
        <v>540</v>
      </c>
      <c r="B550" s="58" t="s">
        <v>912</v>
      </c>
      <c r="C550" s="58"/>
      <c r="D550" s="59"/>
      <c r="E550" s="60">
        <f>SUM(E9:E548)</f>
        <v>1832619657</v>
      </c>
      <c r="F550" s="8">
        <f>SUM(F9:F548)</f>
        <v>1839711617</v>
      </c>
      <c r="G550" s="8">
        <f>SUM(G9:G548)</f>
        <v>7091960</v>
      </c>
      <c r="H550" s="61">
        <f t="shared" ref="H550" si="18">ROUND(G550/E550,4)</f>
        <v>3.8999999999999998E-3</v>
      </c>
      <c r="I550" s="62">
        <f>SUM(I9:I548)</f>
        <v>72</v>
      </c>
      <c r="J550" s="63">
        <f>SUM(J9:J548)</f>
        <v>38</v>
      </c>
    </row>
    <row r="551" spans="1:16" ht="13.5" thickBot="1" x14ac:dyDescent="0.25">
      <c r="A551" s="64"/>
      <c r="B551" s="65"/>
      <c r="C551" s="65"/>
      <c r="D551" s="65"/>
      <c r="E551" s="66"/>
      <c r="F551" s="66"/>
    </row>
    <row r="552" spans="1:16" s="68" customFormat="1" x14ac:dyDescent="0.2">
      <c r="A552" s="97" t="s">
        <v>904</v>
      </c>
      <c r="B552" s="98"/>
      <c r="C552" s="98"/>
      <c r="D552" s="98"/>
      <c r="E552" s="98"/>
      <c r="F552" s="98"/>
      <c r="G552" s="98"/>
      <c r="H552" s="98"/>
      <c r="I552" s="98"/>
      <c r="J552" s="98"/>
      <c r="K552"/>
      <c r="L552"/>
      <c r="M552"/>
      <c r="N552"/>
      <c r="O552"/>
      <c r="P552"/>
    </row>
    <row r="553" spans="1:16" s="6" customFormat="1" x14ac:dyDescent="0.2">
      <c r="A553" s="14" t="s">
        <v>892</v>
      </c>
      <c r="B553" s="69"/>
      <c r="C553" s="69"/>
      <c r="D553" s="69"/>
      <c r="E553" s="9"/>
      <c r="F553" s="9"/>
      <c r="G553" s="9"/>
      <c r="H553" s="16"/>
      <c r="I553" s="16"/>
      <c r="J553" s="16"/>
      <c r="K553"/>
      <c r="L553"/>
      <c r="M553"/>
      <c r="N553"/>
      <c r="O553"/>
      <c r="P553"/>
    </row>
    <row r="554" spans="1:16" s="73" customFormat="1" x14ac:dyDescent="0.2">
      <c r="A554" s="15" t="s">
        <v>899</v>
      </c>
      <c r="B554" s="71"/>
      <c r="C554" s="72"/>
      <c r="D554" s="72"/>
      <c r="E554" s="9"/>
      <c r="F554" s="9"/>
      <c r="G554" s="9"/>
      <c r="H554" s="16"/>
      <c r="I554" s="16"/>
      <c r="J554" s="16"/>
      <c r="K554"/>
      <c r="L554"/>
      <c r="M554"/>
      <c r="N554"/>
      <c r="O554"/>
      <c r="P554"/>
    </row>
    <row r="555" spans="1:16" x14ac:dyDescent="0.2">
      <c r="A555" s="15" t="s">
        <v>900</v>
      </c>
      <c r="B555" s="71"/>
      <c r="C555" s="72"/>
      <c r="D555" s="72"/>
      <c r="E555" s="16"/>
      <c r="F555" s="9"/>
      <c r="G555" s="9"/>
      <c r="H555" s="16"/>
      <c r="I555" s="16"/>
      <c r="J555" s="16"/>
    </row>
    <row r="556" spans="1:16" s="6" customFormat="1" x14ac:dyDescent="0.2">
      <c r="A556" s="15" t="s">
        <v>901</v>
      </c>
      <c r="B556" s="71"/>
      <c r="C556" s="72"/>
      <c r="D556" s="72"/>
      <c r="E556" s="16"/>
      <c r="F556" s="9"/>
      <c r="G556" s="9"/>
      <c r="H556" s="16"/>
      <c r="I556" s="16"/>
      <c r="J556" s="16"/>
      <c r="K556"/>
      <c r="L556"/>
      <c r="M556"/>
      <c r="N556"/>
      <c r="O556"/>
      <c r="P556"/>
    </row>
    <row r="557" spans="1:16" x14ac:dyDescent="0.2">
      <c r="A557" s="15" t="s">
        <v>902</v>
      </c>
      <c r="B557" s="71"/>
      <c r="C557" s="72"/>
      <c r="D557" s="72"/>
      <c r="E557" s="16"/>
      <c r="F557" s="9"/>
      <c r="G557" s="9"/>
      <c r="H557" s="16"/>
      <c r="I557" s="16"/>
      <c r="J557" s="16"/>
    </row>
    <row r="558" spans="1:16" s="74" customFormat="1" x14ac:dyDescent="0.2">
      <c r="A558" s="15" t="s">
        <v>903</v>
      </c>
      <c r="B558" s="71"/>
      <c r="C558" s="72"/>
      <c r="D558" s="72"/>
      <c r="E558" s="16"/>
      <c r="F558" s="9"/>
      <c r="G558" s="9"/>
      <c r="H558" s="16"/>
      <c r="I558" s="16"/>
      <c r="J558" s="16"/>
      <c r="K558"/>
      <c r="L558"/>
      <c r="M558"/>
      <c r="N558"/>
      <c r="O558"/>
      <c r="P558"/>
    </row>
    <row r="559" spans="1:16" s="74" customFormat="1" x14ac:dyDescent="0.2">
      <c r="A559" s="15"/>
      <c r="B559" s="71"/>
      <c r="C559" s="72"/>
      <c r="D559" s="72"/>
      <c r="E559" s="16"/>
      <c r="F559" s="9"/>
      <c r="G559" s="9"/>
      <c r="H559" s="16"/>
      <c r="I559" s="16"/>
      <c r="J559" s="16"/>
      <c r="K559"/>
      <c r="L559"/>
      <c r="M559"/>
      <c r="N559"/>
      <c r="O559"/>
      <c r="P559"/>
    </row>
    <row r="560" spans="1:16" s="68" customFormat="1" x14ac:dyDescent="0.2">
      <c r="A560" s="99" t="s">
        <v>887</v>
      </c>
      <c r="B560" s="99"/>
      <c r="C560" s="99"/>
      <c r="D560" s="99"/>
      <c r="E560" s="99"/>
      <c r="F560" s="99"/>
      <c r="G560" s="99"/>
      <c r="H560" s="99"/>
      <c r="I560" s="99"/>
      <c r="J560" s="99"/>
      <c r="K560"/>
      <c r="L560"/>
      <c r="M560"/>
      <c r="N560"/>
      <c r="O560"/>
      <c r="P560"/>
    </row>
    <row r="561" spans="1:16" s="68" customFormat="1" x14ac:dyDescent="0.2">
      <c r="A561" s="15" t="s">
        <v>893</v>
      </c>
      <c r="B561" s="71"/>
      <c r="C561" s="72"/>
      <c r="D561" s="72"/>
      <c r="E561" s="7"/>
      <c r="F561" s="7"/>
      <c r="G561" s="7"/>
      <c r="H561" s="5"/>
      <c r="I561" s="29"/>
      <c r="J561" s="29"/>
      <c r="K561"/>
      <c r="L561"/>
      <c r="M561"/>
      <c r="N561"/>
      <c r="O561"/>
      <c r="P561"/>
    </row>
    <row r="562" spans="1:16" s="68" customFormat="1" ht="13.5" thickBot="1" x14ac:dyDescent="0.25">
      <c r="A562" s="70"/>
      <c r="B562" s="71"/>
      <c r="C562" s="72"/>
      <c r="D562" s="72"/>
      <c r="E562" s="7"/>
      <c r="F562" s="7"/>
      <c r="G562" s="7"/>
      <c r="H562" s="5"/>
      <c r="I562" s="29"/>
      <c r="J562" s="29"/>
      <c r="K562"/>
      <c r="L562"/>
      <c r="M562"/>
      <c r="N562"/>
      <c r="O562"/>
      <c r="P562"/>
    </row>
    <row r="563" spans="1:16" s="68" customFormat="1" ht="13.5" thickBot="1" x14ac:dyDescent="0.25">
      <c r="A563" s="88" t="s">
        <v>914</v>
      </c>
      <c r="B563" s="89"/>
      <c r="C563" s="89"/>
      <c r="D563" s="89"/>
      <c r="E563" s="89"/>
      <c r="F563" s="89"/>
      <c r="G563" s="90"/>
      <c r="H563" s="90"/>
      <c r="I563" s="89"/>
      <c r="J563" s="89"/>
      <c r="K563"/>
      <c r="L563"/>
      <c r="M563"/>
      <c r="N563"/>
      <c r="O563"/>
      <c r="P563"/>
    </row>
    <row r="564" spans="1:16" s="68" customFormat="1" x14ac:dyDescent="0.2">
      <c r="A564" s="82" t="s">
        <v>870</v>
      </c>
      <c r="B564" s="83"/>
      <c r="C564" s="83"/>
      <c r="D564" s="83"/>
      <c r="E564" s="83"/>
      <c r="F564" s="83"/>
      <c r="G564" s="83"/>
      <c r="H564" s="83"/>
      <c r="I564" s="83"/>
      <c r="J564" s="83"/>
      <c r="K564"/>
      <c r="L564"/>
      <c r="M564"/>
      <c r="N564"/>
      <c r="O564"/>
      <c r="P564"/>
    </row>
    <row r="565" spans="1:16" s="68" customFormat="1" ht="28.5" customHeight="1" thickBot="1" x14ac:dyDescent="0.25">
      <c r="A565" s="84"/>
      <c r="B565" s="85"/>
      <c r="C565" s="85"/>
      <c r="D565" s="85"/>
      <c r="E565" s="85"/>
      <c r="F565" s="85"/>
      <c r="G565" s="85"/>
      <c r="H565" s="85"/>
      <c r="I565" s="85"/>
      <c r="J565" s="85"/>
      <c r="K565"/>
      <c r="L565"/>
      <c r="M565"/>
      <c r="N565"/>
      <c r="O565"/>
      <c r="P565"/>
    </row>
    <row r="566" spans="1:16" ht="25.5" customHeight="1" thickBot="1" x14ac:dyDescent="0.25">
      <c r="A566" s="86" t="s">
        <v>871</v>
      </c>
      <c r="B566" s="87"/>
      <c r="C566" s="87"/>
      <c r="D566" s="87"/>
      <c r="E566" s="87"/>
      <c r="F566" s="87"/>
      <c r="G566" s="87"/>
      <c r="H566" s="87"/>
      <c r="I566" s="87"/>
      <c r="J566" s="87"/>
    </row>
    <row r="568" spans="1:16" x14ac:dyDescent="0.2">
      <c r="E568" s="76"/>
    </row>
    <row r="569" spans="1:16" x14ac:dyDescent="0.2">
      <c r="E569" s="66"/>
    </row>
    <row r="570" spans="1:16" x14ac:dyDescent="0.2">
      <c r="A570" s="24"/>
      <c r="G570" s="24"/>
      <c r="I570" s="24"/>
      <c r="J570" s="24"/>
    </row>
    <row r="571" spans="1:16" x14ac:dyDescent="0.2">
      <c r="A571" s="24"/>
      <c r="G571" s="24"/>
      <c r="I571" s="24"/>
      <c r="J571" s="24"/>
    </row>
    <row r="572" spans="1:16" x14ac:dyDescent="0.2">
      <c r="A572" s="24"/>
      <c r="G572" s="24"/>
      <c r="I572" s="24"/>
      <c r="J572" s="24"/>
    </row>
  </sheetData>
  <mergeCells count="7">
    <mergeCell ref="A564:J565"/>
    <mergeCell ref="A566:J566"/>
    <mergeCell ref="A563:J563"/>
    <mergeCell ref="I1:I8"/>
    <mergeCell ref="J1:J8"/>
    <mergeCell ref="A552:J552"/>
    <mergeCell ref="A560:J560"/>
  </mergeCells>
  <conditionalFormatting sqref="G10:G548">
    <cfRule type="cellIs" dxfId="5" priority="37" operator="lessThan">
      <formula>0</formula>
    </cfRule>
  </conditionalFormatting>
  <conditionalFormatting sqref="H9:J9 H550 H549:J549 I10:J348 I350:J545">
    <cfRule type="cellIs" dxfId="4" priority="64" operator="lessThan">
      <formula>0</formula>
    </cfRule>
  </conditionalFormatting>
  <conditionalFormatting sqref="I546:J548">
    <cfRule type="cellIs" dxfId="3" priority="46" operator="lessThan">
      <formula>0</formula>
    </cfRule>
  </conditionalFormatting>
  <conditionalFormatting sqref="G9 G549:G551">
    <cfRule type="cellIs" dxfId="2" priority="65" operator="lessThan">
      <formula>0</formula>
    </cfRule>
  </conditionalFormatting>
  <conditionalFormatting sqref="I349:J349">
    <cfRule type="cellIs" dxfId="1" priority="36" operator="lessThan">
      <formula>0</formula>
    </cfRule>
  </conditionalFormatting>
  <conditionalFormatting sqref="H10:H548">
    <cfRule type="cellIs" dxfId="0" priority="1" operator="lessThan">
      <formula>0</formula>
    </cfRule>
  </conditionalFormatting>
  <printOptions horizontalCentered="1" gridLines="1"/>
  <pageMargins left="0.45" right="0.45" top="0.63" bottom="0.54" header="0.3" footer="0.3"/>
  <pageSetup scale="82" orientation="portrait" r:id="rId1"/>
  <headerFooter>
    <oddHeader>&amp;L&amp;"Times,Regular"FY18 Adj. 08/10/17 vs FY18 Adj.
08/14/17 State Aid Allocation&amp;C&amp;"Times,Regular"Oklahoma State Department of Education&amp;R&amp;"Times,Regular"08/14/17</oddHeader>
    <oddFooter>&amp;L&amp;"Times,Regular"State Aid Section
&amp;F&amp;C&amp;"Times,Regular"&amp;P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FY17 081017 vs FY18 081417</vt:lpstr>
      <vt:lpstr>'FY17 081017 vs FY18 081417'!Print_Area</vt:lpstr>
      <vt:lpstr>'FY17 081017 vs FY18 081417'!Print_Titles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2017-08-15T15:07:52Z</cp:lastPrinted>
  <dcterms:created xsi:type="dcterms:W3CDTF">2015-07-01T17:30:33Z</dcterms:created>
  <dcterms:modified xsi:type="dcterms:W3CDTF">2017-08-15T15:08:47Z</dcterms:modified>
</cp:coreProperties>
</file>