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" windowWidth="18072" windowHeight="11016" activeTab="0"/>
  </bookViews>
  <sheets>
    <sheet name="FY15 Final vs FY16 Initial" sheetId="1" r:id="rId1"/>
    <sheet name="FY15 Initial vs FY16 Initial" sheetId="2" r:id="rId2"/>
  </sheets>
  <definedNames>
    <definedName name="_xlnm.Print_Area" localSheetId="0">'FY15 Final vs FY16 Initial'!$A$7:$K$545</definedName>
    <definedName name="_xlnm.Print_Area" localSheetId="1">'FY15 Initial vs FY16 Initial'!$A$7:$K$545</definedName>
    <definedName name="_xlnm.Print_Titles" localSheetId="0">'FY15 Final vs FY16 Initial'!$1:$6</definedName>
    <definedName name="_xlnm.Print_Titles" localSheetId="1">'FY15 Initial vs FY16 Initial'!$1:$6</definedName>
  </definedNames>
  <calcPr fullCalcOnLoad="1"/>
</workbook>
</file>

<file path=xl/sharedStrings.xml><?xml version="1.0" encoding="utf-8"?>
<sst xmlns="http://schemas.openxmlformats.org/spreadsheetml/2006/main" count="7084" uniqueCount="892">
  <si>
    <t>County Name</t>
  </si>
  <si>
    <t>District Name</t>
  </si>
  <si>
    <t>01</t>
  </si>
  <si>
    <t xml:space="preserve">ADAIR       </t>
  </si>
  <si>
    <t>C019</t>
  </si>
  <si>
    <t xml:space="preserve">PEAVINE                       </t>
  </si>
  <si>
    <t>C022</t>
  </si>
  <si>
    <t xml:space="preserve">MARYETTA                      </t>
  </si>
  <si>
    <t>C024</t>
  </si>
  <si>
    <t xml:space="preserve">ROCKY MOUNTAIN                </t>
  </si>
  <si>
    <t>C028</t>
  </si>
  <si>
    <t xml:space="preserve">ZION                          </t>
  </si>
  <si>
    <t>C029</t>
  </si>
  <si>
    <t xml:space="preserve">DAHLONEGAH                    </t>
  </si>
  <si>
    <t>C032</t>
  </si>
  <si>
    <t xml:space="preserve">GREASY                        </t>
  </si>
  <si>
    <t>I004</t>
  </si>
  <si>
    <t xml:space="preserve">WATTS                         </t>
  </si>
  <si>
    <t>I011</t>
  </si>
  <si>
    <t xml:space="preserve">WESTVILLE                     </t>
  </si>
  <si>
    <t>I025</t>
  </si>
  <si>
    <t xml:space="preserve">STILWELL                      </t>
  </si>
  <si>
    <t>I030</t>
  </si>
  <si>
    <t xml:space="preserve">CAVE SPRINGS                  </t>
  </si>
  <si>
    <t>02</t>
  </si>
  <si>
    <t xml:space="preserve">ALFALFA     </t>
  </si>
  <si>
    <t>I001</t>
  </si>
  <si>
    <t xml:space="preserve">BURLINGTON                    </t>
  </si>
  <si>
    <t>I046</t>
  </si>
  <si>
    <t xml:space="preserve">CHEROKEE                      </t>
  </si>
  <si>
    <t>I093</t>
  </si>
  <si>
    <t xml:space="preserve">TIMBERLAKE                    </t>
  </si>
  <si>
    <t>03</t>
  </si>
  <si>
    <t xml:space="preserve">ATOKA       </t>
  </si>
  <si>
    <t>C021</t>
  </si>
  <si>
    <t xml:space="preserve">HARMONY                       </t>
  </si>
  <si>
    <t xml:space="preserve">LANE                          </t>
  </si>
  <si>
    <t>I007</t>
  </si>
  <si>
    <t xml:space="preserve">STRINGTOWN                    </t>
  </si>
  <si>
    <t>I015</t>
  </si>
  <si>
    <t xml:space="preserve">ATOKA                         </t>
  </si>
  <si>
    <t>I019</t>
  </si>
  <si>
    <t xml:space="preserve">TUSHKA                        </t>
  </si>
  <si>
    <t>I026</t>
  </si>
  <si>
    <t xml:space="preserve">CANEY                         </t>
  </si>
  <si>
    <t>04</t>
  </si>
  <si>
    <t xml:space="preserve">BEAVER      </t>
  </si>
  <si>
    <t>I022</t>
  </si>
  <si>
    <t xml:space="preserve">BEAVER                        </t>
  </si>
  <si>
    <t>I075</t>
  </si>
  <si>
    <t xml:space="preserve">BALKO                         </t>
  </si>
  <si>
    <t>I123</t>
  </si>
  <si>
    <t xml:space="preserve">FORGAN                        </t>
  </si>
  <si>
    <t>I128</t>
  </si>
  <si>
    <t xml:space="preserve">TURPIN                        </t>
  </si>
  <si>
    <t>05</t>
  </si>
  <si>
    <t xml:space="preserve">BECKHAM     </t>
  </si>
  <si>
    <t>I002</t>
  </si>
  <si>
    <t xml:space="preserve">MERRITT                       </t>
  </si>
  <si>
    <t>I006</t>
  </si>
  <si>
    <t xml:space="preserve">ELK CITY                      </t>
  </si>
  <si>
    <t>I031</t>
  </si>
  <si>
    <t xml:space="preserve">SAYRE                         </t>
  </si>
  <si>
    <t>I051</t>
  </si>
  <si>
    <t xml:space="preserve">ERICK                         </t>
  </si>
  <si>
    <t>06</t>
  </si>
  <si>
    <t xml:space="preserve">BLAINE      </t>
  </si>
  <si>
    <t>I009</t>
  </si>
  <si>
    <t xml:space="preserve">OKEENE                        </t>
  </si>
  <si>
    <t>I042</t>
  </si>
  <si>
    <t xml:space="preserve">WATONGA                       </t>
  </si>
  <si>
    <t>I080</t>
  </si>
  <si>
    <t xml:space="preserve">GEARY                         </t>
  </si>
  <si>
    <t>I105</t>
  </si>
  <si>
    <t xml:space="preserve">CANTON                        </t>
  </si>
  <si>
    <t>07</t>
  </si>
  <si>
    <t xml:space="preserve">BRYAN       </t>
  </si>
  <si>
    <t xml:space="preserve">SILO                          </t>
  </si>
  <si>
    <t xml:space="preserve">ROCK CREEK                    </t>
  </si>
  <si>
    <t>I003</t>
  </si>
  <si>
    <t xml:space="preserve">ACHILLE                       </t>
  </si>
  <si>
    <t xml:space="preserve">COLBERT                       </t>
  </si>
  <si>
    <t>I005</t>
  </si>
  <si>
    <t xml:space="preserve">CADDO                         </t>
  </si>
  <si>
    <t>I040</t>
  </si>
  <si>
    <t xml:space="preserve">BENNINGTON                    </t>
  </si>
  <si>
    <t>I048</t>
  </si>
  <si>
    <t xml:space="preserve">CALERA                        </t>
  </si>
  <si>
    <t>I072</t>
  </si>
  <si>
    <t xml:space="preserve">DURANT                        </t>
  </si>
  <si>
    <t>08</t>
  </si>
  <si>
    <t xml:space="preserve">CADDO       </t>
  </si>
  <si>
    <t xml:space="preserve">HYDRO-EAKLY                   </t>
  </si>
  <si>
    <t>I012</t>
  </si>
  <si>
    <t xml:space="preserve">LOOKEBA SICKLES               </t>
  </si>
  <si>
    <t>I020</t>
  </si>
  <si>
    <t xml:space="preserve">ANADARKO                      </t>
  </si>
  <si>
    <t>I033</t>
  </si>
  <si>
    <t xml:space="preserve">CARNEGIE                      </t>
  </si>
  <si>
    <t>I056</t>
  </si>
  <si>
    <t xml:space="preserve">BOONE-APACHE                  </t>
  </si>
  <si>
    <t>I064</t>
  </si>
  <si>
    <t xml:space="preserve">CYRIL                         </t>
  </si>
  <si>
    <t>I086</t>
  </si>
  <si>
    <t xml:space="preserve">GRACEMONT                     </t>
  </si>
  <si>
    <t>I160</t>
  </si>
  <si>
    <t xml:space="preserve">CEMENT                        </t>
  </si>
  <si>
    <t>I161</t>
  </si>
  <si>
    <t xml:space="preserve">HINTON                        </t>
  </si>
  <si>
    <t>I167</t>
  </si>
  <si>
    <t xml:space="preserve">FORT COBB-BROXTON             </t>
  </si>
  <si>
    <t>I168</t>
  </si>
  <si>
    <t xml:space="preserve">BINGER-ONEY                   </t>
  </si>
  <si>
    <t>09</t>
  </si>
  <si>
    <t xml:space="preserve">CANADIAN    </t>
  </si>
  <si>
    <t xml:space="preserve">RIVERSIDE                     </t>
  </si>
  <si>
    <t>C031</t>
  </si>
  <si>
    <t xml:space="preserve">BANNER                        </t>
  </si>
  <si>
    <t>C070</t>
  </si>
  <si>
    <t xml:space="preserve">DARLINGTON                    </t>
  </si>
  <si>
    <t>C162</t>
  </si>
  <si>
    <t xml:space="preserve">MAPLE                         </t>
  </si>
  <si>
    <t xml:space="preserve">PIEDMONT                      </t>
  </si>
  <si>
    <t>I027</t>
  </si>
  <si>
    <t xml:space="preserve">YUKON                         </t>
  </si>
  <si>
    <t>I034</t>
  </si>
  <si>
    <t xml:space="preserve">EL RENO                       </t>
  </si>
  <si>
    <t>I057</t>
  </si>
  <si>
    <t xml:space="preserve">UNION CITY                    </t>
  </si>
  <si>
    <t>I069</t>
  </si>
  <si>
    <t xml:space="preserve">MUSTANG                       </t>
  </si>
  <si>
    <t>I076</t>
  </si>
  <si>
    <t xml:space="preserve">CALUMET                       </t>
  </si>
  <si>
    <t>10</t>
  </si>
  <si>
    <t xml:space="preserve">CARTER      </t>
  </si>
  <si>
    <t>C072</t>
  </si>
  <si>
    <t xml:space="preserve">ZANEIS                        </t>
  </si>
  <si>
    <t xml:space="preserve">ARDMORE                       </t>
  </si>
  <si>
    <t>I021</t>
  </si>
  <si>
    <t xml:space="preserve">SPRINGER                      </t>
  </si>
  <si>
    <t xml:space="preserve">PLAINVIEW                     </t>
  </si>
  <si>
    <t>I032</t>
  </si>
  <si>
    <t xml:space="preserve">LONE GROVE                    </t>
  </si>
  <si>
    <t>I043</t>
  </si>
  <si>
    <t xml:space="preserve">WILSON                        </t>
  </si>
  <si>
    <t>I055</t>
  </si>
  <si>
    <t xml:space="preserve">HEALDTON                      </t>
  </si>
  <si>
    <t>I074</t>
  </si>
  <si>
    <t xml:space="preserve">FOX                           </t>
  </si>
  <si>
    <t>I077</t>
  </si>
  <si>
    <t xml:space="preserve">DICKSON                       </t>
  </si>
  <si>
    <t>11</t>
  </si>
  <si>
    <t xml:space="preserve">CHEROKEE    </t>
  </si>
  <si>
    <t>C010</t>
  </si>
  <si>
    <t xml:space="preserve">LOWREY                        </t>
  </si>
  <si>
    <t>C014</t>
  </si>
  <si>
    <t xml:space="preserve">NORWOOD                       </t>
  </si>
  <si>
    <t xml:space="preserve">WOODALL                       </t>
  </si>
  <si>
    <t>C026</t>
  </si>
  <si>
    <t xml:space="preserve">SHADY GROVE                   </t>
  </si>
  <si>
    <t xml:space="preserve">PEGGS                         </t>
  </si>
  <si>
    <t>C034</t>
  </si>
  <si>
    <t xml:space="preserve">GRAND VIEW                    </t>
  </si>
  <si>
    <t>C044</t>
  </si>
  <si>
    <t xml:space="preserve">BRIGGS                        </t>
  </si>
  <si>
    <t>C066</t>
  </si>
  <si>
    <t xml:space="preserve">TENKILLER                     </t>
  </si>
  <si>
    <t xml:space="preserve">KEYS                          </t>
  </si>
  <si>
    <t>I016</t>
  </si>
  <si>
    <t xml:space="preserve">HULBERT                       </t>
  </si>
  <si>
    <t>I035</t>
  </si>
  <si>
    <t xml:space="preserve">TAHLEQUAH                     </t>
  </si>
  <si>
    <t>T001</t>
  </si>
  <si>
    <t>CHEROKEE IMMERSION CHARTER SCH</t>
  </si>
  <si>
    <t>12</t>
  </si>
  <si>
    <t xml:space="preserve">CHOCTAW     </t>
  </si>
  <si>
    <t>C003</t>
  </si>
  <si>
    <t xml:space="preserve">GRANT                         </t>
  </si>
  <si>
    <t xml:space="preserve">SWINK                         </t>
  </si>
  <si>
    <t xml:space="preserve">BOSWELL                       </t>
  </si>
  <si>
    <t xml:space="preserve">FORT TOWSON                   </t>
  </si>
  <si>
    <t xml:space="preserve">SOPER                         </t>
  </si>
  <si>
    <t>I039</t>
  </si>
  <si>
    <t xml:space="preserve">HUGO                          </t>
  </si>
  <si>
    <t>13</t>
  </si>
  <si>
    <t xml:space="preserve">CIMARRON    </t>
  </si>
  <si>
    <t xml:space="preserve">BOISE CITY                    </t>
  </si>
  <si>
    <t>I010</t>
  </si>
  <si>
    <t xml:space="preserve">FELT                          </t>
  </si>
  <si>
    <t xml:space="preserve">KEYES                         </t>
  </si>
  <si>
    <t>14</t>
  </si>
  <si>
    <t xml:space="preserve">CLEVELAND   </t>
  </si>
  <si>
    <t>C016</t>
  </si>
  <si>
    <t xml:space="preserve">ROBIN HILL                    </t>
  </si>
  <si>
    <t xml:space="preserve">MOORE                         </t>
  </si>
  <si>
    <t>I029</t>
  </si>
  <si>
    <t xml:space="preserve">NORMAN                        </t>
  </si>
  <si>
    <t xml:space="preserve">NOBLE                         </t>
  </si>
  <si>
    <t xml:space="preserve">LEXINGTON                     </t>
  </si>
  <si>
    <t>I070</t>
  </si>
  <si>
    <t xml:space="preserve">LITTLE AXE                    </t>
  </si>
  <si>
    <t>15</t>
  </si>
  <si>
    <t xml:space="preserve">COAL        </t>
  </si>
  <si>
    <t>C004</t>
  </si>
  <si>
    <t xml:space="preserve">COTTONWOOD                    </t>
  </si>
  <si>
    <t xml:space="preserve">COALGATE                      </t>
  </si>
  <si>
    <t xml:space="preserve">TUPELO                        </t>
  </si>
  <si>
    <t>16</t>
  </si>
  <si>
    <t xml:space="preserve">COMANCHE    </t>
  </si>
  <si>
    <t>C048</t>
  </si>
  <si>
    <t xml:space="preserve">FLOWER MOUND                  </t>
  </si>
  <si>
    <t>C049</t>
  </si>
  <si>
    <t xml:space="preserve">BISHOP                        </t>
  </si>
  <si>
    <t xml:space="preserve">CACHE                         </t>
  </si>
  <si>
    <t xml:space="preserve">INDIAHOMA                     </t>
  </si>
  <si>
    <t xml:space="preserve">STERLING                      </t>
  </si>
  <si>
    <t xml:space="preserve">GERONIMO                      </t>
  </si>
  <si>
    <t>I008</t>
  </si>
  <si>
    <t xml:space="preserve">LAWTON                        </t>
  </si>
  <si>
    <t xml:space="preserve">FLETCHER                      </t>
  </si>
  <si>
    <t xml:space="preserve">ELGIN                         </t>
  </si>
  <si>
    <t>I132</t>
  </si>
  <si>
    <t xml:space="preserve">CHATTANOOGA                   </t>
  </si>
  <si>
    <t>17</t>
  </si>
  <si>
    <t xml:space="preserve">COTTON      </t>
  </si>
  <si>
    <t xml:space="preserve">WALTERS                       </t>
  </si>
  <si>
    <t>I101</t>
  </si>
  <si>
    <t xml:space="preserve">TEMPLE                        </t>
  </si>
  <si>
    <t>I333</t>
  </si>
  <si>
    <t xml:space="preserve">BIG PASTURE                   </t>
  </si>
  <si>
    <t>18</t>
  </si>
  <si>
    <t xml:space="preserve">CRAIG       </t>
  </si>
  <si>
    <t>C001</t>
  </si>
  <si>
    <t xml:space="preserve">WHITE OAK                     </t>
  </si>
  <si>
    <t xml:space="preserve">KETCHUM                       </t>
  </si>
  <si>
    <t>I017</t>
  </si>
  <si>
    <t xml:space="preserve">WELCH                         </t>
  </si>
  <si>
    <t xml:space="preserve">BLUEJACKET                    </t>
  </si>
  <si>
    <t>I065</t>
  </si>
  <si>
    <t xml:space="preserve">VINITA                        </t>
  </si>
  <si>
    <t>19</t>
  </si>
  <si>
    <t xml:space="preserve">CREEK       </t>
  </si>
  <si>
    <t>C008</t>
  </si>
  <si>
    <t xml:space="preserve">LONE STAR                     </t>
  </si>
  <si>
    <t>C012</t>
  </si>
  <si>
    <t xml:space="preserve">GYPSY                         </t>
  </si>
  <si>
    <t xml:space="preserve">PRETTY WATER                  </t>
  </si>
  <si>
    <t>C035</t>
  </si>
  <si>
    <t xml:space="preserve">ALLEN-BOWDEN                  </t>
  </si>
  <si>
    <t xml:space="preserve">BRISTOW                       </t>
  </si>
  <si>
    <t xml:space="preserve">MANNFORD                      </t>
  </si>
  <si>
    <t xml:space="preserve">MOUNDS                        </t>
  </si>
  <si>
    <t xml:space="preserve">OLIVE                         </t>
  </si>
  <si>
    <t>I018</t>
  </si>
  <si>
    <t xml:space="preserve">KIEFER                        </t>
  </si>
  <si>
    <t xml:space="preserve">OILTON                        </t>
  </si>
  <si>
    <t xml:space="preserve">DEPEW                         </t>
  </si>
  <si>
    <t xml:space="preserve">KELLYVILLE                    </t>
  </si>
  <si>
    <t xml:space="preserve">SAPULPA                       </t>
  </si>
  <si>
    <t xml:space="preserve">DRUMRIGHT                     </t>
  </si>
  <si>
    <t>20</t>
  </si>
  <si>
    <t xml:space="preserve">CUSTER      </t>
  </si>
  <si>
    <t xml:space="preserve">ARAPAHO-BUTLER                </t>
  </si>
  <si>
    <t>THOMAS-FAY-CUSTER UNIFIED DIST</t>
  </si>
  <si>
    <t xml:space="preserve">WEATHERFORD                   </t>
  </si>
  <si>
    <t>I099</t>
  </si>
  <si>
    <t xml:space="preserve">CLINTON                       </t>
  </si>
  <si>
    <t>21</t>
  </si>
  <si>
    <t xml:space="preserve">DELAWARE    </t>
  </si>
  <si>
    <t>C006</t>
  </si>
  <si>
    <t xml:space="preserve">CLEORA                        </t>
  </si>
  <si>
    <t xml:space="preserve">LEACH                         </t>
  </si>
  <si>
    <t>C030</t>
  </si>
  <si>
    <t xml:space="preserve">KENWOOD                       </t>
  </si>
  <si>
    <t xml:space="preserve">MOSELEY                       </t>
  </si>
  <si>
    <t xml:space="preserve">JAY                           </t>
  </si>
  <si>
    <t xml:space="preserve">GROVE                         </t>
  </si>
  <si>
    <t xml:space="preserve">KANSAS                        </t>
  </si>
  <si>
    <t xml:space="preserve">COLCORD                       </t>
  </si>
  <si>
    <t xml:space="preserve">OAKS-MISSION                  </t>
  </si>
  <si>
    <t>22</t>
  </si>
  <si>
    <t xml:space="preserve">DEWEY       </t>
  </si>
  <si>
    <t xml:space="preserve">VICI                          </t>
  </si>
  <si>
    <t xml:space="preserve">SEILING                       </t>
  </si>
  <si>
    <t xml:space="preserve">TALOGA                        </t>
  </si>
  <si>
    <t>23</t>
  </si>
  <si>
    <t xml:space="preserve">ELLIS       </t>
  </si>
  <si>
    <t xml:space="preserve">FARGO                         </t>
  </si>
  <si>
    <t xml:space="preserve">ARNETT                        </t>
  </si>
  <si>
    <t xml:space="preserve">GAGE                          </t>
  </si>
  <si>
    <t xml:space="preserve">SHATTUCK                      </t>
  </si>
  <si>
    <t>24</t>
  </si>
  <si>
    <t xml:space="preserve">GARFIELD    </t>
  </si>
  <si>
    <t xml:space="preserve">WAUKOMIS                      </t>
  </si>
  <si>
    <t xml:space="preserve">KREMLIN-HILLSDALE             </t>
  </si>
  <si>
    <t xml:space="preserve">CHISHOLM                      </t>
  </si>
  <si>
    <t>I047</t>
  </si>
  <si>
    <t xml:space="preserve">GARBER                        </t>
  </si>
  <si>
    <t xml:space="preserve">PIONEER-PLEASANT VALE         </t>
  </si>
  <si>
    <t xml:space="preserve">ENID                          </t>
  </si>
  <si>
    <t>I085</t>
  </si>
  <si>
    <t xml:space="preserve">DRUMMOND                      </t>
  </si>
  <si>
    <t>I094</t>
  </si>
  <si>
    <t xml:space="preserve">COVINGTON-DOUGLAS             </t>
  </si>
  <si>
    <t>25</t>
  </si>
  <si>
    <t xml:space="preserve">GARVIN      </t>
  </si>
  <si>
    <t xml:space="preserve">WHITEBEAD                     </t>
  </si>
  <si>
    <t xml:space="preserve">STRATFORD                     </t>
  </si>
  <si>
    <t xml:space="preserve">PAOLI                         </t>
  </si>
  <si>
    <t xml:space="preserve">MAYSVILLE                     </t>
  </si>
  <si>
    <t xml:space="preserve">LINDSAY                       </t>
  </si>
  <si>
    <t xml:space="preserve">PAULS VALLEY                  </t>
  </si>
  <si>
    <t>I038</t>
  </si>
  <si>
    <t xml:space="preserve">WYNNEWOOD                     </t>
  </si>
  <si>
    <t xml:space="preserve">ELMORE CITY-PERNELL           </t>
  </si>
  <si>
    <t>26</t>
  </si>
  <si>
    <t xml:space="preserve">GRADY       </t>
  </si>
  <si>
    <t>C037</t>
  </si>
  <si>
    <t xml:space="preserve">FRIEND                        </t>
  </si>
  <si>
    <t>C096</t>
  </si>
  <si>
    <t xml:space="preserve">MIDDLEBERG                    </t>
  </si>
  <si>
    <t>C131</t>
  </si>
  <si>
    <t xml:space="preserve">PIONEER                       </t>
  </si>
  <si>
    <t xml:space="preserve">CHICKASHA                     </t>
  </si>
  <si>
    <t xml:space="preserve">MINCO                         </t>
  </si>
  <si>
    <t xml:space="preserve">NINNEKAH                      </t>
  </si>
  <si>
    <t xml:space="preserve">ALEX                          </t>
  </si>
  <si>
    <t>I068</t>
  </si>
  <si>
    <t xml:space="preserve">RUSH SPRINGS                  </t>
  </si>
  <si>
    <t>I095</t>
  </si>
  <si>
    <t xml:space="preserve">BRIDGE CREEK                  </t>
  </si>
  <si>
    <t>I097</t>
  </si>
  <si>
    <t xml:space="preserve">TUTTLE                        </t>
  </si>
  <si>
    <t xml:space="preserve">VERDEN                        </t>
  </si>
  <si>
    <t xml:space="preserve">AMBER-POCASSET                </t>
  </si>
  <si>
    <t>27</t>
  </si>
  <si>
    <t xml:space="preserve">GRANT       </t>
  </si>
  <si>
    <t>I054</t>
  </si>
  <si>
    <t xml:space="preserve">MEDFORD                       </t>
  </si>
  <si>
    <t>I090</t>
  </si>
  <si>
    <t xml:space="preserve">POND CREEK-HUNTER             </t>
  </si>
  <si>
    <t xml:space="preserve">DEER CREEK-LAMONT             </t>
  </si>
  <si>
    <t>28</t>
  </si>
  <si>
    <t xml:space="preserve">GREER       </t>
  </si>
  <si>
    <t xml:space="preserve">MANGUM                        </t>
  </si>
  <si>
    <t xml:space="preserve">GRANITE                       </t>
  </si>
  <si>
    <t>29</t>
  </si>
  <si>
    <t xml:space="preserve">HARMON      </t>
  </si>
  <si>
    <t>I066</t>
  </si>
  <si>
    <t xml:space="preserve">HOLLIS                        </t>
  </si>
  <si>
    <t>30</t>
  </si>
  <si>
    <t xml:space="preserve">HARPER      </t>
  </si>
  <si>
    <t xml:space="preserve">LAVERNE                       </t>
  </si>
  <si>
    <t xml:space="preserve">BUFFALO                       </t>
  </si>
  <si>
    <t>31</t>
  </si>
  <si>
    <t xml:space="preserve">HASKELL     </t>
  </si>
  <si>
    <t xml:space="preserve">WHITEFIELD                    </t>
  </si>
  <si>
    <t>I013</t>
  </si>
  <si>
    <t xml:space="preserve">KINTA                         </t>
  </si>
  <si>
    <t xml:space="preserve">STIGLER                       </t>
  </si>
  <si>
    <t>I037</t>
  </si>
  <si>
    <t xml:space="preserve">MCCURTAIN                     </t>
  </si>
  <si>
    <t xml:space="preserve">KEOTA                         </t>
  </si>
  <si>
    <t>32</t>
  </si>
  <si>
    <t xml:space="preserve">HUGHES      </t>
  </si>
  <si>
    <t xml:space="preserve">MOSS                          </t>
  </si>
  <si>
    <t xml:space="preserve">WETUMKA                       </t>
  </si>
  <si>
    <t xml:space="preserve">HOLDENVILLE                   </t>
  </si>
  <si>
    <t xml:space="preserve">CALVIN                        </t>
  </si>
  <si>
    <t xml:space="preserve">STUART                        </t>
  </si>
  <si>
    <t>33</t>
  </si>
  <si>
    <t xml:space="preserve">JACKSON     </t>
  </si>
  <si>
    <t xml:space="preserve">NAVAJO                        </t>
  </si>
  <si>
    <t>I014</t>
  </si>
  <si>
    <t xml:space="preserve">DUKE                          </t>
  </si>
  <si>
    <t xml:space="preserve">ALTUS                         </t>
  </si>
  <si>
    <t xml:space="preserve">ELDORADO                      </t>
  </si>
  <si>
    <t xml:space="preserve">OLUSTEE                       </t>
  </si>
  <si>
    <t xml:space="preserve">BLAIR                         </t>
  </si>
  <si>
    <t>34</t>
  </si>
  <si>
    <t xml:space="preserve">JEFFERSON   </t>
  </si>
  <si>
    <t xml:space="preserve">TERRAL                        </t>
  </si>
  <si>
    <t xml:space="preserve">RYAN                          </t>
  </si>
  <si>
    <t xml:space="preserve">RINGLING                      </t>
  </si>
  <si>
    <t>I023</t>
  </si>
  <si>
    <t xml:space="preserve">WAURIKA                       </t>
  </si>
  <si>
    <t>35</t>
  </si>
  <si>
    <t xml:space="preserve">JOHNSTON    </t>
  </si>
  <si>
    <t>C007</t>
  </si>
  <si>
    <t xml:space="preserve">MANNSVILLE                    </t>
  </si>
  <si>
    <t xml:space="preserve">RAVIA                         </t>
  </si>
  <si>
    <t xml:space="preserve">MILL CREEK                    </t>
  </si>
  <si>
    <t xml:space="preserve">TISHOMINGO                    </t>
  </si>
  <si>
    <t xml:space="preserve">MILBURN                       </t>
  </si>
  <si>
    <t xml:space="preserve">COLEMAN                       </t>
  </si>
  <si>
    <t xml:space="preserve">WAPANUCKA                     </t>
  </si>
  <si>
    <t>36</t>
  </si>
  <si>
    <t xml:space="preserve">KAY         </t>
  </si>
  <si>
    <t>C027</t>
  </si>
  <si>
    <t xml:space="preserve">PECKHAM                       </t>
  </si>
  <si>
    <t>C050</t>
  </si>
  <si>
    <t xml:space="preserve">KILDARE                       </t>
  </si>
  <si>
    <t>I045</t>
  </si>
  <si>
    <t xml:space="preserve">BLACKWELL                     </t>
  </si>
  <si>
    <t>I071</t>
  </si>
  <si>
    <t xml:space="preserve">PONCA CITY                    </t>
  </si>
  <si>
    <t>I087</t>
  </si>
  <si>
    <t xml:space="preserve">TONKAWA                       </t>
  </si>
  <si>
    <t>I125</t>
  </si>
  <si>
    <t xml:space="preserve">NEWKIRK                       </t>
  </si>
  <si>
    <t>37</t>
  </si>
  <si>
    <t xml:space="preserve">KINGFISHER  </t>
  </si>
  <si>
    <t xml:space="preserve">DOVER                         </t>
  </si>
  <si>
    <t xml:space="preserve">LOMEGA                        </t>
  </si>
  <si>
    <t xml:space="preserve">KINGFISHER                    </t>
  </si>
  <si>
    <t xml:space="preserve">HENNESSEY                     </t>
  </si>
  <si>
    <t>I089</t>
  </si>
  <si>
    <t xml:space="preserve">CASHION                       </t>
  </si>
  <si>
    <t xml:space="preserve">OKARCHE                       </t>
  </si>
  <si>
    <t>38</t>
  </si>
  <si>
    <t xml:space="preserve">KIOWA       </t>
  </si>
  <si>
    <t xml:space="preserve">HOBART                        </t>
  </si>
  <si>
    <t xml:space="preserve">LONE WOLF                     </t>
  </si>
  <si>
    <t xml:space="preserve">MOUNTAIN VIEW-GOTEBO          </t>
  </si>
  <si>
    <t xml:space="preserve">SNYDER                        </t>
  </si>
  <si>
    <t>39</t>
  </si>
  <si>
    <t xml:space="preserve">LATIMER     </t>
  </si>
  <si>
    <t xml:space="preserve">WILBURTON                     </t>
  </si>
  <si>
    <t xml:space="preserve">RED OAK                       </t>
  </si>
  <si>
    <t xml:space="preserve">BUFFALO VALLEY                </t>
  </si>
  <si>
    <t xml:space="preserve">PANOLA                        </t>
  </si>
  <si>
    <t>40</t>
  </si>
  <si>
    <t xml:space="preserve">LE FLORE    </t>
  </si>
  <si>
    <t xml:space="preserve">SHADY POINT                   </t>
  </si>
  <si>
    <t>C011</t>
  </si>
  <si>
    <t xml:space="preserve">MONROE                        </t>
  </si>
  <si>
    <t xml:space="preserve">HODGEN                        </t>
  </si>
  <si>
    <t>C039</t>
  </si>
  <si>
    <t xml:space="preserve">FANSHAWE                      </t>
  </si>
  <si>
    <t xml:space="preserve">SPIRO                         </t>
  </si>
  <si>
    <t xml:space="preserve">HEAVENER                      </t>
  </si>
  <si>
    <t xml:space="preserve">POCOLA                        </t>
  </si>
  <si>
    <t xml:space="preserve">LE FLORE                      </t>
  </si>
  <si>
    <t xml:space="preserve">CAMERON                       </t>
  </si>
  <si>
    <t xml:space="preserve">PANAMA                        </t>
  </si>
  <si>
    <t xml:space="preserve">BOKOSHE                       </t>
  </si>
  <si>
    <t xml:space="preserve">POTEAU                        </t>
  </si>
  <si>
    <t>I049</t>
  </si>
  <si>
    <t xml:space="preserve">WISTER                        </t>
  </si>
  <si>
    <t>I052</t>
  </si>
  <si>
    <t xml:space="preserve">TALIHINA                      </t>
  </si>
  <si>
    <t>I062</t>
  </si>
  <si>
    <t xml:space="preserve">WHITESBORO                    </t>
  </si>
  <si>
    <t>I067</t>
  </si>
  <si>
    <t xml:space="preserve">HOWE                          </t>
  </si>
  <si>
    <t>I091</t>
  </si>
  <si>
    <t xml:space="preserve">ARKOMA                        </t>
  </si>
  <si>
    <t>41</t>
  </si>
  <si>
    <t xml:space="preserve">LINCOLN     </t>
  </si>
  <si>
    <t>C005</t>
  </si>
  <si>
    <t xml:space="preserve">WHITE ROCK                    </t>
  </si>
  <si>
    <t xml:space="preserve">CHANDLER                      </t>
  </si>
  <si>
    <t xml:space="preserve">DAVENPORT                     </t>
  </si>
  <si>
    <t xml:space="preserve">WELLSTON                      </t>
  </si>
  <si>
    <t xml:space="preserve">STROUD                        </t>
  </si>
  <si>
    <t xml:space="preserve">MEEKER                        </t>
  </si>
  <si>
    <t>I103</t>
  </si>
  <si>
    <t xml:space="preserve">PRAGUE                        </t>
  </si>
  <si>
    <t xml:space="preserve">CARNEY                        </t>
  </si>
  <si>
    <t>I134</t>
  </si>
  <si>
    <t xml:space="preserve">AGRA                          </t>
  </si>
  <si>
    <t>42</t>
  </si>
  <si>
    <t xml:space="preserve">LOGAN       </t>
  </si>
  <si>
    <t xml:space="preserve">GUTHRIE                       </t>
  </si>
  <si>
    <t xml:space="preserve">CRESCENT                      </t>
  </si>
  <si>
    <t xml:space="preserve">MULHALL-ORLANDO               </t>
  </si>
  <si>
    <t xml:space="preserve">COYLE                         </t>
  </si>
  <si>
    <t>43</t>
  </si>
  <si>
    <t xml:space="preserve">LOVE        </t>
  </si>
  <si>
    <t xml:space="preserve">GREENVILLE                    </t>
  </si>
  <si>
    <t xml:space="preserve">THACKERVILLE                  </t>
  </si>
  <si>
    <t xml:space="preserve">TURNER                        </t>
  </si>
  <si>
    <t xml:space="preserve">MARIETTA                      </t>
  </si>
  <si>
    <t>44</t>
  </si>
  <si>
    <t xml:space="preserve">MAJOR       </t>
  </si>
  <si>
    <t xml:space="preserve">RINGWOOD                      </t>
  </si>
  <si>
    <t xml:space="preserve">ALINE-CLEO                    </t>
  </si>
  <si>
    <t>I084</t>
  </si>
  <si>
    <t xml:space="preserve">FAIRVIEW                      </t>
  </si>
  <si>
    <t>I092</t>
  </si>
  <si>
    <t xml:space="preserve">CIMARRON                      </t>
  </si>
  <si>
    <t>45</t>
  </si>
  <si>
    <t xml:space="preserve">MARSHALL    </t>
  </si>
  <si>
    <t xml:space="preserve">MADILL                        </t>
  </si>
  <si>
    <t xml:space="preserve">KINGSTON                      </t>
  </si>
  <si>
    <t>46</t>
  </si>
  <si>
    <t xml:space="preserve">MAYES       </t>
  </si>
  <si>
    <t xml:space="preserve">SPAVINAW                      </t>
  </si>
  <si>
    <t xml:space="preserve">WICKLIFFE                     </t>
  </si>
  <si>
    <t>C043</t>
  </si>
  <si>
    <t xml:space="preserve">OSAGE                         </t>
  </si>
  <si>
    <t xml:space="preserve">PRYOR                         </t>
  </si>
  <si>
    <t xml:space="preserve">ADAIR                         </t>
  </si>
  <si>
    <t xml:space="preserve">SALINA                        </t>
  </si>
  <si>
    <t xml:space="preserve">LOCUST GROVE                  </t>
  </si>
  <si>
    <t xml:space="preserve">CHOUTEAU-MAZIE                </t>
  </si>
  <si>
    <t>47</t>
  </si>
  <si>
    <t xml:space="preserve">MCCLAIN     </t>
  </si>
  <si>
    <t xml:space="preserve">NEWCASTLE                     </t>
  </si>
  <si>
    <t xml:space="preserve">DIBBLE                        </t>
  </si>
  <si>
    <t xml:space="preserve">WASHINGTON                    </t>
  </si>
  <si>
    <t xml:space="preserve">WAYNE                         </t>
  </si>
  <si>
    <t xml:space="preserve">PURCELL                       </t>
  </si>
  <si>
    <t xml:space="preserve">BLANCHARD                     </t>
  </si>
  <si>
    <t>48</t>
  </si>
  <si>
    <t xml:space="preserve">MCCURTAIN   </t>
  </si>
  <si>
    <t xml:space="preserve">FOREST GROVE                  </t>
  </si>
  <si>
    <t>C009</t>
  </si>
  <si>
    <t xml:space="preserve">LUKFATA                       </t>
  </si>
  <si>
    <t>C023</t>
  </si>
  <si>
    <t xml:space="preserve">GLOVER                        </t>
  </si>
  <si>
    <t xml:space="preserve">DENISON                       </t>
  </si>
  <si>
    <t xml:space="preserve">HOLLY CREEK                   </t>
  </si>
  <si>
    <t xml:space="preserve">IDABEL                        </t>
  </si>
  <si>
    <t xml:space="preserve">HAWORTH                       </t>
  </si>
  <si>
    <t xml:space="preserve">VALLIANT                      </t>
  </si>
  <si>
    <t xml:space="preserve">EAGLETOWN                     </t>
  </si>
  <si>
    <t xml:space="preserve">SMITHVILLE                    </t>
  </si>
  <si>
    <t xml:space="preserve">WRIGHT CITY                   </t>
  </si>
  <si>
    <t xml:space="preserve">BATTIEST                      </t>
  </si>
  <si>
    <t xml:space="preserve">BROKEN BOW                    </t>
  </si>
  <si>
    <t>49</t>
  </si>
  <si>
    <t xml:space="preserve">MCINTOSH    </t>
  </si>
  <si>
    <t xml:space="preserve">RYAL                          </t>
  </si>
  <si>
    <t xml:space="preserve">STIDHAM                       </t>
  </si>
  <si>
    <t xml:space="preserve">EUFAULA                       </t>
  </si>
  <si>
    <t xml:space="preserve">CHECOTAH                      </t>
  </si>
  <si>
    <t xml:space="preserve">MIDWAY                        </t>
  </si>
  <si>
    <t xml:space="preserve">HANNA                         </t>
  </si>
  <si>
    <t>50</t>
  </si>
  <si>
    <t xml:space="preserve">MURRAY      </t>
  </si>
  <si>
    <t xml:space="preserve">SULPHUR                       </t>
  </si>
  <si>
    <t xml:space="preserve">DAVIS                         </t>
  </si>
  <si>
    <t>51</t>
  </si>
  <si>
    <t xml:space="preserve">MUSKOGEE    </t>
  </si>
  <si>
    <t xml:space="preserve">WAINWRIGHT                    </t>
  </si>
  <si>
    <t xml:space="preserve">HASKELL                       </t>
  </si>
  <si>
    <t xml:space="preserve">FORT GIBSON                   </t>
  </si>
  <si>
    <t xml:space="preserve">WEBBERS FALLS                 </t>
  </si>
  <si>
    <t xml:space="preserve">OKTAHA                        </t>
  </si>
  <si>
    <t xml:space="preserve">MUSKOGEE                      </t>
  </si>
  <si>
    <t xml:space="preserve">HILLDALE                      </t>
  </si>
  <si>
    <t xml:space="preserve">BRAGGS                        </t>
  </si>
  <si>
    <t xml:space="preserve">WARNER                        </t>
  </si>
  <si>
    <t>I088</t>
  </si>
  <si>
    <t xml:space="preserve">PORUM                         </t>
  </si>
  <si>
    <t>52</t>
  </si>
  <si>
    <t xml:space="preserve">NOBLE       </t>
  </si>
  <si>
    <t xml:space="preserve">PERRY                         </t>
  </si>
  <si>
    <t xml:space="preserve">BILLINGS                      </t>
  </si>
  <si>
    <t xml:space="preserve">FRONTIER                      </t>
  </si>
  <si>
    <t xml:space="preserve">MORRISON                      </t>
  </si>
  <si>
    <t>53</t>
  </si>
  <si>
    <t xml:space="preserve">NOWATA      </t>
  </si>
  <si>
    <t xml:space="preserve">OKLAHOMA UNION                </t>
  </si>
  <si>
    <t xml:space="preserve">NOWATA                        </t>
  </si>
  <si>
    <t xml:space="preserve">SOUTH COFFEYVILLE             </t>
  </si>
  <si>
    <t>54</t>
  </si>
  <si>
    <t xml:space="preserve">OKFUSKEE    </t>
  </si>
  <si>
    <t xml:space="preserve">BEARDEN                       </t>
  </si>
  <si>
    <t xml:space="preserve">MASON                         </t>
  </si>
  <si>
    <t xml:space="preserve">PADEN                         </t>
  </si>
  <si>
    <t xml:space="preserve">OKEMAH                        </t>
  </si>
  <si>
    <t xml:space="preserve">WELEETKA                      </t>
  </si>
  <si>
    <t xml:space="preserve">GRAHAM-DUSTIN                 </t>
  </si>
  <si>
    <t>55</t>
  </si>
  <si>
    <t xml:space="preserve">OKLAHOMA    </t>
  </si>
  <si>
    <t xml:space="preserve">OAKDALE                       </t>
  </si>
  <si>
    <t>C074</t>
  </si>
  <si>
    <t xml:space="preserve">CRUTCHO                       </t>
  </si>
  <si>
    <t>E001</t>
  </si>
  <si>
    <t xml:space="preserve">OKC CHARTER: INDEPENDENCE MS  </t>
  </si>
  <si>
    <t>E002</t>
  </si>
  <si>
    <t xml:space="preserve">OKC CHARTER: SEEWORTH ACADEMY </t>
  </si>
  <si>
    <t>E003</t>
  </si>
  <si>
    <t>OKC CHARTER: HUPFELD/W VILLAGE</t>
  </si>
  <si>
    <t>E005</t>
  </si>
  <si>
    <t>OKC CHARTER: DOVE SCIENCE ACAD</t>
  </si>
  <si>
    <t>E007</t>
  </si>
  <si>
    <t>OKC CHARTER: SANTA FE SOUTH HS</t>
  </si>
  <si>
    <t>E008</t>
  </si>
  <si>
    <t xml:space="preserve">OKC CHARTER: HARDING CHARTER  </t>
  </si>
  <si>
    <t>E010</t>
  </si>
  <si>
    <t>OKC CHARTER: HARDING FINE ARTS</t>
  </si>
  <si>
    <t>E011</t>
  </si>
  <si>
    <t>OKC CHARTER: SANTA FE SOUTH MS</t>
  </si>
  <si>
    <t>E012</t>
  </si>
  <si>
    <t xml:space="preserve">OKC CHARTER: KIPP REACH COLL. </t>
  </si>
  <si>
    <t>E013</t>
  </si>
  <si>
    <t xml:space="preserve">OKC CHARTER: DOVE SCIENCE ES  </t>
  </si>
  <si>
    <t>E016</t>
  </si>
  <si>
    <t xml:space="preserve">OKC CHARTER: HARPER ACADEMY   </t>
  </si>
  <si>
    <t>G001</t>
  </si>
  <si>
    <t xml:space="preserve">SANTA FE SOUTH ES (CHARTER)   </t>
  </si>
  <si>
    <t>G003</t>
  </si>
  <si>
    <t xml:space="preserve">ALEXIS RAINBOW (CHARTER)      </t>
  </si>
  <si>
    <t>G004</t>
  </si>
  <si>
    <t xml:space="preserve">ASTEC CHARTERS                </t>
  </si>
  <si>
    <t>G007</t>
  </si>
  <si>
    <t xml:space="preserve">JOHN W REX CHARTER ELEMENTARY </t>
  </si>
  <si>
    <t xml:space="preserve">PUTNAM CITY                   </t>
  </si>
  <si>
    <t xml:space="preserve">LUTHER                        </t>
  </si>
  <si>
    <t xml:space="preserve">CHOCTAW-NICOMA PARK           </t>
  </si>
  <si>
    <t xml:space="preserve">DEER CREEK                    </t>
  </si>
  <si>
    <t xml:space="preserve">HARRAH                        </t>
  </si>
  <si>
    <t xml:space="preserve">JONES                         </t>
  </si>
  <si>
    <t xml:space="preserve">EDMOND                        </t>
  </si>
  <si>
    <t xml:space="preserve">MILLWOOD                      </t>
  </si>
  <si>
    <t>I041</t>
  </si>
  <si>
    <t xml:space="preserve">WESTERN HEIGHTS               </t>
  </si>
  <si>
    <t xml:space="preserve">MIDWEST CITY-DEL CITY         </t>
  </si>
  <si>
    <t>I053</t>
  </si>
  <si>
    <t xml:space="preserve">CROOKED OAK                   </t>
  </si>
  <si>
    <t xml:space="preserve">BETHANY                       </t>
  </si>
  <si>
    <t xml:space="preserve">OKLAHOMA CITY                 </t>
  </si>
  <si>
    <t>56</t>
  </si>
  <si>
    <t xml:space="preserve">OKMULGEE    </t>
  </si>
  <si>
    <t xml:space="preserve">TWIN HILLS                    </t>
  </si>
  <si>
    <t xml:space="preserve">OKMULGEE                      </t>
  </si>
  <si>
    <t xml:space="preserve">HENRYETTA                     </t>
  </si>
  <si>
    <t xml:space="preserve">MORRIS                        </t>
  </si>
  <si>
    <t xml:space="preserve">BEGGS                         </t>
  </si>
  <si>
    <t xml:space="preserve">PRESTON                       </t>
  </si>
  <si>
    <t xml:space="preserve">SCHULTER                      </t>
  </si>
  <si>
    <t xml:space="preserve">DEWAR                         </t>
  </si>
  <si>
    <t>57</t>
  </si>
  <si>
    <t xml:space="preserve">OSAGE       </t>
  </si>
  <si>
    <t xml:space="preserve">OSAGE HILLS                   </t>
  </si>
  <si>
    <t xml:space="preserve">BOWRING                       </t>
  </si>
  <si>
    <t xml:space="preserve">AVANT                         </t>
  </si>
  <si>
    <t>C052</t>
  </si>
  <si>
    <t xml:space="preserve">ANDERSON                      </t>
  </si>
  <si>
    <t>C077</t>
  </si>
  <si>
    <t xml:space="preserve">MCCORD                        </t>
  </si>
  <si>
    <t xml:space="preserve">PAWHUSKA                      </t>
  </si>
  <si>
    <t xml:space="preserve">SHIDLER                       </t>
  </si>
  <si>
    <t xml:space="preserve">BARNSDALL                     </t>
  </si>
  <si>
    <t xml:space="preserve">WYNONA                        </t>
  </si>
  <si>
    <t xml:space="preserve">HOMINY                        </t>
  </si>
  <si>
    <t>I050</t>
  </si>
  <si>
    <t xml:space="preserve">PRUE                          </t>
  </si>
  <si>
    <t xml:space="preserve">WOODLAND                      </t>
  </si>
  <si>
    <t>58</t>
  </si>
  <si>
    <t xml:space="preserve">OTTAWA      </t>
  </si>
  <si>
    <t xml:space="preserve">TURKEY FORD                   </t>
  </si>
  <si>
    <t xml:space="preserve">WYANDOTTE                     </t>
  </si>
  <si>
    <t xml:space="preserve">QUAPAW                        </t>
  </si>
  <si>
    <t xml:space="preserve">COMMERCE                      </t>
  </si>
  <si>
    <t xml:space="preserve">MIAMI                         </t>
  </si>
  <si>
    <t xml:space="preserve">AFTON                         </t>
  </si>
  <si>
    <t xml:space="preserve">FAIRLAND                      </t>
  </si>
  <si>
    <t>59</t>
  </si>
  <si>
    <t xml:space="preserve">PAWNEE      </t>
  </si>
  <si>
    <t>C002</t>
  </si>
  <si>
    <t xml:space="preserve">JENNINGS                      </t>
  </si>
  <si>
    <t xml:space="preserve">PAWNEE                        </t>
  </si>
  <si>
    <t xml:space="preserve">CLEVELAND                     </t>
  </si>
  <si>
    <t>60</t>
  </si>
  <si>
    <t xml:space="preserve">PAYNE       </t>
  </si>
  <si>
    <t>C104</t>
  </si>
  <si>
    <t xml:space="preserve">OAK GROVE                     </t>
  </si>
  <si>
    <t xml:space="preserve">RIPLEY                        </t>
  </si>
  <si>
    <t xml:space="preserve">STILLWATER                    </t>
  </si>
  <si>
    <t xml:space="preserve">PERKINS-TRYON                 </t>
  </si>
  <si>
    <t xml:space="preserve">CUSHING                       </t>
  </si>
  <si>
    <t xml:space="preserve">GLENCOE                       </t>
  </si>
  <si>
    <t xml:space="preserve">YALE                          </t>
  </si>
  <si>
    <t>61</t>
  </si>
  <si>
    <t xml:space="preserve">PITTSBURG   </t>
  </si>
  <si>
    <t xml:space="preserve">KREBS                         </t>
  </si>
  <si>
    <t xml:space="preserve">FRINK-CHAMBERS                </t>
  </si>
  <si>
    <t>C056</t>
  </si>
  <si>
    <t xml:space="preserve">TANNEHILL                     </t>
  </si>
  <si>
    <t>C088</t>
  </si>
  <si>
    <t xml:space="preserve">HAYWOOD                       </t>
  </si>
  <si>
    <t xml:space="preserve">HARTSHORNE                    </t>
  </si>
  <si>
    <t xml:space="preserve">CANADIAN                      </t>
  </si>
  <si>
    <t xml:space="preserve">HAILEYVILLE                   </t>
  </si>
  <si>
    <t xml:space="preserve">KIOWA                         </t>
  </si>
  <si>
    <t xml:space="preserve">QUINTON                       </t>
  </si>
  <si>
    <t xml:space="preserve">INDIANOLA                     </t>
  </si>
  <si>
    <t>I028</t>
  </si>
  <si>
    <t xml:space="preserve">CROWDER                       </t>
  </si>
  <si>
    <t xml:space="preserve">SAVANNA                       </t>
  </si>
  <si>
    <t>I063</t>
  </si>
  <si>
    <t xml:space="preserve">PITTSBURG                     </t>
  </si>
  <si>
    <t xml:space="preserve">MCALESTER                     </t>
  </si>
  <si>
    <t>62</t>
  </si>
  <si>
    <t xml:space="preserve">PONTOTOC    </t>
  </si>
  <si>
    <t xml:space="preserve">ALLEN                         </t>
  </si>
  <si>
    <t xml:space="preserve">VANOSS                        </t>
  </si>
  <si>
    <t xml:space="preserve">BYNG                          </t>
  </si>
  <si>
    <t xml:space="preserve">ADA                           </t>
  </si>
  <si>
    <t>I024</t>
  </si>
  <si>
    <t xml:space="preserve">LATTA                         </t>
  </si>
  <si>
    <t xml:space="preserve">STONEWALL                     </t>
  </si>
  <si>
    <t xml:space="preserve">ROFF                          </t>
  </si>
  <si>
    <t>63</t>
  </si>
  <si>
    <t>POTTAWATOMIE</t>
  </si>
  <si>
    <t xml:space="preserve">NORTH ROCK CREEK              </t>
  </si>
  <si>
    <t xml:space="preserve">PLEASANT GROVE                </t>
  </si>
  <si>
    <t xml:space="preserve">SOUTH ROCK CREEK              </t>
  </si>
  <si>
    <t xml:space="preserve">MCLOUD                        </t>
  </si>
  <si>
    <t xml:space="preserve">DALE                          </t>
  </si>
  <si>
    <t xml:space="preserve">BETHEL                        </t>
  </si>
  <si>
    <t xml:space="preserve">MACOMB                        </t>
  </si>
  <si>
    <t xml:space="preserve">EARLSBORO                     </t>
  </si>
  <si>
    <t xml:space="preserve">TECUMSEH                      </t>
  </si>
  <si>
    <t xml:space="preserve">SHAWNEE                       </t>
  </si>
  <si>
    <t>I112</t>
  </si>
  <si>
    <t xml:space="preserve">ASHER                         </t>
  </si>
  <si>
    <t>I115</t>
  </si>
  <si>
    <t xml:space="preserve">WANETTE                       </t>
  </si>
  <si>
    <t>I117</t>
  </si>
  <si>
    <t xml:space="preserve">MAUD                          </t>
  </si>
  <si>
    <t>64</t>
  </si>
  <si>
    <t xml:space="preserve">PUSHMATAHA  </t>
  </si>
  <si>
    <t xml:space="preserve">ALBION                        </t>
  </si>
  <si>
    <t xml:space="preserve">TUSKAHOMA                     </t>
  </si>
  <si>
    <t>C015</t>
  </si>
  <si>
    <t xml:space="preserve">NASHOBA                       </t>
  </si>
  <si>
    <t xml:space="preserve">RATTAN                        </t>
  </si>
  <si>
    <t xml:space="preserve">CLAYTON                       </t>
  </si>
  <si>
    <t xml:space="preserve">ANTLERS                       </t>
  </si>
  <si>
    <t xml:space="preserve">MOYERS                        </t>
  </si>
  <si>
    <t>65</t>
  </si>
  <si>
    <t xml:space="preserve">ROGER MILLS </t>
  </si>
  <si>
    <t xml:space="preserve">LEEDEY                        </t>
  </si>
  <si>
    <t xml:space="preserve">REYDON                        </t>
  </si>
  <si>
    <t xml:space="preserve">CHEYENNE                      </t>
  </si>
  <si>
    <t xml:space="preserve">SWEETWATER                    </t>
  </si>
  <si>
    <t xml:space="preserve">HAMMON                        </t>
  </si>
  <si>
    <t>66</t>
  </si>
  <si>
    <t xml:space="preserve">ROGERS      </t>
  </si>
  <si>
    <t xml:space="preserve">JUSTUS-TIAWAH                 </t>
  </si>
  <si>
    <t xml:space="preserve">CLAREMORE                     </t>
  </si>
  <si>
    <t xml:space="preserve">CATOOSA                       </t>
  </si>
  <si>
    <t xml:space="preserve">CHELSEA                       </t>
  </si>
  <si>
    <t xml:space="preserve">OOLOGAH-TALALA                </t>
  </si>
  <si>
    <t xml:space="preserve">INOLA                         </t>
  </si>
  <si>
    <t xml:space="preserve">SEQUOYAH                      </t>
  </si>
  <si>
    <t xml:space="preserve">FOYIL                         </t>
  </si>
  <si>
    <t xml:space="preserve">VERDIGRIS                     </t>
  </si>
  <si>
    <t>67</t>
  </si>
  <si>
    <t xml:space="preserve">SEMINOLE    </t>
  </si>
  <si>
    <t>C054</t>
  </si>
  <si>
    <t xml:space="preserve">JUSTICE                       </t>
  </si>
  <si>
    <t xml:space="preserve">SEMINOLE                      </t>
  </si>
  <si>
    <t xml:space="preserve">WEWOKA                        </t>
  </si>
  <si>
    <t xml:space="preserve">BOWLEGS                       </t>
  </si>
  <si>
    <t xml:space="preserve">KONAWA                        </t>
  </si>
  <si>
    <t xml:space="preserve">NEW LIMA                      </t>
  </si>
  <si>
    <t xml:space="preserve">VARNUM                        </t>
  </si>
  <si>
    <t xml:space="preserve">SASAKWA                       </t>
  </si>
  <si>
    <t xml:space="preserve">STROTHER                      </t>
  </si>
  <si>
    <t xml:space="preserve">BUTNER                        </t>
  </si>
  <si>
    <t>68</t>
  </si>
  <si>
    <t xml:space="preserve">SEQUOYAH    </t>
  </si>
  <si>
    <t xml:space="preserve">LIBERTY                       </t>
  </si>
  <si>
    <t xml:space="preserve">MARBLE CITY                   </t>
  </si>
  <si>
    <t>C036</t>
  </si>
  <si>
    <t xml:space="preserve">BRUSHY                        </t>
  </si>
  <si>
    <t xml:space="preserve">BELFONTE                      </t>
  </si>
  <si>
    <t>C068</t>
  </si>
  <si>
    <t xml:space="preserve">MOFFETT                       </t>
  </si>
  <si>
    <t xml:space="preserve">SALLISAW                      </t>
  </si>
  <si>
    <t xml:space="preserve">VIAN                          </t>
  </si>
  <si>
    <t xml:space="preserve">MULDROW                       </t>
  </si>
  <si>
    <t xml:space="preserve">GANS                          </t>
  </si>
  <si>
    <t xml:space="preserve">ROLAND                        </t>
  </si>
  <si>
    <t xml:space="preserve">GORE                          </t>
  </si>
  <si>
    <t xml:space="preserve">CENTRAL                       </t>
  </si>
  <si>
    <t>69</t>
  </si>
  <si>
    <t xml:space="preserve">STEPHENS    </t>
  </si>
  <si>
    <t>C082</t>
  </si>
  <si>
    <t xml:space="preserve">GRANDVIEW                     </t>
  </si>
  <si>
    <t xml:space="preserve">DUNCAN                        </t>
  </si>
  <si>
    <t xml:space="preserve">COMANCHE                      </t>
  </si>
  <si>
    <t xml:space="preserve">MARLOW                        </t>
  </si>
  <si>
    <t xml:space="preserve">VELMA-ALMA                    </t>
  </si>
  <si>
    <t xml:space="preserve">EMPIRE                        </t>
  </si>
  <si>
    <t xml:space="preserve">CENTRAL HIGH                  </t>
  </si>
  <si>
    <t xml:space="preserve">BRAY-DOYLE                    </t>
  </si>
  <si>
    <t>70</t>
  </si>
  <si>
    <t xml:space="preserve">TEXAS       </t>
  </si>
  <si>
    <t xml:space="preserve">OPTIMA                        </t>
  </si>
  <si>
    <t>C080</t>
  </si>
  <si>
    <t xml:space="preserve">STRAIGHT                      </t>
  </si>
  <si>
    <t xml:space="preserve">YARBROUGH                     </t>
  </si>
  <si>
    <t xml:space="preserve">GUYMON                        </t>
  </si>
  <si>
    <t xml:space="preserve">HARDESTY                      </t>
  </si>
  <si>
    <t xml:space="preserve">HOOKER                        </t>
  </si>
  <si>
    <t xml:space="preserve">TYRONE                        </t>
  </si>
  <si>
    <t>I060</t>
  </si>
  <si>
    <t xml:space="preserve">GOODWELL                      </t>
  </si>
  <si>
    <t>I061</t>
  </si>
  <si>
    <t xml:space="preserve">TEXHOMA                       </t>
  </si>
  <si>
    <t>71</t>
  </si>
  <si>
    <t xml:space="preserve">TILLMAN     </t>
  </si>
  <si>
    <t xml:space="preserve">TIPTON                        </t>
  </si>
  <si>
    <t xml:space="preserve">DAVIDSON                      </t>
  </si>
  <si>
    <t>I158</t>
  </si>
  <si>
    <t xml:space="preserve">FREDERICK                     </t>
  </si>
  <si>
    <t>I249</t>
  </si>
  <si>
    <t xml:space="preserve">GRANDFIELD                    </t>
  </si>
  <si>
    <t>72</t>
  </si>
  <si>
    <t xml:space="preserve">TULSA       </t>
  </si>
  <si>
    <t xml:space="preserve">KEYSTONE                      </t>
  </si>
  <si>
    <t>E004</t>
  </si>
  <si>
    <t xml:space="preserve">TULSA CHARTER: SCHL ARTS/SCI. </t>
  </si>
  <si>
    <t xml:space="preserve">TULSA CHARTER: KIPP TULSA     </t>
  </si>
  <si>
    <t>E006</t>
  </si>
  <si>
    <t>TULSA CHARTER: LIGHTHOUSE ACAD</t>
  </si>
  <si>
    <t xml:space="preserve">DEBORAH BROWN (CHARTER)       </t>
  </si>
  <si>
    <t xml:space="preserve">DISCOVERY SCHOOLS OF TULSA    </t>
  </si>
  <si>
    <t xml:space="preserve">SANKOFA MIDDLE SCHL (CHARTER) </t>
  </si>
  <si>
    <t xml:space="preserve">TULSA                         </t>
  </si>
  <si>
    <t xml:space="preserve">SAND SPRINGS                  </t>
  </si>
  <si>
    <t xml:space="preserve">BROKEN ARROW                  </t>
  </si>
  <si>
    <t xml:space="preserve">BIXBY                         </t>
  </si>
  <si>
    <t xml:space="preserve">JENKS                         </t>
  </si>
  <si>
    <t xml:space="preserve">COLLINSVILLE                  </t>
  </si>
  <si>
    <t xml:space="preserve">SKIATOOK                      </t>
  </si>
  <si>
    <t xml:space="preserve">SPERRY                        </t>
  </si>
  <si>
    <t xml:space="preserve">UNION                         </t>
  </si>
  <si>
    <t xml:space="preserve">BERRYHILL                     </t>
  </si>
  <si>
    <t xml:space="preserve">OWASSO                        </t>
  </si>
  <si>
    <t xml:space="preserve">GLENPOOL                      </t>
  </si>
  <si>
    <t>73</t>
  </si>
  <si>
    <t xml:space="preserve">WAGONER     </t>
  </si>
  <si>
    <t xml:space="preserve">OKAY                          </t>
  </si>
  <si>
    <t xml:space="preserve">COWETA                        </t>
  </si>
  <si>
    <t xml:space="preserve">WAGONER                       </t>
  </si>
  <si>
    <t>I365</t>
  </si>
  <si>
    <t xml:space="preserve">PORTER CONSOLIDATED           </t>
  </si>
  <si>
    <t>74</t>
  </si>
  <si>
    <t xml:space="preserve">WASHINGTON  </t>
  </si>
  <si>
    <t xml:space="preserve">COPAN                         </t>
  </si>
  <si>
    <t xml:space="preserve">DEWEY                         </t>
  </si>
  <si>
    <t xml:space="preserve">CANEY VALLEY                  </t>
  </si>
  <si>
    <t xml:space="preserve">BARTLESVILLE                  </t>
  </si>
  <si>
    <t>75</t>
  </si>
  <si>
    <t xml:space="preserve">WASHITA     </t>
  </si>
  <si>
    <t xml:space="preserve">SENTINEL                      </t>
  </si>
  <si>
    <t xml:space="preserve">BURNS FLAT-DILL CITY          </t>
  </si>
  <si>
    <t xml:space="preserve">CANUTE                        </t>
  </si>
  <si>
    <t>I078</t>
  </si>
  <si>
    <t xml:space="preserve">CORDELL                       </t>
  </si>
  <si>
    <t>76</t>
  </si>
  <si>
    <t xml:space="preserve">WOODS       </t>
  </si>
  <si>
    <t xml:space="preserve">ALVA                          </t>
  </si>
  <si>
    <t xml:space="preserve">WAYNOKA                       </t>
  </si>
  <si>
    <t xml:space="preserve">FREEDOM                       </t>
  </si>
  <si>
    <t>77</t>
  </si>
  <si>
    <t xml:space="preserve">WOODWARD    </t>
  </si>
  <si>
    <t xml:space="preserve">WOODWARD                      </t>
  </si>
  <si>
    <t xml:space="preserve">MOORELAND                     </t>
  </si>
  <si>
    <t xml:space="preserve">SHARON-MUTUAL                 </t>
  </si>
  <si>
    <t xml:space="preserve">FORT SUPPLY                   </t>
  </si>
  <si>
    <t>07/06/15</t>
  </si>
  <si>
    <t>06/08/15</t>
  </si>
  <si>
    <t>FY2015</t>
  </si>
  <si>
    <t>Final</t>
  </si>
  <si>
    <t>Allocation</t>
  </si>
  <si>
    <t>FY2016</t>
  </si>
  <si>
    <t>Tentative Initial</t>
  </si>
  <si>
    <t>Col. 1</t>
  </si>
  <si>
    <t>Col. 2</t>
  </si>
  <si>
    <t>Col. 3</t>
  </si>
  <si>
    <t>(Col. 2 - Col. 1)</t>
  </si>
  <si>
    <t>Districts (516) &amp; Charters (22)</t>
  </si>
  <si>
    <t>Differences</t>
  </si>
  <si>
    <t>Col. 4</t>
  </si>
  <si>
    <t>(Col. 3 ÷ Col. 1)</t>
  </si>
  <si>
    <t>Growth/Loss</t>
  </si>
  <si>
    <t>Percentage</t>
  </si>
  <si>
    <t xml:space="preserve"> </t>
  </si>
  <si>
    <t>Lost 2013 HiYear</t>
  </si>
  <si>
    <t>No Foundation</t>
  </si>
  <si>
    <t>No Salary Incent.</t>
  </si>
  <si>
    <t>07/18/14</t>
  </si>
  <si>
    <t>Net State Aid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</si>
</sst>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0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"/>
      <family val="2"/>
    </font>
    <font>
      <sz val="10"/>
      <name val="Times New Roman"/>
      <family val="1"/>
    </font>
    <font>
      <sz val="8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Times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 style="medium"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37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42" fillId="0" borderId="0" xfId="0" applyFont="1" applyAlignment="1">
      <alignment/>
    </xf>
    <xf numFmtId="42" fontId="42" fillId="0" borderId="0" xfId="0" applyNumberFormat="1" applyFont="1" applyAlignment="1">
      <alignment/>
    </xf>
    <xf numFmtId="0" fontId="42" fillId="0" borderId="0" xfId="0" applyFont="1" applyAlignment="1">
      <alignment horizontal="left"/>
    </xf>
    <xf numFmtId="0" fontId="42" fillId="0" borderId="0" xfId="0" applyFont="1" applyAlignment="1">
      <alignment horizontal="center"/>
    </xf>
    <xf numFmtId="0" fontId="43" fillId="0" borderId="0" xfId="0" applyFont="1" applyAlignment="1">
      <alignment/>
    </xf>
    <xf numFmtId="0" fontId="42" fillId="0" borderId="10" xfId="0" applyFont="1" applyBorder="1" applyAlignment="1">
      <alignment horizontal="center"/>
    </xf>
    <xf numFmtId="0" fontId="42" fillId="0" borderId="11" xfId="0" applyFont="1" applyBorder="1" applyAlignment="1">
      <alignment horizontal="center"/>
    </xf>
    <xf numFmtId="3" fontId="42" fillId="0" borderId="11" xfId="0" applyNumberFormat="1" applyFont="1" applyBorder="1" applyAlignment="1">
      <alignment horizontal="center"/>
    </xf>
    <xf numFmtId="0" fontId="42" fillId="0" borderId="12" xfId="0" applyFont="1" applyBorder="1" applyAlignment="1">
      <alignment horizontal="center"/>
    </xf>
    <xf numFmtId="37" fontId="43" fillId="0" borderId="13" xfId="0" applyNumberFormat="1" applyFont="1" applyBorder="1" applyAlignment="1">
      <alignment horizontal="center"/>
    </xf>
    <xf numFmtId="37" fontId="43" fillId="0" borderId="14" xfId="0" applyNumberFormat="1" applyFont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3" fontId="43" fillId="0" borderId="16" xfId="0" applyNumberFormat="1" applyFont="1" applyBorder="1" applyAlignment="1">
      <alignment horizontal="center"/>
    </xf>
    <xf numFmtId="0" fontId="42" fillId="0" borderId="17" xfId="0" applyFont="1" applyBorder="1" applyAlignment="1">
      <alignment horizontal="center"/>
    </xf>
    <xf numFmtId="42" fontId="42" fillId="0" borderId="17" xfId="0" applyNumberFormat="1" applyFont="1" applyBorder="1" applyAlignment="1">
      <alignment horizontal="center"/>
    </xf>
    <xf numFmtId="0" fontId="42" fillId="0" borderId="18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42" fontId="44" fillId="0" borderId="0" xfId="0" applyNumberFormat="1" applyFont="1" applyBorder="1" applyAlignment="1">
      <alignment horizontal="center"/>
    </xf>
    <xf numFmtId="0" fontId="44" fillId="0" borderId="12" xfId="0" applyFont="1" applyBorder="1" applyAlignment="1">
      <alignment horizontal="center"/>
    </xf>
    <xf numFmtId="42" fontId="42" fillId="0" borderId="0" xfId="0" applyNumberFormat="1" applyFont="1" applyBorder="1" applyAlignment="1">
      <alignment horizontal="center"/>
    </xf>
    <xf numFmtId="3" fontId="42" fillId="0" borderId="0" xfId="0" applyNumberFormat="1" applyFont="1" applyBorder="1" applyAlignment="1">
      <alignment horizontal="center"/>
    </xf>
    <xf numFmtId="0" fontId="42" fillId="0" borderId="12" xfId="0" applyFont="1" applyBorder="1" applyAlignment="1">
      <alignment/>
    </xf>
    <xf numFmtId="42" fontId="42" fillId="0" borderId="11" xfId="0" applyNumberFormat="1" applyFont="1" applyBorder="1" applyAlignment="1">
      <alignment/>
    </xf>
    <xf numFmtId="42" fontId="42" fillId="0" borderId="0" xfId="0" applyNumberFormat="1" applyFont="1" applyBorder="1" applyAlignment="1">
      <alignment/>
    </xf>
    <xf numFmtId="10" fontId="42" fillId="0" borderId="12" xfId="0" applyNumberFormat="1" applyFont="1" applyBorder="1" applyAlignment="1">
      <alignment/>
    </xf>
    <xf numFmtId="42" fontId="43" fillId="0" borderId="13" xfId="0" applyNumberFormat="1" applyFont="1" applyBorder="1" applyAlignment="1">
      <alignment/>
    </xf>
    <xf numFmtId="42" fontId="43" fillId="0" borderId="19" xfId="0" applyNumberFormat="1" applyFont="1" applyBorder="1" applyAlignment="1">
      <alignment/>
    </xf>
    <xf numFmtId="10" fontId="43" fillId="0" borderId="14" xfId="0" applyNumberFormat="1" applyFont="1" applyBorder="1" applyAlignment="1">
      <alignment/>
    </xf>
    <xf numFmtId="0" fontId="42" fillId="0" borderId="10" xfId="0" applyFont="1" applyBorder="1" applyAlignment="1">
      <alignment horizontal="left"/>
    </xf>
    <xf numFmtId="0" fontId="42" fillId="0" borderId="17" xfId="0" applyFont="1" applyBorder="1" applyAlignment="1">
      <alignment/>
    </xf>
    <xf numFmtId="0" fontId="42" fillId="0" borderId="18" xfId="0" applyFont="1" applyBorder="1" applyAlignment="1">
      <alignment/>
    </xf>
    <xf numFmtId="0" fontId="42" fillId="0" borderId="11" xfId="0" applyFont="1" applyBorder="1" applyAlignment="1">
      <alignment horizontal="left"/>
    </xf>
    <xf numFmtId="0" fontId="42" fillId="0" borderId="0" xfId="0" applyFont="1" applyBorder="1" applyAlignment="1">
      <alignment/>
    </xf>
    <xf numFmtId="0" fontId="6" fillId="0" borderId="11" xfId="56" applyFont="1" applyFill="1" applyBorder="1" applyAlignment="1">
      <alignment horizontal="left"/>
      <protection/>
    </xf>
    <xf numFmtId="0" fontId="6" fillId="0" borderId="0" xfId="56" applyFont="1" applyFill="1" applyBorder="1">
      <alignment/>
      <protection/>
    </xf>
    <xf numFmtId="0" fontId="6" fillId="0" borderId="12" xfId="56" applyFont="1" applyFill="1" applyBorder="1">
      <alignment/>
      <protection/>
    </xf>
    <xf numFmtId="0" fontId="43" fillId="0" borderId="13" xfId="56" applyFont="1" applyFill="1" applyBorder="1" applyAlignment="1">
      <alignment horizontal="left"/>
      <protection/>
    </xf>
    <xf numFmtId="0" fontId="43" fillId="0" borderId="19" xfId="56" applyFont="1" applyFill="1" applyBorder="1">
      <alignment/>
      <protection/>
    </xf>
    <xf numFmtId="0" fontId="43" fillId="0" borderId="14" xfId="56" applyFont="1" applyFill="1" applyBorder="1">
      <alignment/>
      <protection/>
    </xf>
    <xf numFmtId="0" fontId="6" fillId="0" borderId="13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left"/>
    </xf>
    <xf numFmtId="0" fontId="6" fillId="0" borderId="14" xfId="0" applyFont="1" applyFill="1" applyBorder="1" applyAlignment="1">
      <alignment/>
    </xf>
    <xf numFmtId="3" fontId="42" fillId="0" borderId="13" xfId="0" applyNumberFormat="1" applyFont="1" applyBorder="1" applyAlignment="1">
      <alignment horizontal="center"/>
    </xf>
    <xf numFmtId="3" fontId="42" fillId="0" borderId="19" xfId="0" applyNumberFormat="1" applyFont="1" applyBorder="1" applyAlignment="1">
      <alignment horizontal="center"/>
    </xf>
    <xf numFmtId="42" fontId="42" fillId="0" borderId="19" xfId="0" applyNumberFormat="1" applyFont="1" applyBorder="1" applyAlignment="1">
      <alignment horizontal="center"/>
    </xf>
    <xf numFmtId="0" fontId="42" fillId="0" borderId="14" xfId="0" applyFont="1" applyBorder="1" applyAlignment="1">
      <alignment/>
    </xf>
    <xf numFmtId="3" fontId="42" fillId="0" borderId="13" xfId="0" applyNumberFormat="1" applyFont="1" applyBorder="1" applyAlignment="1" quotePrefix="1">
      <alignment horizontal="center"/>
    </xf>
    <xf numFmtId="4" fontId="42" fillId="0" borderId="0" xfId="0" applyNumberFormat="1" applyFont="1" applyAlignment="1">
      <alignment/>
    </xf>
    <xf numFmtId="0" fontId="42" fillId="0" borderId="17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42" fillId="0" borderId="10" xfId="0" applyFont="1" applyBorder="1" applyAlignment="1">
      <alignment horizontal="center" textRotation="90" wrapText="1"/>
    </xf>
    <xf numFmtId="0" fontId="42" fillId="0" borderId="11" xfId="0" applyFont="1" applyBorder="1" applyAlignment="1">
      <alignment horizontal="center" textRotation="90" wrapText="1"/>
    </xf>
    <xf numFmtId="0" fontId="42" fillId="0" borderId="13" xfId="0" applyFont="1" applyBorder="1" applyAlignment="1">
      <alignment horizontal="center" textRotation="90" wrapText="1"/>
    </xf>
    <xf numFmtId="0" fontId="42" fillId="0" borderId="18" xfId="0" applyFont="1" applyBorder="1" applyAlignment="1">
      <alignment horizontal="center" textRotation="90" wrapText="1"/>
    </xf>
    <xf numFmtId="0" fontId="42" fillId="0" borderId="12" xfId="0" applyFont="1" applyBorder="1" applyAlignment="1">
      <alignment horizontal="center" textRotation="90" wrapText="1"/>
    </xf>
    <xf numFmtId="0" fontId="42" fillId="0" borderId="14" xfId="0" applyFont="1" applyBorder="1" applyAlignment="1">
      <alignment horizontal="center" textRotation="90" wrapText="1"/>
    </xf>
    <xf numFmtId="0" fontId="42" fillId="0" borderId="20" xfId="0" applyFont="1" applyBorder="1" applyAlignment="1">
      <alignment horizontal="center" textRotation="90" wrapText="1"/>
    </xf>
    <xf numFmtId="0" fontId="42" fillId="0" borderId="15" xfId="0" applyFont="1" applyBorder="1" applyAlignment="1">
      <alignment horizontal="center" textRotation="90" wrapText="1"/>
    </xf>
    <xf numFmtId="0" fontId="42" fillId="0" borderId="16" xfId="0" applyFont="1" applyBorder="1" applyAlignment="1">
      <alignment horizontal="center" textRotation="90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6" xfId="55"/>
    <cellStyle name="Normal_FY15 Midyear Alloc.123114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5"/>
  <sheetViews>
    <sheetView tabSelected="1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E7" sqref="E7"/>
    </sheetView>
  </sheetViews>
  <sheetFormatPr defaultColWidth="9.140625" defaultRowHeight="12.75"/>
  <cols>
    <col min="1" max="1" width="4.28125" style="3" customWidth="1"/>
    <col min="2" max="2" width="23.7109375" style="1" customWidth="1"/>
    <col min="3" max="3" width="5.140625" style="1" customWidth="1"/>
    <col min="4" max="4" width="36.7109375" style="1" customWidth="1"/>
    <col min="5" max="5" width="16.00390625" style="1" customWidth="1"/>
    <col min="6" max="6" width="15.8515625" style="1" customWidth="1"/>
    <col min="7" max="7" width="13.421875" style="2" customWidth="1"/>
    <col min="8" max="8" width="12.421875" style="1" customWidth="1"/>
    <col min="9" max="9" width="5.00390625" style="4" customWidth="1"/>
    <col min="10" max="10" width="5.28125" style="4" customWidth="1"/>
    <col min="11" max="11" width="5.421875" style="4" customWidth="1"/>
    <col min="12" max="16384" width="9.140625" style="1" customWidth="1"/>
  </cols>
  <sheetData>
    <row r="1" spans="1:11" ht="12.75" customHeight="1">
      <c r="A1" s="29"/>
      <c r="B1" s="30"/>
      <c r="C1" s="30"/>
      <c r="D1" s="31"/>
      <c r="E1" s="6" t="s">
        <v>876</v>
      </c>
      <c r="F1" s="50" t="s">
        <v>877</v>
      </c>
      <c r="G1" s="15" t="s">
        <v>878</v>
      </c>
      <c r="H1" s="16" t="s">
        <v>882</v>
      </c>
      <c r="I1" s="52" t="s">
        <v>888</v>
      </c>
      <c r="J1" s="55" t="s">
        <v>889</v>
      </c>
      <c r="K1" s="58" t="s">
        <v>887</v>
      </c>
    </row>
    <row r="2" spans="1:11" ht="13.5" customHeight="1">
      <c r="A2" s="32"/>
      <c r="B2" s="33"/>
      <c r="C2" s="33"/>
      <c r="D2" s="22"/>
      <c r="E2" s="7" t="s">
        <v>871</v>
      </c>
      <c r="F2" s="51" t="s">
        <v>874</v>
      </c>
      <c r="G2" s="20" t="s">
        <v>879</v>
      </c>
      <c r="H2" s="9" t="s">
        <v>883</v>
      </c>
      <c r="I2" s="53"/>
      <c r="J2" s="56"/>
      <c r="K2" s="59"/>
    </row>
    <row r="3" spans="1:11" ht="12.75">
      <c r="A3" s="32"/>
      <c r="B3" s="33"/>
      <c r="C3" s="33"/>
      <c r="D3" s="22"/>
      <c r="E3" s="7" t="s">
        <v>872</v>
      </c>
      <c r="F3" s="51" t="s">
        <v>875</v>
      </c>
      <c r="G3" s="20" t="s">
        <v>881</v>
      </c>
      <c r="H3" s="9" t="s">
        <v>884</v>
      </c>
      <c r="I3" s="53"/>
      <c r="J3" s="56"/>
      <c r="K3" s="59"/>
    </row>
    <row r="4" spans="1:11" ht="12.75">
      <c r="A4" s="32"/>
      <c r="B4" s="33"/>
      <c r="C4" s="33"/>
      <c r="D4" s="22"/>
      <c r="E4" s="8" t="s">
        <v>891</v>
      </c>
      <c r="F4" s="21" t="s">
        <v>891</v>
      </c>
      <c r="G4" s="20"/>
      <c r="H4" s="9" t="s">
        <v>885</v>
      </c>
      <c r="I4" s="53"/>
      <c r="J4" s="56"/>
      <c r="K4" s="59"/>
    </row>
    <row r="5" spans="1:11" ht="12.75">
      <c r="A5" s="32"/>
      <c r="B5" s="33"/>
      <c r="C5" s="33"/>
      <c r="D5" s="22"/>
      <c r="E5" s="8" t="s">
        <v>873</v>
      </c>
      <c r="F5" s="21" t="s">
        <v>873</v>
      </c>
      <c r="G5" s="20"/>
      <c r="H5" s="22"/>
      <c r="I5" s="53"/>
      <c r="J5" s="56"/>
      <c r="K5" s="59"/>
    </row>
    <row r="6" spans="1:11" ht="13.5" thickBot="1">
      <c r="A6" s="40" t="s">
        <v>0</v>
      </c>
      <c r="B6" s="41"/>
      <c r="C6" s="42" t="s">
        <v>1</v>
      </c>
      <c r="D6" s="43"/>
      <c r="E6" s="44" t="s">
        <v>870</v>
      </c>
      <c r="F6" s="45" t="s">
        <v>869</v>
      </c>
      <c r="G6" s="46"/>
      <c r="H6" s="47"/>
      <c r="I6" s="54"/>
      <c r="J6" s="57"/>
      <c r="K6" s="60"/>
    </row>
    <row r="7" spans="1:11" ht="12.75">
      <c r="A7" s="34" t="s">
        <v>2</v>
      </c>
      <c r="B7" s="35" t="s">
        <v>3</v>
      </c>
      <c r="C7" s="35" t="s">
        <v>4</v>
      </c>
      <c r="D7" s="36" t="s">
        <v>5</v>
      </c>
      <c r="E7" s="23">
        <v>714069</v>
      </c>
      <c r="F7" s="24">
        <v>712060</v>
      </c>
      <c r="G7" s="24">
        <f>SUM(F7-E7)</f>
        <v>-2009</v>
      </c>
      <c r="H7" s="25">
        <f>ROUND(G7/E7,4)</f>
        <v>-0.0028</v>
      </c>
      <c r="I7" s="7" t="s">
        <v>886</v>
      </c>
      <c r="J7" s="9" t="s">
        <v>886</v>
      </c>
      <c r="K7" s="12" t="s">
        <v>886</v>
      </c>
    </row>
    <row r="8" spans="1:11" ht="12.75">
      <c r="A8" s="34" t="s">
        <v>2</v>
      </c>
      <c r="B8" s="35" t="s">
        <v>3</v>
      </c>
      <c r="C8" s="35" t="s">
        <v>6</v>
      </c>
      <c r="D8" s="36" t="s">
        <v>7</v>
      </c>
      <c r="E8" s="23">
        <v>3183443</v>
      </c>
      <c r="F8" s="24">
        <v>3170486</v>
      </c>
      <c r="G8" s="24">
        <f aca="true" t="shared" si="0" ref="G8:G71">SUM(F8-E8)</f>
        <v>-12957</v>
      </c>
      <c r="H8" s="25">
        <f aca="true" t="shared" si="1" ref="H8:H71">ROUND(G8/E8,4)</f>
        <v>-0.0041</v>
      </c>
      <c r="I8" s="7" t="s">
        <v>886</v>
      </c>
      <c r="J8" s="9" t="s">
        <v>886</v>
      </c>
      <c r="K8" s="12" t="s">
        <v>886</v>
      </c>
    </row>
    <row r="9" spans="1:11" ht="12.75">
      <c r="A9" s="34" t="s">
        <v>2</v>
      </c>
      <c r="B9" s="35" t="s">
        <v>3</v>
      </c>
      <c r="C9" s="35" t="s">
        <v>8</v>
      </c>
      <c r="D9" s="36" t="s">
        <v>9</v>
      </c>
      <c r="E9" s="23">
        <v>1003216</v>
      </c>
      <c r="F9" s="24">
        <v>998691</v>
      </c>
      <c r="G9" s="24">
        <f t="shared" si="0"/>
        <v>-4525</v>
      </c>
      <c r="H9" s="25">
        <f t="shared" si="1"/>
        <v>-0.0045</v>
      </c>
      <c r="I9" s="7" t="s">
        <v>886</v>
      </c>
      <c r="J9" s="9" t="s">
        <v>886</v>
      </c>
      <c r="K9" s="12" t="s">
        <v>886</v>
      </c>
    </row>
    <row r="10" spans="1:11" ht="12.75">
      <c r="A10" s="34" t="s">
        <v>2</v>
      </c>
      <c r="B10" s="35" t="s">
        <v>3</v>
      </c>
      <c r="C10" s="35" t="s">
        <v>10</v>
      </c>
      <c r="D10" s="36" t="s">
        <v>11</v>
      </c>
      <c r="E10" s="23">
        <v>1619481</v>
      </c>
      <c r="F10" s="24">
        <v>1639416</v>
      </c>
      <c r="G10" s="24">
        <f t="shared" si="0"/>
        <v>19935</v>
      </c>
      <c r="H10" s="25">
        <f t="shared" si="1"/>
        <v>0.0123</v>
      </c>
      <c r="I10" s="7" t="s">
        <v>886</v>
      </c>
      <c r="J10" s="9" t="s">
        <v>886</v>
      </c>
      <c r="K10" s="12" t="s">
        <v>886</v>
      </c>
    </row>
    <row r="11" spans="1:11" ht="12.75">
      <c r="A11" s="34" t="s">
        <v>2</v>
      </c>
      <c r="B11" s="35" t="s">
        <v>3</v>
      </c>
      <c r="C11" s="35" t="s">
        <v>12</v>
      </c>
      <c r="D11" s="36" t="s">
        <v>13</v>
      </c>
      <c r="E11" s="23">
        <v>716251</v>
      </c>
      <c r="F11" s="24">
        <v>662643</v>
      </c>
      <c r="G11" s="24">
        <f t="shared" si="0"/>
        <v>-53608</v>
      </c>
      <c r="H11" s="25">
        <f t="shared" si="1"/>
        <v>-0.0748</v>
      </c>
      <c r="I11" s="7" t="s">
        <v>886</v>
      </c>
      <c r="J11" s="9" t="s">
        <v>886</v>
      </c>
      <c r="K11" s="12">
        <v>2013</v>
      </c>
    </row>
    <row r="12" spans="1:11" ht="12.75">
      <c r="A12" s="34" t="s">
        <v>2</v>
      </c>
      <c r="B12" s="35" t="s">
        <v>3</v>
      </c>
      <c r="C12" s="35" t="s">
        <v>14</v>
      </c>
      <c r="D12" s="36" t="s">
        <v>15</v>
      </c>
      <c r="E12" s="23">
        <v>579776</v>
      </c>
      <c r="F12" s="24">
        <v>570880</v>
      </c>
      <c r="G12" s="24">
        <f t="shared" si="0"/>
        <v>-8896</v>
      </c>
      <c r="H12" s="25">
        <f t="shared" si="1"/>
        <v>-0.0153</v>
      </c>
      <c r="I12" s="7" t="s">
        <v>886</v>
      </c>
      <c r="J12" s="9" t="s">
        <v>886</v>
      </c>
      <c r="K12" s="12" t="s">
        <v>886</v>
      </c>
    </row>
    <row r="13" spans="1:11" ht="12.75">
      <c r="A13" s="34" t="s">
        <v>2</v>
      </c>
      <c r="B13" s="35" t="s">
        <v>3</v>
      </c>
      <c r="C13" s="35" t="s">
        <v>16</v>
      </c>
      <c r="D13" s="36" t="s">
        <v>17</v>
      </c>
      <c r="E13" s="23">
        <v>1343014</v>
      </c>
      <c r="F13" s="24">
        <v>1336601</v>
      </c>
      <c r="G13" s="24">
        <f t="shared" si="0"/>
        <v>-6413</v>
      </c>
      <c r="H13" s="25">
        <f t="shared" si="1"/>
        <v>-0.0048</v>
      </c>
      <c r="I13" s="7" t="s">
        <v>886</v>
      </c>
      <c r="J13" s="9" t="s">
        <v>886</v>
      </c>
      <c r="K13" s="12">
        <v>2013</v>
      </c>
    </row>
    <row r="14" spans="1:11" ht="12.75">
      <c r="A14" s="34" t="s">
        <v>2</v>
      </c>
      <c r="B14" s="35" t="s">
        <v>3</v>
      </c>
      <c r="C14" s="35" t="s">
        <v>18</v>
      </c>
      <c r="D14" s="36" t="s">
        <v>19</v>
      </c>
      <c r="E14" s="23">
        <v>4274697</v>
      </c>
      <c r="F14" s="24">
        <v>4111558</v>
      </c>
      <c r="G14" s="24">
        <f t="shared" si="0"/>
        <v>-163139</v>
      </c>
      <c r="H14" s="25">
        <f t="shared" si="1"/>
        <v>-0.0382</v>
      </c>
      <c r="I14" s="7" t="s">
        <v>886</v>
      </c>
      <c r="J14" s="9" t="s">
        <v>886</v>
      </c>
      <c r="K14" s="12">
        <v>2013</v>
      </c>
    </row>
    <row r="15" spans="1:11" ht="12.75">
      <c r="A15" s="34" t="s">
        <v>2</v>
      </c>
      <c r="B15" s="35" t="s">
        <v>3</v>
      </c>
      <c r="C15" s="35" t="s">
        <v>20</v>
      </c>
      <c r="D15" s="36" t="s">
        <v>21</v>
      </c>
      <c r="E15" s="23">
        <v>5534509</v>
      </c>
      <c r="F15" s="24">
        <v>5520915</v>
      </c>
      <c r="G15" s="24">
        <f t="shared" si="0"/>
        <v>-13594</v>
      </c>
      <c r="H15" s="25">
        <f t="shared" si="1"/>
        <v>-0.0025</v>
      </c>
      <c r="I15" s="7" t="s">
        <v>886</v>
      </c>
      <c r="J15" s="9" t="s">
        <v>886</v>
      </c>
      <c r="K15" s="12" t="s">
        <v>886</v>
      </c>
    </row>
    <row r="16" spans="1:11" ht="12.75">
      <c r="A16" s="34" t="s">
        <v>2</v>
      </c>
      <c r="B16" s="35" t="s">
        <v>3</v>
      </c>
      <c r="C16" s="35" t="s">
        <v>22</v>
      </c>
      <c r="D16" s="36" t="s">
        <v>23</v>
      </c>
      <c r="E16" s="23">
        <v>876875</v>
      </c>
      <c r="F16" s="24">
        <v>870854</v>
      </c>
      <c r="G16" s="24">
        <f t="shared" si="0"/>
        <v>-6021</v>
      </c>
      <c r="H16" s="25">
        <f t="shared" si="1"/>
        <v>-0.0069</v>
      </c>
      <c r="I16" s="7" t="s">
        <v>886</v>
      </c>
      <c r="J16" s="9" t="s">
        <v>886</v>
      </c>
      <c r="K16" s="12" t="s">
        <v>886</v>
      </c>
    </row>
    <row r="17" spans="1:11" ht="12.75">
      <c r="A17" s="34" t="s">
        <v>24</v>
      </c>
      <c r="B17" s="35" t="s">
        <v>25</v>
      </c>
      <c r="C17" s="35" t="s">
        <v>26</v>
      </c>
      <c r="D17" s="36" t="s">
        <v>27</v>
      </c>
      <c r="E17" s="23">
        <v>21962</v>
      </c>
      <c r="F17" s="24">
        <v>22118</v>
      </c>
      <c r="G17" s="24">
        <f t="shared" si="0"/>
        <v>156</v>
      </c>
      <c r="H17" s="25">
        <f t="shared" si="1"/>
        <v>0.0071</v>
      </c>
      <c r="I17" s="7">
        <v>1</v>
      </c>
      <c r="J17" s="9">
        <v>1</v>
      </c>
      <c r="K17" s="12">
        <v>2013</v>
      </c>
    </row>
    <row r="18" spans="1:11" ht="12.75">
      <c r="A18" s="34" t="s">
        <v>24</v>
      </c>
      <c r="B18" s="35" t="s">
        <v>25</v>
      </c>
      <c r="C18" s="35" t="s">
        <v>28</v>
      </c>
      <c r="D18" s="36" t="s">
        <v>29</v>
      </c>
      <c r="E18" s="23">
        <v>176187</v>
      </c>
      <c r="F18" s="24">
        <v>286958</v>
      </c>
      <c r="G18" s="24">
        <f t="shared" si="0"/>
        <v>110771</v>
      </c>
      <c r="H18" s="25">
        <f t="shared" si="1"/>
        <v>0.6287</v>
      </c>
      <c r="I18" s="7">
        <v>1</v>
      </c>
      <c r="J18" s="9" t="s">
        <v>886</v>
      </c>
      <c r="K18" s="12" t="s">
        <v>886</v>
      </c>
    </row>
    <row r="19" spans="1:11" ht="12.75">
      <c r="A19" s="34" t="s">
        <v>24</v>
      </c>
      <c r="B19" s="35" t="s">
        <v>25</v>
      </c>
      <c r="C19" s="35" t="s">
        <v>30</v>
      </c>
      <c r="D19" s="36" t="s">
        <v>31</v>
      </c>
      <c r="E19" s="23">
        <v>36503</v>
      </c>
      <c r="F19" s="24">
        <v>214401</v>
      </c>
      <c r="G19" s="24">
        <f t="shared" si="0"/>
        <v>177898</v>
      </c>
      <c r="H19" s="25">
        <f t="shared" si="1"/>
        <v>4.8735</v>
      </c>
      <c r="I19" s="7">
        <v>1</v>
      </c>
      <c r="J19" s="9" t="s">
        <v>886</v>
      </c>
      <c r="K19" s="12" t="s">
        <v>886</v>
      </c>
    </row>
    <row r="20" spans="1:11" ht="12.75">
      <c r="A20" s="34" t="s">
        <v>32</v>
      </c>
      <c r="B20" s="35" t="s">
        <v>33</v>
      </c>
      <c r="C20" s="35" t="s">
        <v>34</v>
      </c>
      <c r="D20" s="36" t="s">
        <v>35</v>
      </c>
      <c r="E20" s="23">
        <v>1056089</v>
      </c>
      <c r="F20" s="24">
        <v>1009100</v>
      </c>
      <c r="G20" s="24">
        <f t="shared" si="0"/>
        <v>-46989</v>
      </c>
      <c r="H20" s="25">
        <f t="shared" si="1"/>
        <v>-0.0445</v>
      </c>
      <c r="I20" s="7" t="s">
        <v>886</v>
      </c>
      <c r="J20" s="9" t="s">
        <v>886</v>
      </c>
      <c r="K20" s="12">
        <v>2013</v>
      </c>
    </row>
    <row r="21" spans="1:11" ht="12.75">
      <c r="A21" s="34" t="s">
        <v>32</v>
      </c>
      <c r="B21" s="35" t="s">
        <v>33</v>
      </c>
      <c r="C21" s="35" t="s">
        <v>6</v>
      </c>
      <c r="D21" s="36" t="s">
        <v>36</v>
      </c>
      <c r="E21" s="23">
        <v>1444472</v>
      </c>
      <c r="F21" s="24">
        <v>1431985</v>
      </c>
      <c r="G21" s="24">
        <f t="shared" si="0"/>
        <v>-12487</v>
      </c>
      <c r="H21" s="25">
        <f t="shared" si="1"/>
        <v>-0.0086</v>
      </c>
      <c r="I21" s="7" t="s">
        <v>886</v>
      </c>
      <c r="J21" s="9" t="s">
        <v>886</v>
      </c>
      <c r="K21" s="12" t="s">
        <v>886</v>
      </c>
    </row>
    <row r="22" spans="1:11" ht="12.75">
      <c r="A22" s="34" t="s">
        <v>32</v>
      </c>
      <c r="B22" s="35" t="s">
        <v>33</v>
      </c>
      <c r="C22" s="35" t="s">
        <v>37</v>
      </c>
      <c r="D22" s="36" t="s">
        <v>38</v>
      </c>
      <c r="E22" s="23">
        <v>1042466</v>
      </c>
      <c r="F22" s="24">
        <v>1057142</v>
      </c>
      <c r="G22" s="24">
        <f t="shared" si="0"/>
        <v>14676</v>
      </c>
      <c r="H22" s="25">
        <f t="shared" si="1"/>
        <v>0.0141</v>
      </c>
      <c r="I22" s="7" t="s">
        <v>886</v>
      </c>
      <c r="J22" s="9" t="s">
        <v>886</v>
      </c>
      <c r="K22" s="12" t="s">
        <v>886</v>
      </c>
    </row>
    <row r="23" spans="1:11" ht="12.75">
      <c r="A23" s="34" t="s">
        <v>32</v>
      </c>
      <c r="B23" s="35" t="s">
        <v>33</v>
      </c>
      <c r="C23" s="35" t="s">
        <v>39</v>
      </c>
      <c r="D23" s="36" t="s">
        <v>40</v>
      </c>
      <c r="E23" s="23">
        <v>3216903</v>
      </c>
      <c r="F23" s="24">
        <v>3174622</v>
      </c>
      <c r="G23" s="24">
        <f t="shared" si="0"/>
        <v>-42281</v>
      </c>
      <c r="H23" s="25">
        <f t="shared" si="1"/>
        <v>-0.0131</v>
      </c>
      <c r="I23" s="7" t="s">
        <v>886</v>
      </c>
      <c r="J23" s="9" t="s">
        <v>886</v>
      </c>
      <c r="K23" s="12" t="s">
        <v>886</v>
      </c>
    </row>
    <row r="24" spans="1:11" ht="12.75">
      <c r="A24" s="34" t="s">
        <v>32</v>
      </c>
      <c r="B24" s="35" t="s">
        <v>33</v>
      </c>
      <c r="C24" s="35" t="s">
        <v>41</v>
      </c>
      <c r="D24" s="36" t="s">
        <v>42</v>
      </c>
      <c r="E24" s="23">
        <v>1549614</v>
      </c>
      <c r="F24" s="24">
        <v>1542209</v>
      </c>
      <c r="G24" s="24">
        <f t="shared" si="0"/>
        <v>-7405</v>
      </c>
      <c r="H24" s="25">
        <f t="shared" si="1"/>
        <v>-0.0048</v>
      </c>
      <c r="I24" s="7" t="s">
        <v>886</v>
      </c>
      <c r="J24" s="9" t="s">
        <v>886</v>
      </c>
      <c r="K24" s="12" t="s">
        <v>886</v>
      </c>
    </row>
    <row r="25" spans="1:11" ht="12.75">
      <c r="A25" s="34" t="s">
        <v>32</v>
      </c>
      <c r="B25" s="35" t="s">
        <v>33</v>
      </c>
      <c r="C25" s="35" t="s">
        <v>43</v>
      </c>
      <c r="D25" s="36" t="s">
        <v>44</v>
      </c>
      <c r="E25" s="23">
        <v>803053</v>
      </c>
      <c r="F25" s="24">
        <v>835778</v>
      </c>
      <c r="G25" s="24">
        <f t="shared" si="0"/>
        <v>32725</v>
      </c>
      <c r="H25" s="25">
        <f t="shared" si="1"/>
        <v>0.0408</v>
      </c>
      <c r="I25" s="7" t="s">
        <v>886</v>
      </c>
      <c r="J25" s="9" t="s">
        <v>886</v>
      </c>
      <c r="K25" s="12" t="s">
        <v>886</v>
      </c>
    </row>
    <row r="26" spans="1:11" ht="12.75">
      <c r="A26" s="34" t="s">
        <v>45</v>
      </c>
      <c r="B26" s="35" t="s">
        <v>46</v>
      </c>
      <c r="C26" s="35" t="s">
        <v>47</v>
      </c>
      <c r="D26" s="36" t="s">
        <v>48</v>
      </c>
      <c r="E26" s="23">
        <v>650601</v>
      </c>
      <c r="F26" s="24">
        <v>618654</v>
      </c>
      <c r="G26" s="24">
        <f t="shared" si="0"/>
        <v>-31947</v>
      </c>
      <c r="H26" s="25">
        <f t="shared" si="1"/>
        <v>-0.0491</v>
      </c>
      <c r="I26" s="7">
        <v>1</v>
      </c>
      <c r="J26" s="9" t="s">
        <v>886</v>
      </c>
      <c r="K26" s="12" t="s">
        <v>886</v>
      </c>
    </row>
    <row r="27" spans="1:11" ht="12.75">
      <c r="A27" s="34" t="s">
        <v>45</v>
      </c>
      <c r="B27" s="35" t="s">
        <v>46</v>
      </c>
      <c r="C27" s="35" t="s">
        <v>49</v>
      </c>
      <c r="D27" s="36" t="s">
        <v>50</v>
      </c>
      <c r="E27" s="23">
        <v>26463</v>
      </c>
      <c r="F27" s="24">
        <v>25999</v>
      </c>
      <c r="G27" s="24">
        <f t="shared" si="0"/>
        <v>-464</v>
      </c>
      <c r="H27" s="25">
        <f t="shared" si="1"/>
        <v>-0.0175</v>
      </c>
      <c r="I27" s="7">
        <v>1</v>
      </c>
      <c r="J27" s="9">
        <v>1</v>
      </c>
      <c r="K27" s="12">
        <v>2013</v>
      </c>
    </row>
    <row r="28" spans="1:11" ht="12.75">
      <c r="A28" s="34" t="s">
        <v>45</v>
      </c>
      <c r="B28" s="35" t="s">
        <v>46</v>
      </c>
      <c r="C28" s="35" t="s">
        <v>51</v>
      </c>
      <c r="D28" s="36" t="s">
        <v>52</v>
      </c>
      <c r="E28" s="23">
        <v>29509</v>
      </c>
      <c r="F28" s="24">
        <v>5107</v>
      </c>
      <c r="G28" s="24">
        <f t="shared" si="0"/>
        <v>-24402</v>
      </c>
      <c r="H28" s="25">
        <f t="shared" si="1"/>
        <v>-0.8269</v>
      </c>
      <c r="I28" s="7">
        <v>1</v>
      </c>
      <c r="J28" s="9">
        <v>1</v>
      </c>
      <c r="K28" s="12">
        <v>2013</v>
      </c>
    </row>
    <row r="29" spans="1:11" ht="12.75">
      <c r="A29" s="34" t="s">
        <v>45</v>
      </c>
      <c r="B29" s="35" t="s">
        <v>46</v>
      </c>
      <c r="C29" s="35" t="s">
        <v>53</v>
      </c>
      <c r="D29" s="36" t="s">
        <v>54</v>
      </c>
      <c r="E29" s="23">
        <v>606063</v>
      </c>
      <c r="F29" s="24">
        <v>590102</v>
      </c>
      <c r="G29" s="24">
        <f t="shared" si="0"/>
        <v>-15961</v>
      </c>
      <c r="H29" s="25">
        <f t="shared" si="1"/>
        <v>-0.0263</v>
      </c>
      <c r="I29" s="7">
        <v>1</v>
      </c>
      <c r="J29" s="9" t="s">
        <v>886</v>
      </c>
      <c r="K29" s="12" t="s">
        <v>886</v>
      </c>
    </row>
    <row r="30" spans="1:11" ht="12.75">
      <c r="A30" s="34" t="s">
        <v>55</v>
      </c>
      <c r="B30" s="35" t="s">
        <v>56</v>
      </c>
      <c r="C30" s="35" t="s">
        <v>57</v>
      </c>
      <c r="D30" s="36" t="s">
        <v>58</v>
      </c>
      <c r="E30" s="23">
        <v>1293313</v>
      </c>
      <c r="F30" s="24">
        <v>1103162</v>
      </c>
      <c r="G30" s="24">
        <f t="shared" si="0"/>
        <v>-190151</v>
      </c>
      <c r="H30" s="25">
        <f t="shared" si="1"/>
        <v>-0.147</v>
      </c>
      <c r="I30" s="7" t="s">
        <v>886</v>
      </c>
      <c r="J30" s="9" t="s">
        <v>886</v>
      </c>
      <c r="K30" s="12" t="s">
        <v>886</v>
      </c>
    </row>
    <row r="31" spans="1:11" ht="12.75">
      <c r="A31" s="34" t="s">
        <v>55</v>
      </c>
      <c r="B31" s="35" t="s">
        <v>56</v>
      </c>
      <c r="C31" s="35" t="s">
        <v>59</v>
      </c>
      <c r="D31" s="36" t="s">
        <v>60</v>
      </c>
      <c r="E31" s="23">
        <v>4582304</v>
      </c>
      <c r="F31" s="24">
        <v>4210524</v>
      </c>
      <c r="G31" s="24">
        <f t="shared" si="0"/>
        <v>-371780</v>
      </c>
      <c r="H31" s="25">
        <f t="shared" si="1"/>
        <v>-0.0811</v>
      </c>
      <c r="I31" s="7" t="s">
        <v>886</v>
      </c>
      <c r="J31" s="9" t="s">
        <v>886</v>
      </c>
      <c r="K31" s="12" t="s">
        <v>886</v>
      </c>
    </row>
    <row r="32" spans="1:11" ht="12.75">
      <c r="A32" s="34" t="s">
        <v>55</v>
      </c>
      <c r="B32" s="35" t="s">
        <v>56</v>
      </c>
      <c r="C32" s="35" t="s">
        <v>61</v>
      </c>
      <c r="D32" s="36" t="s">
        <v>62</v>
      </c>
      <c r="E32" s="23">
        <v>184981</v>
      </c>
      <c r="F32" s="24">
        <v>153594</v>
      </c>
      <c r="G32" s="24">
        <f t="shared" si="0"/>
        <v>-31387</v>
      </c>
      <c r="H32" s="25">
        <f t="shared" si="1"/>
        <v>-0.1697</v>
      </c>
      <c r="I32" s="7">
        <v>1</v>
      </c>
      <c r="J32" s="9" t="s">
        <v>886</v>
      </c>
      <c r="K32" s="12" t="s">
        <v>886</v>
      </c>
    </row>
    <row r="33" spans="1:11" ht="12.75">
      <c r="A33" s="34" t="s">
        <v>55</v>
      </c>
      <c r="B33" s="35" t="s">
        <v>56</v>
      </c>
      <c r="C33" s="35" t="s">
        <v>63</v>
      </c>
      <c r="D33" s="36" t="s">
        <v>64</v>
      </c>
      <c r="E33" s="23">
        <v>964859</v>
      </c>
      <c r="F33" s="24">
        <v>906724</v>
      </c>
      <c r="G33" s="24">
        <f t="shared" si="0"/>
        <v>-58135</v>
      </c>
      <c r="H33" s="25">
        <f t="shared" si="1"/>
        <v>-0.0603</v>
      </c>
      <c r="I33" s="7" t="s">
        <v>886</v>
      </c>
      <c r="J33" s="9" t="s">
        <v>886</v>
      </c>
      <c r="K33" s="12">
        <v>2013</v>
      </c>
    </row>
    <row r="34" spans="1:11" ht="12.75">
      <c r="A34" s="34" t="s">
        <v>65</v>
      </c>
      <c r="B34" s="35" t="s">
        <v>66</v>
      </c>
      <c r="C34" s="35" t="s">
        <v>67</v>
      </c>
      <c r="D34" s="36" t="s">
        <v>68</v>
      </c>
      <c r="E34" s="23">
        <v>575651</v>
      </c>
      <c r="F34" s="24">
        <v>617276</v>
      </c>
      <c r="G34" s="24">
        <f t="shared" si="0"/>
        <v>41625</v>
      </c>
      <c r="H34" s="25">
        <f t="shared" si="1"/>
        <v>0.0723</v>
      </c>
      <c r="I34" s="7" t="s">
        <v>886</v>
      </c>
      <c r="J34" s="9" t="s">
        <v>886</v>
      </c>
      <c r="K34" s="12" t="s">
        <v>886</v>
      </c>
    </row>
    <row r="35" spans="1:11" ht="12.75">
      <c r="A35" s="34" t="s">
        <v>65</v>
      </c>
      <c r="B35" s="35" t="s">
        <v>66</v>
      </c>
      <c r="C35" s="35" t="s">
        <v>69</v>
      </c>
      <c r="D35" s="36" t="s">
        <v>70</v>
      </c>
      <c r="E35" s="23">
        <v>1119721</v>
      </c>
      <c r="F35" s="24">
        <v>1103459</v>
      </c>
      <c r="G35" s="24">
        <f t="shared" si="0"/>
        <v>-16262</v>
      </c>
      <c r="H35" s="25">
        <f t="shared" si="1"/>
        <v>-0.0145</v>
      </c>
      <c r="I35" s="7">
        <v>1</v>
      </c>
      <c r="J35" s="9" t="s">
        <v>886</v>
      </c>
      <c r="K35" s="12" t="s">
        <v>886</v>
      </c>
    </row>
    <row r="36" spans="1:11" ht="12.75">
      <c r="A36" s="34" t="s">
        <v>65</v>
      </c>
      <c r="B36" s="35" t="s">
        <v>66</v>
      </c>
      <c r="C36" s="35" t="s">
        <v>71</v>
      </c>
      <c r="D36" s="36" t="s">
        <v>72</v>
      </c>
      <c r="E36" s="23">
        <v>481819</v>
      </c>
      <c r="F36" s="24">
        <v>471893</v>
      </c>
      <c r="G36" s="24">
        <f t="shared" si="0"/>
        <v>-9926</v>
      </c>
      <c r="H36" s="25">
        <f t="shared" si="1"/>
        <v>-0.0206</v>
      </c>
      <c r="I36" s="7">
        <v>1</v>
      </c>
      <c r="J36" s="9" t="s">
        <v>886</v>
      </c>
      <c r="K36" s="12" t="s">
        <v>886</v>
      </c>
    </row>
    <row r="37" spans="1:11" ht="12.75">
      <c r="A37" s="34" t="s">
        <v>65</v>
      </c>
      <c r="B37" s="35" t="s">
        <v>66</v>
      </c>
      <c r="C37" s="35" t="s">
        <v>73</v>
      </c>
      <c r="D37" s="36" t="s">
        <v>74</v>
      </c>
      <c r="E37" s="23">
        <v>525038</v>
      </c>
      <c r="F37" s="24">
        <v>518308</v>
      </c>
      <c r="G37" s="24">
        <f t="shared" si="0"/>
        <v>-6730</v>
      </c>
      <c r="H37" s="25">
        <f t="shared" si="1"/>
        <v>-0.0128</v>
      </c>
      <c r="I37" s="7">
        <v>1</v>
      </c>
      <c r="J37" s="9" t="s">
        <v>886</v>
      </c>
      <c r="K37" s="12" t="s">
        <v>886</v>
      </c>
    </row>
    <row r="38" spans="1:11" ht="12.75">
      <c r="A38" s="34" t="s">
        <v>75</v>
      </c>
      <c r="B38" s="35" t="s">
        <v>76</v>
      </c>
      <c r="C38" s="35" t="s">
        <v>26</v>
      </c>
      <c r="D38" s="36" t="s">
        <v>77</v>
      </c>
      <c r="E38" s="23">
        <v>2300192</v>
      </c>
      <c r="F38" s="24">
        <v>2246760</v>
      </c>
      <c r="G38" s="24">
        <f t="shared" si="0"/>
        <v>-53432</v>
      </c>
      <c r="H38" s="25">
        <f t="shared" si="1"/>
        <v>-0.0232</v>
      </c>
      <c r="I38" s="7" t="s">
        <v>886</v>
      </c>
      <c r="J38" s="9" t="s">
        <v>886</v>
      </c>
      <c r="K38" s="12">
        <v>2013</v>
      </c>
    </row>
    <row r="39" spans="1:11" ht="12.75">
      <c r="A39" s="34" t="s">
        <v>75</v>
      </c>
      <c r="B39" s="35" t="s">
        <v>76</v>
      </c>
      <c r="C39" s="35" t="s">
        <v>57</v>
      </c>
      <c r="D39" s="36" t="s">
        <v>78</v>
      </c>
      <c r="E39" s="23">
        <v>1824051</v>
      </c>
      <c r="F39" s="24">
        <v>1775358</v>
      </c>
      <c r="G39" s="24">
        <f t="shared" si="0"/>
        <v>-48693</v>
      </c>
      <c r="H39" s="25">
        <f t="shared" si="1"/>
        <v>-0.0267</v>
      </c>
      <c r="I39" s="7" t="s">
        <v>886</v>
      </c>
      <c r="J39" s="9" t="s">
        <v>886</v>
      </c>
      <c r="K39" s="12">
        <v>2013</v>
      </c>
    </row>
    <row r="40" spans="1:11" ht="12.75">
      <c r="A40" s="34" t="s">
        <v>75</v>
      </c>
      <c r="B40" s="35" t="s">
        <v>76</v>
      </c>
      <c r="C40" s="35" t="s">
        <v>79</v>
      </c>
      <c r="D40" s="36" t="s">
        <v>80</v>
      </c>
      <c r="E40" s="23">
        <v>497857</v>
      </c>
      <c r="F40" s="24">
        <v>448872</v>
      </c>
      <c r="G40" s="24">
        <f t="shared" si="0"/>
        <v>-48985</v>
      </c>
      <c r="H40" s="25">
        <f t="shared" si="1"/>
        <v>-0.0984</v>
      </c>
      <c r="I40" s="7" t="s">
        <v>886</v>
      </c>
      <c r="J40" s="9" t="s">
        <v>886</v>
      </c>
      <c r="K40" s="12" t="s">
        <v>886</v>
      </c>
    </row>
    <row r="41" spans="1:11" ht="12.75">
      <c r="A41" s="34" t="s">
        <v>75</v>
      </c>
      <c r="B41" s="35" t="s">
        <v>76</v>
      </c>
      <c r="C41" s="35" t="s">
        <v>16</v>
      </c>
      <c r="D41" s="36" t="s">
        <v>81</v>
      </c>
      <c r="E41" s="23">
        <v>3397893</v>
      </c>
      <c r="F41" s="24">
        <v>3377047</v>
      </c>
      <c r="G41" s="24">
        <f t="shared" si="0"/>
        <v>-20846</v>
      </c>
      <c r="H41" s="25">
        <f t="shared" si="1"/>
        <v>-0.0061</v>
      </c>
      <c r="I41" s="7" t="s">
        <v>886</v>
      </c>
      <c r="J41" s="9" t="s">
        <v>886</v>
      </c>
      <c r="K41" s="12">
        <v>2013</v>
      </c>
    </row>
    <row r="42" spans="1:11" ht="12.75">
      <c r="A42" s="34" t="s">
        <v>75</v>
      </c>
      <c r="B42" s="35" t="s">
        <v>76</v>
      </c>
      <c r="C42" s="35" t="s">
        <v>82</v>
      </c>
      <c r="D42" s="36" t="s">
        <v>83</v>
      </c>
      <c r="E42" s="23">
        <v>1637690</v>
      </c>
      <c r="F42" s="24">
        <v>1547635</v>
      </c>
      <c r="G42" s="24">
        <f t="shared" si="0"/>
        <v>-90055</v>
      </c>
      <c r="H42" s="25">
        <f t="shared" si="1"/>
        <v>-0.055</v>
      </c>
      <c r="I42" s="7" t="s">
        <v>886</v>
      </c>
      <c r="J42" s="9" t="s">
        <v>886</v>
      </c>
      <c r="K42" s="12">
        <v>2013</v>
      </c>
    </row>
    <row r="43" spans="1:11" ht="12.75">
      <c r="A43" s="34" t="s">
        <v>75</v>
      </c>
      <c r="B43" s="35" t="s">
        <v>76</v>
      </c>
      <c r="C43" s="35" t="s">
        <v>84</v>
      </c>
      <c r="D43" s="36" t="s">
        <v>85</v>
      </c>
      <c r="E43" s="23">
        <v>318967</v>
      </c>
      <c r="F43" s="24">
        <v>324835</v>
      </c>
      <c r="G43" s="24">
        <f t="shared" si="0"/>
        <v>5868</v>
      </c>
      <c r="H43" s="25">
        <f t="shared" si="1"/>
        <v>0.0184</v>
      </c>
      <c r="I43" s="7" t="s">
        <v>886</v>
      </c>
      <c r="J43" s="9" t="s">
        <v>886</v>
      </c>
      <c r="K43" s="12" t="s">
        <v>886</v>
      </c>
    </row>
    <row r="44" spans="1:11" ht="12.75">
      <c r="A44" s="34" t="s">
        <v>75</v>
      </c>
      <c r="B44" s="35" t="s">
        <v>76</v>
      </c>
      <c r="C44" s="35" t="s">
        <v>86</v>
      </c>
      <c r="D44" s="36" t="s">
        <v>87</v>
      </c>
      <c r="E44" s="23">
        <v>2222521</v>
      </c>
      <c r="F44" s="24">
        <v>2224519</v>
      </c>
      <c r="G44" s="24">
        <f t="shared" si="0"/>
        <v>1998</v>
      </c>
      <c r="H44" s="25">
        <f t="shared" si="1"/>
        <v>0.0009</v>
      </c>
      <c r="I44" s="7" t="s">
        <v>886</v>
      </c>
      <c r="J44" s="9" t="s">
        <v>886</v>
      </c>
      <c r="K44" s="12" t="s">
        <v>886</v>
      </c>
    </row>
    <row r="45" spans="1:11" ht="12.75">
      <c r="A45" s="34" t="s">
        <v>75</v>
      </c>
      <c r="B45" s="35" t="s">
        <v>76</v>
      </c>
      <c r="C45" s="35" t="s">
        <v>88</v>
      </c>
      <c r="D45" s="36" t="s">
        <v>89</v>
      </c>
      <c r="E45" s="23">
        <v>12522093</v>
      </c>
      <c r="F45" s="24">
        <v>12383764</v>
      </c>
      <c r="G45" s="24">
        <f t="shared" si="0"/>
        <v>-138329</v>
      </c>
      <c r="H45" s="25">
        <f t="shared" si="1"/>
        <v>-0.011</v>
      </c>
      <c r="I45" s="7" t="s">
        <v>886</v>
      </c>
      <c r="J45" s="9" t="s">
        <v>886</v>
      </c>
      <c r="K45" s="12" t="s">
        <v>886</v>
      </c>
    </row>
    <row r="46" spans="1:11" ht="12.75">
      <c r="A46" s="34" t="s">
        <v>90</v>
      </c>
      <c r="B46" s="35" t="s">
        <v>91</v>
      </c>
      <c r="C46" s="35" t="s">
        <v>18</v>
      </c>
      <c r="D46" s="36" t="s">
        <v>92</v>
      </c>
      <c r="E46" s="23">
        <v>1155675</v>
      </c>
      <c r="F46" s="24">
        <v>1152658</v>
      </c>
      <c r="G46" s="24">
        <f t="shared" si="0"/>
        <v>-3017</v>
      </c>
      <c r="H46" s="25">
        <f t="shared" si="1"/>
        <v>-0.0026</v>
      </c>
      <c r="I46" s="7" t="s">
        <v>886</v>
      </c>
      <c r="J46" s="9" t="s">
        <v>886</v>
      </c>
      <c r="K46" s="12" t="s">
        <v>886</v>
      </c>
    </row>
    <row r="47" spans="1:11" ht="12.75">
      <c r="A47" s="34" t="s">
        <v>90</v>
      </c>
      <c r="B47" s="35" t="s">
        <v>91</v>
      </c>
      <c r="C47" s="35" t="s">
        <v>93</v>
      </c>
      <c r="D47" s="36" t="s">
        <v>94</v>
      </c>
      <c r="E47" s="23">
        <v>862774</v>
      </c>
      <c r="F47" s="24">
        <v>816628</v>
      </c>
      <c r="G47" s="24">
        <f t="shared" si="0"/>
        <v>-46146</v>
      </c>
      <c r="H47" s="25">
        <f t="shared" si="1"/>
        <v>-0.0535</v>
      </c>
      <c r="I47" s="7" t="s">
        <v>886</v>
      </c>
      <c r="J47" s="9" t="s">
        <v>886</v>
      </c>
      <c r="K47" s="12" t="s">
        <v>886</v>
      </c>
    </row>
    <row r="48" spans="1:11" ht="12.75">
      <c r="A48" s="34" t="s">
        <v>90</v>
      </c>
      <c r="B48" s="35" t="s">
        <v>91</v>
      </c>
      <c r="C48" s="35" t="s">
        <v>95</v>
      </c>
      <c r="D48" s="36" t="s">
        <v>96</v>
      </c>
      <c r="E48" s="23">
        <v>6372308</v>
      </c>
      <c r="F48" s="24">
        <v>6120013</v>
      </c>
      <c r="G48" s="24">
        <f t="shared" si="0"/>
        <v>-252295</v>
      </c>
      <c r="H48" s="25">
        <f t="shared" si="1"/>
        <v>-0.0396</v>
      </c>
      <c r="I48" s="7" t="s">
        <v>886</v>
      </c>
      <c r="J48" s="9" t="s">
        <v>886</v>
      </c>
      <c r="K48" s="12">
        <v>2013</v>
      </c>
    </row>
    <row r="49" spans="1:11" ht="12.75">
      <c r="A49" s="34" t="s">
        <v>90</v>
      </c>
      <c r="B49" s="35" t="s">
        <v>91</v>
      </c>
      <c r="C49" s="35" t="s">
        <v>97</v>
      </c>
      <c r="D49" s="36" t="s">
        <v>98</v>
      </c>
      <c r="E49" s="23">
        <v>1566794</v>
      </c>
      <c r="F49" s="24">
        <v>1550766</v>
      </c>
      <c r="G49" s="24">
        <f t="shared" si="0"/>
        <v>-16028</v>
      </c>
      <c r="H49" s="25">
        <f t="shared" si="1"/>
        <v>-0.0102</v>
      </c>
      <c r="I49" s="7" t="s">
        <v>886</v>
      </c>
      <c r="J49" s="9" t="s">
        <v>886</v>
      </c>
      <c r="K49" s="12" t="s">
        <v>886</v>
      </c>
    </row>
    <row r="50" spans="1:11" ht="12.75">
      <c r="A50" s="34" t="s">
        <v>90</v>
      </c>
      <c r="B50" s="35" t="s">
        <v>91</v>
      </c>
      <c r="C50" s="35" t="s">
        <v>99</v>
      </c>
      <c r="D50" s="36" t="s">
        <v>100</v>
      </c>
      <c r="E50" s="23">
        <v>1344912</v>
      </c>
      <c r="F50" s="24">
        <v>1301194</v>
      </c>
      <c r="G50" s="24">
        <f t="shared" si="0"/>
        <v>-43718</v>
      </c>
      <c r="H50" s="25">
        <f t="shared" si="1"/>
        <v>-0.0325</v>
      </c>
      <c r="I50" s="7" t="s">
        <v>886</v>
      </c>
      <c r="J50" s="9" t="s">
        <v>886</v>
      </c>
      <c r="K50" s="12" t="s">
        <v>886</v>
      </c>
    </row>
    <row r="51" spans="1:11" ht="12.75">
      <c r="A51" s="34" t="s">
        <v>90</v>
      </c>
      <c r="B51" s="35" t="s">
        <v>91</v>
      </c>
      <c r="C51" s="35" t="s">
        <v>101</v>
      </c>
      <c r="D51" s="36" t="s">
        <v>102</v>
      </c>
      <c r="E51" s="23">
        <v>1184710</v>
      </c>
      <c r="F51" s="24">
        <v>1169015</v>
      </c>
      <c r="G51" s="24">
        <f t="shared" si="0"/>
        <v>-15695</v>
      </c>
      <c r="H51" s="25">
        <f t="shared" si="1"/>
        <v>-0.0132</v>
      </c>
      <c r="I51" s="7" t="s">
        <v>886</v>
      </c>
      <c r="J51" s="9" t="s">
        <v>886</v>
      </c>
      <c r="K51" s="12" t="s">
        <v>886</v>
      </c>
    </row>
    <row r="52" spans="1:11" ht="12.75">
      <c r="A52" s="34" t="s">
        <v>90</v>
      </c>
      <c r="B52" s="35" t="s">
        <v>91</v>
      </c>
      <c r="C52" s="35" t="s">
        <v>103</v>
      </c>
      <c r="D52" s="36" t="s">
        <v>104</v>
      </c>
      <c r="E52" s="23">
        <v>406906</v>
      </c>
      <c r="F52" s="24">
        <v>400752</v>
      </c>
      <c r="G52" s="24">
        <f t="shared" si="0"/>
        <v>-6154</v>
      </c>
      <c r="H52" s="25">
        <f t="shared" si="1"/>
        <v>-0.0151</v>
      </c>
      <c r="I52" s="7" t="s">
        <v>886</v>
      </c>
      <c r="J52" s="9" t="s">
        <v>886</v>
      </c>
      <c r="K52" s="12" t="s">
        <v>886</v>
      </c>
    </row>
    <row r="53" spans="1:11" ht="12.75">
      <c r="A53" s="34" t="s">
        <v>90</v>
      </c>
      <c r="B53" s="35" t="s">
        <v>91</v>
      </c>
      <c r="C53" s="35" t="s">
        <v>105</v>
      </c>
      <c r="D53" s="36" t="s">
        <v>106</v>
      </c>
      <c r="E53" s="23">
        <v>682242</v>
      </c>
      <c r="F53" s="24">
        <v>669371</v>
      </c>
      <c r="G53" s="24">
        <f t="shared" si="0"/>
        <v>-12871</v>
      </c>
      <c r="H53" s="25">
        <f t="shared" si="1"/>
        <v>-0.0189</v>
      </c>
      <c r="I53" s="7" t="s">
        <v>886</v>
      </c>
      <c r="J53" s="9" t="s">
        <v>886</v>
      </c>
      <c r="K53" s="12">
        <v>2013</v>
      </c>
    </row>
    <row r="54" spans="1:11" ht="12.75">
      <c r="A54" s="34" t="s">
        <v>90</v>
      </c>
      <c r="B54" s="35" t="s">
        <v>91</v>
      </c>
      <c r="C54" s="35" t="s">
        <v>107</v>
      </c>
      <c r="D54" s="36" t="s">
        <v>108</v>
      </c>
      <c r="E54" s="23">
        <v>1244942</v>
      </c>
      <c r="F54" s="24">
        <v>1230155</v>
      </c>
      <c r="G54" s="24">
        <f t="shared" si="0"/>
        <v>-14787</v>
      </c>
      <c r="H54" s="25">
        <f t="shared" si="1"/>
        <v>-0.0119</v>
      </c>
      <c r="I54" s="7" t="s">
        <v>886</v>
      </c>
      <c r="J54" s="9" t="s">
        <v>886</v>
      </c>
      <c r="K54" s="12">
        <v>2013</v>
      </c>
    </row>
    <row r="55" spans="1:11" ht="12.75">
      <c r="A55" s="34" t="s">
        <v>90</v>
      </c>
      <c r="B55" s="35" t="s">
        <v>91</v>
      </c>
      <c r="C55" s="35" t="s">
        <v>109</v>
      </c>
      <c r="D55" s="36" t="s">
        <v>110</v>
      </c>
      <c r="E55" s="23">
        <v>951525</v>
      </c>
      <c r="F55" s="24">
        <v>930026</v>
      </c>
      <c r="G55" s="24">
        <f t="shared" si="0"/>
        <v>-21499</v>
      </c>
      <c r="H55" s="25">
        <f t="shared" si="1"/>
        <v>-0.0226</v>
      </c>
      <c r="I55" s="7" t="s">
        <v>886</v>
      </c>
      <c r="J55" s="9" t="s">
        <v>886</v>
      </c>
      <c r="K55" s="12" t="s">
        <v>886</v>
      </c>
    </row>
    <row r="56" spans="1:11" ht="12.75">
      <c r="A56" s="34" t="s">
        <v>90</v>
      </c>
      <c r="B56" s="35" t="s">
        <v>91</v>
      </c>
      <c r="C56" s="35" t="s">
        <v>111</v>
      </c>
      <c r="D56" s="36" t="s">
        <v>112</v>
      </c>
      <c r="E56" s="23">
        <v>851225</v>
      </c>
      <c r="F56" s="24">
        <v>822714</v>
      </c>
      <c r="G56" s="24">
        <f t="shared" si="0"/>
        <v>-28511</v>
      </c>
      <c r="H56" s="25">
        <f t="shared" si="1"/>
        <v>-0.0335</v>
      </c>
      <c r="I56" s="7" t="s">
        <v>886</v>
      </c>
      <c r="J56" s="9" t="s">
        <v>886</v>
      </c>
      <c r="K56" s="12" t="s">
        <v>886</v>
      </c>
    </row>
    <row r="57" spans="1:11" ht="12.75">
      <c r="A57" s="34" t="s">
        <v>113</v>
      </c>
      <c r="B57" s="35" t="s">
        <v>114</v>
      </c>
      <c r="C57" s="35" t="s">
        <v>12</v>
      </c>
      <c r="D57" s="36" t="s">
        <v>115</v>
      </c>
      <c r="E57" s="23">
        <v>50512</v>
      </c>
      <c r="F57" s="24">
        <v>10959</v>
      </c>
      <c r="G57" s="24">
        <f t="shared" si="0"/>
        <v>-39553</v>
      </c>
      <c r="H57" s="25">
        <f t="shared" si="1"/>
        <v>-0.783</v>
      </c>
      <c r="I57" s="7">
        <v>1</v>
      </c>
      <c r="J57" s="9">
        <v>1</v>
      </c>
      <c r="K57" s="12">
        <v>2013</v>
      </c>
    </row>
    <row r="58" spans="1:11" ht="12.75">
      <c r="A58" s="34" t="s">
        <v>113</v>
      </c>
      <c r="B58" s="35" t="s">
        <v>114</v>
      </c>
      <c r="C58" s="35" t="s">
        <v>116</v>
      </c>
      <c r="D58" s="36" t="s">
        <v>117</v>
      </c>
      <c r="E58" s="23">
        <v>16369</v>
      </c>
      <c r="F58" s="24">
        <v>16116</v>
      </c>
      <c r="G58" s="24">
        <f t="shared" si="0"/>
        <v>-253</v>
      </c>
      <c r="H58" s="25">
        <f t="shared" si="1"/>
        <v>-0.0155</v>
      </c>
      <c r="I58" s="7">
        <v>1</v>
      </c>
      <c r="J58" s="9">
        <v>1</v>
      </c>
      <c r="K58" s="12" t="s">
        <v>886</v>
      </c>
    </row>
    <row r="59" spans="1:11" ht="12.75">
      <c r="A59" s="34" t="s">
        <v>113</v>
      </c>
      <c r="B59" s="35" t="s">
        <v>114</v>
      </c>
      <c r="C59" s="35" t="s">
        <v>118</v>
      </c>
      <c r="D59" s="36" t="s">
        <v>119</v>
      </c>
      <c r="E59" s="23">
        <v>294913</v>
      </c>
      <c r="F59" s="24">
        <v>250350</v>
      </c>
      <c r="G59" s="24">
        <f t="shared" si="0"/>
        <v>-44563</v>
      </c>
      <c r="H59" s="25">
        <f t="shared" si="1"/>
        <v>-0.1511</v>
      </c>
      <c r="I59" s="7" t="s">
        <v>886</v>
      </c>
      <c r="J59" s="9" t="s">
        <v>886</v>
      </c>
      <c r="K59" s="12">
        <v>2013</v>
      </c>
    </row>
    <row r="60" spans="1:11" ht="12.75">
      <c r="A60" s="34" t="s">
        <v>113</v>
      </c>
      <c r="B60" s="35" t="s">
        <v>114</v>
      </c>
      <c r="C60" s="35" t="s">
        <v>120</v>
      </c>
      <c r="D60" s="36" t="s">
        <v>121</v>
      </c>
      <c r="E60" s="23">
        <v>16013</v>
      </c>
      <c r="F60" s="24">
        <v>16388</v>
      </c>
      <c r="G60" s="24">
        <f t="shared" si="0"/>
        <v>375</v>
      </c>
      <c r="H60" s="25">
        <f t="shared" si="1"/>
        <v>0.0234</v>
      </c>
      <c r="I60" s="7">
        <v>1</v>
      </c>
      <c r="J60" s="9">
        <v>1</v>
      </c>
      <c r="K60" s="12" t="s">
        <v>886</v>
      </c>
    </row>
    <row r="61" spans="1:11" ht="12.75">
      <c r="A61" s="34" t="s">
        <v>113</v>
      </c>
      <c r="B61" s="35" t="s">
        <v>114</v>
      </c>
      <c r="C61" s="35" t="s">
        <v>47</v>
      </c>
      <c r="D61" s="36" t="s">
        <v>122</v>
      </c>
      <c r="E61" s="23">
        <v>8559060</v>
      </c>
      <c r="F61" s="24">
        <v>8363114</v>
      </c>
      <c r="G61" s="24">
        <f t="shared" si="0"/>
        <v>-195946</v>
      </c>
      <c r="H61" s="25">
        <f t="shared" si="1"/>
        <v>-0.0229</v>
      </c>
      <c r="I61" s="7" t="s">
        <v>886</v>
      </c>
      <c r="J61" s="9" t="s">
        <v>886</v>
      </c>
      <c r="K61" s="12" t="s">
        <v>886</v>
      </c>
    </row>
    <row r="62" spans="1:11" ht="12.75">
      <c r="A62" s="34" t="s">
        <v>113</v>
      </c>
      <c r="B62" s="35" t="s">
        <v>114</v>
      </c>
      <c r="C62" s="35" t="s">
        <v>123</v>
      </c>
      <c r="D62" s="36" t="s">
        <v>124</v>
      </c>
      <c r="E62" s="23">
        <v>20150334</v>
      </c>
      <c r="F62" s="24">
        <v>20055258</v>
      </c>
      <c r="G62" s="24">
        <f t="shared" si="0"/>
        <v>-95076</v>
      </c>
      <c r="H62" s="25">
        <f t="shared" si="1"/>
        <v>-0.0047</v>
      </c>
      <c r="I62" s="7" t="s">
        <v>886</v>
      </c>
      <c r="J62" s="9" t="s">
        <v>886</v>
      </c>
      <c r="K62" s="12" t="s">
        <v>886</v>
      </c>
    </row>
    <row r="63" spans="1:11" ht="12.75">
      <c r="A63" s="34" t="s">
        <v>113</v>
      </c>
      <c r="B63" s="35" t="s">
        <v>114</v>
      </c>
      <c r="C63" s="35" t="s">
        <v>125</v>
      </c>
      <c r="D63" s="36" t="s">
        <v>126</v>
      </c>
      <c r="E63" s="23">
        <v>8616198</v>
      </c>
      <c r="F63" s="24">
        <v>8586143</v>
      </c>
      <c r="G63" s="24">
        <f t="shared" si="0"/>
        <v>-30055</v>
      </c>
      <c r="H63" s="25">
        <f t="shared" si="1"/>
        <v>-0.0035</v>
      </c>
      <c r="I63" s="7" t="s">
        <v>886</v>
      </c>
      <c r="J63" s="9" t="s">
        <v>886</v>
      </c>
      <c r="K63" s="12" t="s">
        <v>886</v>
      </c>
    </row>
    <row r="64" spans="1:11" ht="12.75">
      <c r="A64" s="34" t="s">
        <v>113</v>
      </c>
      <c r="B64" s="35" t="s">
        <v>114</v>
      </c>
      <c r="C64" s="35" t="s">
        <v>127</v>
      </c>
      <c r="D64" s="36" t="s">
        <v>128</v>
      </c>
      <c r="E64" s="23">
        <v>733856</v>
      </c>
      <c r="F64" s="24">
        <v>704994</v>
      </c>
      <c r="G64" s="24">
        <f t="shared" si="0"/>
        <v>-28862</v>
      </c>
      <c r="H64" s="25">
        <f t="shared" si="1"/>
        <v>-0.0393</v>
      </c>
      <c r="I64" s="7" t="s">
        <v>886</v>
      </c>
      <c r="J64" s="9" t="s">
        <v>886</v>
      </c>
      <c r="K64" s="12" t="s">
        <v>886</v>
      </c>
    </row>
    <row r="65" spans="1:11" ht="12.75">
      <c r="A65" s="34" t="s">
        <v>113</v>
      </c>
      <c r="B65" s="35" t="s">
        <v>114</v>
      </c>
      <c r="C65" s="35" t="s">
        <v>129</v>
      </c>
      <c r="D65" s="36" t="s">
        <v>130</v>
      </c>
      <c r="E65" s="23">
        <v>25627473</v>
      </c>
      <c r="F65" s="24">
        <v>24781146</v>
      </c>
      <c r="G65" s="24">
        <f t="shared" si="0"/>
        <v>-846327</v>
      </c>
      <c r="H65" s="25">
        <f t="shared" si="1"/>
        <v>-0.033</v>
      </c>
      <c r="I65" s="7" t="s">
        <v>886</v>
      </c>
      <c r="J65" s="9" t="s">
        <v>886</v>
      </c>
      <c r="K65" s="12" t="s">
        <v>886</v>
      </c>
    </row>
    <row r="66" spans="1:11" ht="12.75">
      <c r="A66" s="34" t="s">
        <v>113</v>
      </c>
      <c r="B66" s="35" t="s">
        <v>114</v>
      </c>
      <c r="C66" s="35" t="s">
        <v>131</v>
      </c>
      <c r="D66" s="36" t="s">
        <v>132</v>
      </c>
      <c r="E66" s="23">
        <v>20016</v>
      </c>
      <c r="F66" s="24">
        <v>19766</v>
      </c>
      <c r="G66" s="24">
        <f t="shared" si="0"/>
        <v>-250</v>
      </c>
      <c r="H66" s="25">
        <f t="shared" si="1"/>
        <v>-0.0125</v>
      </c>
      <c r="I66" s="7">
        <v>1</v>
      </c>
      <c r="J66" s="9">
        <v>1</v>
      </c>
      <c r="K66" s="12">
        <v>2013</v>
      </c>
    </row>
    <row r="67" spans="1:11" ht="12.75">
      <c r="A67" s="34" t="s">
        <v>133</v>
      </c>
      <c r="B67" s="35" t="s">
        <v>134</v>
      </c>
      <c r="C67" s="35" t="s">
        <v>135</v>
      </c>
      <c r="D67" s="36" t="s">
        <v>136</v>
      </c>
      <c r="E67" s="23">
        <v>971301</v>
      </c>
      <c r="F67" s="24">
        <v>957464</v>
      </c>
      <c r="G67" s="24">
        <f t="shared" si="0"/>
        <v>-13837</v>
      </c>
      <c r="H67" s="25">
        <f t="shared" si="1"/>
        <v>-0.0142</v>
      </c>
      <c r="I67" s="7" t="s">
        <v>886</v>
      </c>
      <c r="J67" s="9" t="s">
        <v>886</v>
      </c>
      <c r="K67" s="12" t="s">
        <v>886</v>
      </c>
    </row>
    <row r="68" spans="1:11" ht="12.75">
      <c r="A68" s="34" t="s">
        <v>133</v>
      </c>
      <c r="B68" s="35" t="s">
        <v>134</v>
      </c>
      <c r="C68" s="35" t="s">
        <v>41</v>
      </c>
      <c r="D68" s="36" t="s">
        <v>137</v>
      </c>
      <c r="E68" s="23">
        <v>7972686</v>
      </c>
      <c r="F68" s="24">
        <v>7939913</v>
      </c>
      <c r="G68" s="24">
        <f t="shared" si="0"/>
        <v>-32773</v>
      </c>
      <c r="H68" s="25">
        <f t="shared" si="1"/>
        <v>-0.0041</v>
      </c>
      <c r="I68" s="7" t="s">
        <v>886</v>
      </c>
      <c r="J68" s="9" t="s">
        <v>886</v>
      </c>
      <c r="K68" s="12" t="s">
        <v>886</v>
      </c>
    </row>
    <row r="69" spans="1:11" ht="12.75">
      <c r="A69" s="34" t="s">
        <v>133</v>
      </c>
      <c r="B69" s="35" t="s">
        <v>134</v>
      </c>
      <c r="C69" s="35" t="s">
        <v>138</v>
      </c>
      <c r="D69" s="36" t="s">
        <v>139</v>
      </c>
      <c r="E69" s="23">
        <v>111497</v>
      </c>
      <c r="F69" s="24">
        <v>59651</v>
      </c>
      <c r="G69" s="24">
        <f t="shared" si="0"/>
        <v>-51846</v>
      </c>
      <c r="H69" s="25">
        <f t="shared" si="1"/>
        <v>-0.465</v>
      </c>
      <c r="I69" s="7">
        <v>1</v>
      </c>
      <c r="J69" s="9" t="s">
        <v>886</v>
      </c>
      <c r="K69" s="12">
        <v>2013</v>
      </c>
    </row>
    <row r="70" spans="1:11" ht="12.75">
      <c r="A70" s="34" t="s">
        <v>133</v>
      </c>
      <c r="B70" s="35" t="s">
        <v>134</v>
      </c>
      <c r="C70" s="35" t="s">
        <v>123</v>
      </c>
      <c r="D70" s="36" t="s">
        <v>140</v>
      </c>
      <c r="E70" s="23">
        <v>3341141</v>
      </c>
      <c r="F70" s="24">
        <v>3358762</v>
      </c>
      <c r="G70" s="24">
        <f t="shared" si="0"/>
        <v>17621</v>
      </c>
      <c r="H70" s="25">
        <f t="shared" si="1"/>
        <v>0.0053</v>
      </c>
      <c r="I70" s="7" t="s">
        <v>886</v>
      </c>
      <c r="J70" s="9" t="s">
        <v>886</v>
      </c>
      <c r="K70" s="12" t="s">
        <v>886</v>
      </c>
    </row>
    <row r="71" spans="1:11" ht="12.75">
      <c r="A71" s="34" t="s">
        <v>133</v>
      </c>
      <c r="B71" s="35" t="s">
        <v>134</v>
      </c>
      <c r="C71" s="35" t="s">
        <v>141</v>
      </c>
      <c r="D71" s="36" t="s">
        <v>142</v>
      </c>
      <c r="E71" s="23">
        <v>3819985</v>
      </c>
      <c r="F71" s="24">
        <v>3795800</v>
      </c>
      <c r="G71" s="24">
        <f t="shared" si="0"/>
        <v>-24185</v>
      </c>
      <c r="H71" s="25">
        <f t="shared" si="1"/>
        <v>-0.0063</v>
      </c>
      <c r="I71" s="7" t="s">
        <v>886</v>
      </c>
      <c r="J71" s="9" t="s">
        <v>886</v>
      </c>
      <c r="K71" s="12">
        <v>2013</v>
      </c>
    </row>
    <row r="72" spans="1:11" ht="12.75">
      <c r="A72" s="34" t="s">
        <v>133</v>
      </c>
      <c r="B72" s="35" t="s">
        <v>134</v>
      </c>
      <c r="C72" s="35" t="s">
        <v>143</v>
      </c>
      <c r="D72" s="36" t="s">
        <v>144</v>
      </c>
      <c r="E72" s="23">
        <v>1371497</v>
      </c>
      <c r="F72" s="24">
        <v>1351156</v>
      </c>
      <c r="G72" s="24">
        <f aca="true" t="shared" si="2" ref="G72:G135">SUM(F72-E72)</f>
        <v>-20341</v>
      </c>
      <c r="H72" s="25">
        <f aca="true" t="shared" si="3" ref="H72:H135">ROUND(G72/E72,4)</f>
        <v>-0.0148</v>
      </c>
      <c r="I72" s="7" t="s">
        <v>886</v>
      </c>
      <c r="J72" s="9" t="s">
        <v>886</v>
      </c>
      <c r="K72" s="12">
        <v>2013</v>
      </c>
    </row>
    <row r="73" spans="1:11" ht="12.75">
      <c r="A73" s="34" t="s">
        <v>133</v>
      </c>
      <c r="B73" s="35" t="s">
        <v>134</v>
      </c>
      <c r="C73" s="35" t="s">
        <v>145</v>
      </c>
      <c r="D73" s="36" t="s">
        <v>146</v>
      </c>
      <c r="E73" s="23">
        <v>1273533</v>
      </c>
      <c r="F73" s="24">
        <v>1265914</v>
      </c>
      <c r="G73" s="24">
        <f t="shared" si="2"/>
        <v>-7619</v>
      </c>
      <c r="H73" s="25">
        <f t="shared" si="3"/>
        <v>-0.006</v>
      </c>
      <c r="I73" s="7" t="s">
        <v>886</v>
      </c>
      <c r="J73" s="9" t="s">
        <v>886</v>
      </c>
      <c r="K73" s="12" t="s">
        <v>886</v>
      </c>
    </row>
    <row r="74" spans="1:11" ht="12.75">
      <c r="A74" s="34" t="s">
        <v>133</v>
      </c>
      <c r="B74" s="35" t="s">
        <v>134</v>
      </c>
      <c r="C74" s="35" t="s">
        <v>147</v>
      </c>
      <c r="D74" s="36" t="s">
        <v>148</v>
      </c>
      <c r="E74" s="23">
        <v>233982</v>
      </c>
      <c r="F74" s="24">
        <v>214328</v>
      </c>
      <c r="G74" s="24">
        <f t="shared" si="2"/>
        <v>-19654</v>
      </c>
      <c r="H74" s="25">
        <f t="shared" si="3"/>
        <v>-0.084</v>
      </c>
      <c r="I74" s="7">
        <v>1</v>
      </c>
      <c r="J74" s="9" t="s">
        <v>886</v>
      </c>
      <c r="K74" s="12" t="s">
        <v>886</v>
      </c>
    </row>
    <row r="75" spans="1:11" ht="12.75">
      <c r="A75" s="34" t="s">
        <v>133</v>
      </c>
      <c r="B75" s="35" t="s">
        <v>134</v>
      </c>
      <c r="C75" s="35" t="s">
        <v>149</v>
      </c>
      <c r="D75" s="36" t="s">
        <v>150</v>
      </c>
      <c r="E75" s="23">
        <v>2945975</v>
      </c>
      <c r="F75" s="24">
        <v>2943571</v>
      </c>
      <c r="G75" s="24">
        <f t="shared" si="2"/>
        <v>-2404</v>
      </c>
      <c r="H75" s="25">
        <f t="shared" si="3"/>
        <v>-0.0008</v>
      </c>
      <c r="I75" s="7" t="s">
        <v>886</v>
      </c>
      <c r="J75" s="9" t="s">
        <v>886</v>
      </c>
      <c r="K75" s="12" t="s">
        <v>886</v>
      </c>
    </row>
    <row r="76" spans="1:11" ht="12.75">
      <c r="A76" s="34" t="s">
        <v>151</v>
      </c>
      <c r="B76" s="35" t="s">
        <v>152</v>
      </c>
      <c r="C76" s="35" t="s">
        <v>153</v>
      </c>
      <c r="D76" s="36" t="s">
        <v>154</v>
      </c>
      <c r="E76" s="23">
        <v>607755</v>
      </c>
      <c r="F76" s="24">
        <v>541623</v>
      </c>
      <c r="G76" s="24">
        <f t="shared" si="2"/>
        <v>-66132</v>
      </c>
      <c r="H76" s="25">
        <f t="shared" si="3"/>
        <v>-0.1088</v>
      </c>
      <c r="I76" s="7" t="s">
        <v>886</v>
      </c>
      <c r="J76" s="9" t="s">
        <v>886</v>
      </c>
      <c r="K76" s="12">
        <v>2013</v>
      </c>
    </row>
    <row r="77" spans="1:11" ht="12.75">
      <c r="A77" s="34" t="s">
        <v>151</v>
      </c>
      <c r="B77" s="35" t="s">
        <v>152</v>
      </c>
      <c r="C77" s="35" t="s">
        <v>155</v>
      </c>
      <c r="D77" s="36" t="s">
        <v>156</v>
      </c>
      <c r="E77" s="23">
        <v>939080</v>
      </c>
      <c r="F77" s="24">
        <v>932551</v>
      </c>
      <c r="G77" s="24">
        <f t="shared" si="2"/>
        <v>-6529</v>
      </c>
      <c r="H77" s="25">
        <f t="shared" si="3"/>
        <v>-0.007</v>
      </c>
      <c r="I77" s="7" t="s">
        <v>886</v>
      </c>
      <c r="J77" s="9" t="s">
        <v>886</v>
      </c>
      <c r="K77" s="12" t="s">
        <v>886</v>
      </c>
    </row>
    <row r="78" spans="1:11" ht="12.75">
      <c r="A78" s="34" t="s">
        <v>151</v>
      </c>
      <c r="B78" s="35" t="s">
        <v>152</v>
      </c>
      <c r="C78" s="35" t="s">
        <v>34</v>
      </c>
      <c r="D78" s="36" t="s">
        <v>157</v>
      </c>
      <c r="E78" s="23">
        <v>2136825</v>
      </c>
      <c r="F78" s="24">
        <v>2128543</v>
      </c>
      <c r="G78" s="24">
        <f t="shared" si="2"/>
        <v>-8282</v>
      </c>
      <c r="H78" s="25">
        <f t="shared" si="3"/>
        <v>-0.0039</v>
      </c>
      <c r="I78" s="7" t="s">
        <v>886</v>
      </c>
      <c r="J78" s="9" t="s">
        <v>886</v>
      </c>
      <c r="K78" s="12">
        <v>2013</v>
      </c>
    </row>
    <row r="79" spans="1:11" ht="12.75">
      <c r="A79" s="34" t="s">
        <v>151</v>
      </c>
      <c r="B79" s="35" t="s">
        <v>152</v>
      </c>
      <c r="C79" s="35" t="s">
        <v>158</v>
      </c>
      <c r="D79" s="36" t="s">
        <v>159</v>
      </c>
      <c r="E79" s="23">
        <v>821919</v>
      </c>
      <c r="F79" s="24">
        <v>832855</v>
      </c>
      <c r="G79" s="24">
        <f t="shared" si="2"/>
        <v>10936</v>
      </c>
      <c r="H79" s="25">
        <f t="shared" si="3"/>
        <v>0.0133</v>
      </c>
      <c r="I79" s="7" t="s">
        <v>886</v>
      </c>
      <c r="J79" s="9" t="s">
        <v>886</v>
      </c>
      <c r="K79" s="12" t="s">
        <v>886</v>
      </c>
    </row>
    <row r="80" spans="1:11" ht="12.75">
      <c r="A80" s="34" t="s">
        <v>151</v>
      </c>
      <c r="B80" s="35" t="s">
        <v>152</v>
      </c>
      <c r="C80" s="35" t="s">
        <v>116</v>
      </c>
      <c r="D80" s="36" t="s">
        <v>160</v>
      </c>
      <c r="E80" s="23">
        <v>1191572</v>
      </c>
      <c r="F80" s="24">
        <v>1095652</v>
      </c>
      <c r="G80" s="24">
        <f t="shared" si="2"/>
        <v>-95920</v>
      </c>
      <c r="H80" s="25">
        <f t="shared" si="3"/>
        <v>-0.0805</v>
      </c>
      <c r="I80" s="7" t="s">
        <v>886</v>
      </c>
      <c r="J80" s="9" t="s">
        <v>886</v>
      </c>
      <c r="K80" s="12">
        <v>2013</v>
      </c>
    </row>
    <row r="81" spans="1:11" ht="12.75">
      <c r="A81" s="34" t="s">
        <v>151</v>
      </c>
      <c r="B81" s="35" t="s">
        <v>152</v>
      </c>
      <c r="C81" s="35" t="s">
        <v>161</v>
      </c>
      <c r="D81" s="36" t="s">
        <v>162</v>
      </c>
      <c r="E81" s="23">
        <v>2677287</v>
      </c>
      <c r="F81" s="24">
        <v>2630676</v>
      </c>
      <c r="G81" s="24">
        <f t="shared" si="2"/>
        <v>-46611</v>
      </c>
      <c r="H81" s="25">
        <f t="shared" si="3"/>
        <v>-0.0174</v>
      </c>
      <c r="I81" s="7" t="s">
        <v>886</v>
      </c>
      <c r="J81" s="9" t="s">
        <v>886</v>
      </c>
      <c r="K81" s="12" t="s">
        <v>886</v>
      </c>
    </row>
    <row r="82" spans="1:11" ht="12.75">
      <c r="A82" s="34" t="s">
        <v>151</v>
      </c>
      <c r="B82" s="35" t="s">
        <v>152</v>
      </c>
      <c r="C82" s="35" t="s">
        <v>163</v>
      </c>
      <c r="D82" s="36" t="s">
        <v>164</v>
      </c>
      <c r="E82" s="23">
        <v>2203241</v>
      </c>
      <c r="F82" s="24">
        <v>2174658</v>
      </c>
      <c r="G82" s="24">
        <f t="shared" si="2"/>
        <v>-28583</v>
      </c>
      <c r="H82" s="25">
        <f t="shared" si="3"/>
        <v>-0.013</v>
      </c>
      <c r="I82" s="7" t="s">
        <v>886</v>
      </c>
      <c r="J82" s="9" t="s">
        <v>886</v>
      </c>
      <c r="K82" s="12" t="s">
        <v>886</v>
      </c>
    </row>
    <row r="83" spans="1:11" ht="12.75">
      <c r="A83" s="34" t="s">
        <v>151</v>
      </c>
      <c r="B83" s="35" t="s">
        <v>152</v>
      </c>
      <c r="C83" s="35" t="s">
        <v>165</v>
      </c>
      <c r="D83" s="36" t="s">
        <v>166</v>
      </c>
      <c r="E83" s="23">
        <v>1507610</v>
      </c>
      <c r="F83" s="24">
        <v>1522284</v>
      </c>
      <c r="G83" s="24">
        <f t="shared" si="2"/>
        <v>14674</v>
      </c>
      <c r="H83" s="25">
        <f t="shared" si="3"/>
        <v>0.0097</v>
      </c>
      <c r="I83" s="7" t="s">
        <v>886</v>
      </c>
      <c r="J83" s="9" t="s">
        <v>886</v>
      </c>
      <c r="K83" s="12" t="s">
        <v>886</v>
      </c>
    </row>
    <row r="84" spans="1:11" ht="12.75">
      <c r="A84" s="34" t="s">
        <v>151</v>
      </c>
      <c r="B84" s="35" t="s">
        <v>152</v>
      </c>
      <c r="C84" s="35" t="s">
        <v>59</v>
      </c>
      <c r="D84" s="36" t="s">
        <v>167</v>
      </c>
      <c r="E84" s="23">
        <v>2632552</v>
      </c>
      <c r="F84" s="24">
        <v>2624591</v>
      </c>
      <c r="G84" s="24">
        <f t="shared" si="2"/>
        <v>-7961</v>
      </c>
      <c r="H84" s="25">
        <f t="shared" si="3"/>
        <v>-0.003</v>
      </c>
      <c r="I84" s="7" t="s">
        <v>886</v>
      </c>
      <c r="J84" s="9" t="s">
        <v>886</v>
      </c>
      <c r="K84" s="12" t="s">
        <v>886</v>
      </c>
    </row>
    <row r="85" spans="1:11" ht="12.75">
      <c r="A85" s="34" t="s">
        <v>151</v>
      </c>
      <c r="B85" s="35" t="s">
        <v>152</v>
      </c>
      <c r="C85" s="35" t="s">
        <v>168</v>
      </c>
      <c r="D85" s="36" t="s">
        <v>169</v>
      </c>
      <c r="E85" s="23">
        <v>2229040</v>
      </c>
      <c r="F85" s="24">
        <v>2215173</v>
      </c>
      <c r="G85" s="24">
        <f t="shared" si="2"/>
        <v>-13867</v>
      </c>
      <c r="H85" s="25">
        <f t="shared" si="3"/>
        <v>-0.0062</v>
      </c>
      <c r="I85" s="7" t="s">
        <v>886</v>
      </c>
      <c r="J85" s="9" t="s">
        <v>886</v>
      </c>
      <c r="K85" s="12" t="s">
        <v>886</v>
      </c>
    </row>
    <row r="86" spans="1:11" ht="12.75">
      <c r="A86" s="34" t="s">
        <v>151</v>
      </c>
      <c r="B86" s="35" t="s">
        <v>152</v>
      </c>
      <c r="C86" s="35" t="s">
        <v>170</v>
      </c>
      <c r="D86" s="36" t="s">
        <v>171</v>
      </c>
      <c r="E86" s="23">
        <v>12776344</v>
      </c>
      <c r="F86" s="24">
        <v>12524033</v>
      </c>
      <c r="G86" s="24">
        <f t="shared" si="2"/>
        <v>-252311</v>
      </c>
      <c r="H86" s="25">
        <f t="shared" si="3"/>
        <v>-0.0197</v>
      </c>
      <c r="I86" s="7" t="s">
        <v>886</v>
      </c>
      <c r="J86" s="9" t="s">
        <v>886</v>
      </c>
      <c r="K86" s="12">
        <v>2013</v>
      </c>
    </row>
    <row r="87" spans="1:11" ht="12.75">
      <c r="A87" s="34" t="s">
        <v>151</v>
      </c>
      <c r="B87" s="35" t="s">
        <v>152</v>
      </c>
      <c r="C87" s="35" t="s">
        <v>172</v>
      </c>
      <c r="D87" s="36" t="s">
        <v>173</v>
      </c>
      <c r="E87" s="23">
        <v>558135</v>
      </c>
      <c r="F87" s="24">
        <v>513653</v>
      </c>
      <c r="G87" s="24">
        <f t="shared" si="2"/>
        <v>-44482</v>
      </c>
      <c r="H87" s="25">
        <f t="shared" si="3"/>
        <v>-0.0797</v>
      </c>
      <c r="I87" s="7" t="s">
        <v>886</v>
      </c>
      <c r="J87" s="9" t="s">
        <v>886</v>
      </c>
      <c r="K87" s="12">
        <v>2013</v>
      </c>
    </row>
    <row r="88" spans="1:11" ht="12.75">
      <c r="A88" s="34" t="s">
        <v>174</v>
      </c>
      <c r="B88" s="35" t="s">
        <v>175</v>
      </c>
      <c r="C88" s="35" t="s">
        <v>176</v>
      </c>
      <c r="D88" s="36" t="s">
        <v>177</v>
      </c>
      <c r="E88" s="23">
        <v>1037052</v>
      </c>
      <c r="F88" s="24">
        <v>868648</v>
      </c>
      <c r="G88" s="24">
        <f t="shared" si="2"/>
        <v>-168404</v>
      </c>
      <c r="H88" s="25">
        <f t="shared" si="3"/>
        <v>-0.1624</v>
      </c>
      <c r="I88" s="7" t="s">
        <v>886</v>
      </c>
      <c r="J88" s="9" t="s">
        <v>886</v>
      </c>
      <c r="K88" s="12">
        <v>2013</v>
      </c>
    </row>
    <row r="89" spans="1:11" ht="12.75">
      <c r="A89" s="34" t="s">
        <v>174</v>
      </c>
      <c r="B89" s="35" t="s">
        <v>175</v>
      </c>
      <c r="C89" s="35" t="s">
        <v>34</v>
      </c>
      <c r="D89" s="36" t="s">
        <v>178</v>
      </c>
      <c r="E89" s="23">
        <v>953122</v>
      </c>
      <c r="F89" s="24">
        <v>952117</v>
      </c>
      <c r="G89" s="24">
        <f t="shared" si="2"/>
        <v>-1005</v>
      </c>
      <c r="H89" s="25">
        <f t="shared" si="3"/>
        <v>-0.0011</v>
      </c>
      <c r="I89" s="7" t="s">
        <v>886</v>
      </c>
      <c r="J89" s="9" t="s">
        <v>886</v>
      </c>
      <c r="K89" s="12" t="s">
        <v>886</v>
      </c>
    </row>
    <row r="90" spans="1:11" ht="12.75">
      <c r="A90" s="34" t="s">
        <v>174</v>
      </c>
      <c r="B90" s="35" t="s">
        <v>175</v>
      </c>
      <c r="C90" s="35" t="s">
        <v>26</v>
      </c>
      <c r="D90" s="36" t="s">
        <v>179</v>
      </c>
      <c r="E90" s="23">
        <v>1590422</v>
      </c>
      <c r="F90" s="24">
        <v>1529738</v>
      </c>
      <c r="G90" s="24">
        <f t="shared" si="2"/>
        <v>-60684</v>
      </c>
      <c r="H90" s="25">
        <f t="shared" si="3"/>
        <v>-0.0382</v>
      </c>
      <c r="I90" s="7" t="s">
        <v>886</v>
      </c>
      <c r="J90" s="9" t="s">
        <v>886</v>
      </c>
      <c r="K90" s="12">
        <v>2013</v>
      </c>
    </row>
    <row r="91" spans="1:11" ht="12.75">
      <c r="A91" s="34" t="s">
        <v>174</v>
      </c>
      <c r="B91" s="35" t="s">
        <v>175</v>
      </c>
      <c r="C91" s="35" t="s">
        <v>57</v>
      </c>
      <c r="D91" s="36" t="s">
        <v>180</v>
      </c>
      <c r="E91" s="23">
        <v>1303565</v>
      </c>
      <c r="F91" s="24">
        <v>1284263</v>
      </c>
      <c r="G91" s="24">
        <f t="shared" si="2"/>
        <v>-19302</v>
      </c>
      <c r="H91" s="25">
        <f t="shared" si="3"/>
        <v>-0.0148</v>
      </c>
      <c r="I91" s="7" t="s">
        <v>886</v>
      </c>
      <c r="J91" s="9" t="s">
        <v>886</v>
      </c>
      <c r="K91" s="12" t="s">
        <v>886</v>
      </c>
    </row>
    <row r="92" spans="1:11" ht="12.75">
      <c r="A92" s="34" t="s">
        <v>174</v>
      </c>
      <c r="B92" s="35" t="s">
        <v>175</v>
      </c>
      <c r="C92" s="35" t="s">
        <v>16</v>
      </c>
      <c r="D92" s="36" t="s">
        <v>181</v>
      </c>
      <c r="E92" s="23">
        <v>1651350</v>
      </c>
      <c r="F92" s="24">
        <v>1641416</v>
      </c>
      <c r="G92" s="24">
        <f t="shared" si="2"/>
        <v>-9934</v>
      </c>
      <c r="H92" s="25">
        <f t="shared" si="3"/>
        <v>-0.006</v>
      </c>
      <c r="I92" s="7" t="s">
        <v>886</v>
      </c>
      <c r="J92" s="9" t="s">
        <v>886</v>
      </c>
      <c r="K92" s="12" t="s">
        <v>886</v>
      </c>
    </row>
    <row r="93" spans="1:11" ht="12.75">
      <c r="A93" s="34" t="s">
        <v>174</v>
      </c>
      <c r="B93" s="35" t="s">
        <v>175</v>
      </c>
      <c r="C93" s="35" t="s">
        <v>182</v>
      </c>
      <c r="D93" s="36" t="s">
        <v>183</v>
      </c>
      <c r="E93" s="23">
        <v>4053720</v>
      </c>
      <c r="F93" s="24">
        <v>4087846</v>
      </c>
      <c r="G93" s="24">
        <f t="shared" si="2"/>
        <v>34126</v>
      </c>
      <c r="H93" s="25">
        <f t="shared" si="3"/>
        <v>0.0084</v>
      </c>
      <c r="I93" s="7" t="s">
        <v>886</v>
      </c>
      <c r="J93" s="9" t="s">
        <v>886</v>
      </c>
      <c r="K93" s="12">
        <v>2013</v>
      </c>
    </row>
    <row r="94" spans="1:11" ht="12.75">
      <c r="A94" s="34" t="s">
        <v>184</v>
      </c>
      <c r="B94" s="35" t="s">
        <v>185</v>
      </c>
      <c r="C94" s="35" t="s">
        <v>57</v>
      </c>
      <c r="D94" s="36" t="s">
        <v>186</v>
      </c>
      <c r="E94" s="23">
        <v>341804</v>
      </c>
      <c r="F94" s="24">
        <v>328237</v>
      </c>
      <c r="G94" s="24">
        <f t="shared" si="2"/>
        <v>-13567</v>
      </c>
      <c r="H94" s="25">
        <f t="shared" si="3"/>
        <v>-0.0397</v>
      </c>
      <c r="I94" s="7">
        <v>1</v>
      </c>
      <c r="J94" s="9" t="s">
        <v>886</v>
      </c>
      <c r="K94" s="12" t="s">
        <v>886</v>
      </c>
    </row>
    <row r="95" spans="1:11" ht="12.75">
      <c r="A95" s="34" t="s">
        <v>184</v>
      </c>
      <c r="B95" s="35" t="s">
        <v>185</v>
      </c>
      <c r="C95" s="35" t="s">
        <v>187</v>
      </c>
      <c r="D95" s="36" t="s">
        <v>188</v>
      </c>
      <c r="E95" s="23">
        <v>339134</v>
      </c>
      <c r="F95" s="24">
        <v>345355</v>
      </c>
      <c r="G95" s="24">
        <f t="shared" si="2"/>
        <v>6221</v>
      </c>
      <c r="H95" s="25">
        <f t="shared" si="3"/>
        <v>0.0183</v>
      </c>
      <c r="I95" s="7" t="s">
        <v>886</v>
      </c>
      <c r="J95" s="9" t="s">
        <v>886</v>
      </c>
      <c r="K95" s="12" t="s">
        <v>886</v>
      </c>
    </row>
    <row r="96" spans="1:11" ht="12.75">
      <c r="A96" s="34" t="s">
        <v>184</v>
      </c>
      <c r="B96" s="35" t="s">
        <v>185</v>
      </c>
      <c r="C96" s="35" t="s">
        <v>18</v>
      </c>
      <c r="D96" s="36" t="s">
        <v>189</v>
      </c>
      <c r="E96" s="23">
        <v>30425</v>
      </c>
      <c r="F96" s="24">
        <v>36618</v>
      </c>
      <c r="G96" s="24">
        <f t="shared" si="2"/>
        <v>6193</v>
      </c>
      <c r="H96" s="25">
        <f t="shared" si="3"/>
        <v>0.2035</v>
      </c>
      <c r="I96" s="7">
        <v>1</v>
      </c>
      <c r="J96" s="9" t="s">
        <v>886</v>
      </c>
      <c r="K96" s="12" t="s">
        <v>886</v>
      </c>
    </row>
    <row r="97" spans="1:11" ht="12.75">
      <c r="A97" s="34" t="s">
        <v>190</v>
      </c>
      <c r="B97" s="35" t="s">
        <v>191</v>
      </c>
      <c r="C97" s="35" t="s">
        <v>192</v>
      </c>
      <c r="D97" s="36" t="s">
        <v>193</v>
      </c>
      <c r="E97" s="23">
        <v>1014615</v>
      </c>
      <c r="F97" s="24">
        <v>1015151</v>
      </c>
      <c r="G97" s="24">
        <f t="shared" si="2"/>
        <v>536</v>
      </c>
      <c r="H97" s="25">
        <f t="shared" si="3"/>
        <v>0.0005</v>
      </c>
      <c r="I97" s="7" t="s">
        <v>886</v>
      </c>
      <c r="J97" s="9" t="s">
        <v>886</v>
      </c>
      <c r="K97" s="12" t="s">
        <v>886</v>
      </c>
    </row>
    <row r="98" spans="1:11" ht="12.75">
      <c r="A98" s="34" t="s">
        <v>190</v>
      </c>
      <c r="B98" s="35" t="s">
        <v>191</v>
      </c>
      <c r="C98" s="35" t="s">
        <v>57</v>
      </c>
      <c r="D98" s="36" t="s">
        <v>194</v>
      </c>
      <c r="E98" s="23">
        <v>62867814</v>
      </c>
      <c r="F98" s="24">
        <v>62361172</v>
      </c>
      <c r="G98" s="24">
        <f t="shared" si="2"/>
        <v>-506642</v>
      </c>
      <c r="H98" s="25">
        <f t="shared" si="3"/>
        <v>-0.0081</v>
      </c>
      <c r="I98" s="7" t="s">
        <v>886</v>
      </c>
      <c r="J98" s="9" t="s">
        <v>886</v>
      </c>
      <c r="K98" s="12" t="s">
        <v>886</v>
      </c>
    </row>
    <row r="99" spans="1:11" ht="12.75">
      <c r="A99" s="34" t="s">
        <v>190</v>
      </c>
      <c r="B99" s="35" t="s">
        <v>191</v>
      </c>
      <c r="C99" s="35" t="s">
        <v>195</v>
      </c>
      <c r="D99" s="36" t="s">
        <v>196</v>
      </c>
      <c r="E99" s="23">
        <v>37834445</v>
      </c>
      <c r="F99" s="24">
        <v>37438162</v>
      </c>
      <c r="G99" s="24">
        <f t="shared" si="2"/>
        <v>-396283</v>
      </c>
      <c r="H99" s="25">
        <f t="shared" si="3"/>
        <v>-0.0105</v>
      </c>
      <c r="I99" s="7" t="s">
        <v>886</v>
      </c>
      <c r="J99" s="9" t="s">
        <v>886</v>
      </c>
      <c r="K99" s="12" t="s">
        <v>886</v>
      </c>
    </row>
    <row r="100" spans="1:11" ht="12.75">
      <c r="A100" s="34" t="s">
        <v>190</v>
      </c>
      <c r="B100" s="35" t="s">
        <v>191</v>
      </c>
      <c r="C100" s="35" t="s">
        <v>84</v>
      </c>
      <c r="D100" s="36" t="s">
        <v>197</v>
      </c>
      <c r="E100" s="23">
        <v>8888953</v>
      </c>
      <c r="F100" s="24">
        <v>8854408</v>
      </c>
      <c r="G100" s="24">
        <f t="shared" si="2"/>
        <v>-34545</v>
      </c>
      <c r="H100" s="25">
        <f t="shared" si="3"/>
        <v>-0.0039</v>
      </c>
      <c r="I100" s="7" t="s">
        <v>886</v>
      </c>
      <c r="J100" s="9" t="s">
        <v>886</v>
      </c>
      <c r="K100" s="12" t="s">
        <v>886</v>
      </c>
    </row>
    <row r="101" spans="1:11" ht="12.75">
      <c r="A101" s="34" t="s">
        <v>190</v>
      </c>
      <c r="B101" s="35" t="s">
        <v>191</v>
      </c>
      <c r="C101" s="35" t="s">
        <v>127</v>
      </c>
      <c r="D101" s="36" t="s">
        <v>198</v>
      </c>
      <c r="E101" s="23">
        <v>3967387</v>
      </c>
      <c r="F101" s="24">
        <v>3930691</v>
      </c>
      <c r="G101" s="24">
        <f t="shared" si="2"/>
        <v>-36696</v>
      </c>
      <c r="H101" s="25">
        <f t="shared" si="3"/>
        <v>-0.0092</v>
      </c>
      <c r="I101" s="7" t="s">
        <v>886</v>
      </c>
      <c r="J101" s="9" t="s">
        <v>886</v>
      </c>
      <c r="K101" s="12" t="s">
        <v>886</v>
      </c>
    </row>
    <row r="102" spans="1:11" ht="12.75">
      <c r="A102" s="34" t="s">
        <v>190</v>
      </c>
      <c r="B102" s="35" t="s">
        <v>191</v>
      </c>
      <c r="C102" s="35" t="s">
        <v>199</v>
      </c>
      <c r="D102" s="36" t="s">
        <v>200</v>
      </c>
      <c r="E102" s="23">
        <v>4707514</v>
      </c>
      <c r="F102" s="24">
        <v>4540498</v>
      </c>
      <c r="G102" s="24">
        <f t="shared" si="2"/>
        <v>-167016</v>
      </c>
      <c r="H102" s="25">
        <f t="shared" si="3"/>
        <v>-0.0355</v>
      </c>
      <c r="I102" s="7" t="s">
        <v>886</v>
      </c>
      <c r="J102" s="9" t="s">
        <v>886</v>
      </c>
      <c r="K102" s="12" t="s">
        <v>886</v>
      </c>
    </row>
    <row r="103" spans="1:11" ht="12.75">
      <c r="A103" s="34" t="s">
        <v>201</v>
      </c>
      <c r="B103" s="35" t="s">
        <v>202</v>
      </c>
      <c r="C103" s="35" t="s">
        <v>203</v>
      </c>
      <c r="D103" s="36" t="s">
        <v>204</v>
      </c>
      <c r="E103" s="23">
        <v>1366580</v>
      </c>
      <c r="F103" s="24">
        <v>1159743</v>
      </c>
      <c r="G103" s="24">
        <f t="shared" si="2"/>
        <v>-206837</v>
      </c>
      <c r="H103" s="25">
        <f t="shared" si="3"/>
        <v>-0.1514</v>
      </c>
      <c r="I103" s="7" t="s">
        <v>886</v>
      </c>
      <c r="J103" s="9" t="s">
        <v>886</v>
      </c>
      <c r="K103" s="12">
        <v>2013</v>
      </c>
    </row>
    <row r="104" spans="1:11" ht="12.75">
      <c r="A104" s="34" t="s">
        <v>201</v>
      </c>
      <c r="B104" s="35" t="s">
        <v>202</v>
      </c>
      <c r="C104" s="35" t="s">
        <v>26</v>
      </c>
      <c r="D104" s="36" t="s">
        <v>205</v>
      </c>
      <c r="E104" s="23">
        <v>840455</v>
      </c>
      <c r="F104" s="24">
        <v>823151</v>
      </c>
      <c r="G104" s="24">
        <f t="shared" si="2"/>
        <v>-17304</v>
      </c>
      <c r="H104" s="25">
        <f t="shared" si="3"/>
        <v>-0.0206</v>
      </c>
      <c r="I104" s="7">
        <v>1</v>
      </c>
      <c r="J104" s="9" t="s">
        <v>886</v>
      </c>
      <c r="K104" s="12" t="s">
        <v>886</v>
      </c>
    </row>
    <row r="105" spans="1:11" ht="12.75">
      <c r="A105" s="34" t="s">
        <v>201</v>
      </c>
      <c r="B105" s="35" t="s">
        <v>202</v>
      </c>
      <c r="C105" s="35" t="s">
        <v>57</v>
      </c>
      <c r="D105" s="36" t="s">
        <v>206</v>
      </c>
      <c r="E105" s="23">
        <v>599263</v>
      </c>
      <c r="F105" s="24">
        <v>541512</v>
      </c>
      <c r="G105" s="24">
        <f t="shared" si="2"/>
        <v>-57751</v>
      </c>
      <c r="H105" s="25">
        <f t="shared" si="3"/>
        <v>-0.0964</v>
      </c>
      <c r="I105" s="7" t="s">
        <v>886</v>
      </c>
      <c r="J105" s="9" t="s">
        <v>886</v>
      </c>
      <c r="K105" s="12" t="s">
        <v>886</v>
      </c>
    </row>
    <row r="106" spans="1:11" ht="12.75">
      <c r="A106" s="34" t="s">
        <v>207</v>
      </c>
      <c r="B106" s="35" t="s">
        <v>208</v>
      </c>
      <c r="C106" s="35" t="s">
        <v>209</v>
      </c>
      <c r="D106" s="36" t="s">
        <v>210</v>
      </c>
      <c r="E106" s="23">
        <v>1086018</v>
      </c>
      <c r="F106" s="24">
        <v>1079287</v>
      </c>
      <c r="G106" s="24">
        <f t="shared" si="2"/>
        <v>-6731</v>
      </c>
      <c r="H106" s="25">
        <f t="shared" si="3"/>
        <v>-0.0062</v>
      </c>
      <c r="I106" s="7" t="s">
        <v>886</v>
      </c>
      <c r="J106" s="9" t="s">
        <v>886</v>
      </c>
      <c r="K106" s="12" t="s">
        <v>886</v>
      </c>
    </row>
    <row r="107" spans="1:11" ht="12.75">
      <c r="A107" s="34" t="s">
        <v>207</v>
      </c>
      <c r="B107" s="35" t="s">
        <v>208</v>
      </c>
      <c r="C107" s="35" t="s">
        <v>211</v>
      </c>
      <c r="D107" s="36" t="s">
        <v>212</v>
      </c>
      <c r="E107" s="23">
        <v>1930636</v>
      </c>
      <c r="F107" s="24">
        <v>1916088</v>
      </c>
      <c r="G107" s="24">
        <f t="shared" si="2"/>
        <v>-14548</v>
      </c>
      <c r="H107" s="25">
        <f t="shared" si="3"/>
        <v>-0.0075</v>
      </c>
      <c r="I107" s="7" t="s">
        <v>886</v>
      </c>
      <c r="J107" s="9" t="s">
        <v>886</v>
      </c>
      <c r="K107" s="12" t="s">
        <v>886</v>
      </c>
    </row>
    <row r="108" spans="1:11" ht="12.75">
      <c r="A108" s="34" t="s">
        <v>207</v>
      </c>
      <c r="B108" s="35" t="s">
        <v>208</v>
      </c>
      <c r="C108" s="35" t="s">
        <v>26</v>
      </c>
      <c r="D108" s="36" t="s">
        <v>213</v>
      </c>
      <c r="E108" s="23">
        <v>3817520</v>
      </c>
      <c r="F108" s="24">
        <v>3769874</v>
      </c>
      <c r="G108" s="24">
        <f t="shared" si="2"/>
        <v>-47646</v>
      </c>
      <c r="H108" s="25">
        <f t="shared" si="3"/>
        <v>-0.0125</v>
      </c>
      <c r="I108" s="7" t="s">
        <v>886</v>
      </c>
      <c r="J108" s="9" t="s">
        <v>886</v>
      </c>
      <c r="K108" s="12" t="s">
        <v>886</v>
      </c>
    </row>
    <row r="109" spans="1:11" ht="12.75">
      <c r="A109" s="34" t="s">
        <v>207</v>
      </c>
      <c r="B109" s="35" t="s">
        <v>208</v>
      </c>
      <c r="C109" s="35" t="s">
        <v>57</v>
      </c>
      <c r="D109" s="36" t="s">
        <v>214</v>
      </c>
      <c r="E109" s="23">
        <v>833962</v>
      </c>
      <c r="F109" s="24">
        <v>826945</v>
      </c>
      <c r="G109" s="24">
        <f t="shared" si="2"/>
        <v>-7017</v>
      </c>
      <c r="H109" s="25">
        <f t="shared" si="3"/>
        <v>-0.0084</v>
      </c>
      <c r="I109" s="7" t="s">
        <v>886</v>
      </c>
      <c r="J109" s="9" t="s">
        <v>886</v>
      </c>
      <c r="K109" s="12" t="s">
        <v>886</v>
      </c>
    </row>
    <row r="110" spans="1:11" ht="12.75">
      <c r="A110" s="34" t="s">
        <v>207</v>
      </c>
      <c r="B110" s="35" t="s">
        <v>208</v>
      </c>
      <c r="C110" s="35" t="s">
        <v>79</v>
      </c>
      <c r="D110" s="36" t="s">
        <v>215</v>
      </c>
      <c r="E110" s="23">
        <v>1482991</v>
      </c>
      <c r="F110" s="24">
        <v>1451200</v>
      </c>
      <c r="G110" s="24">
        <f t="shared" si="2"/>
        <v>-31791</v>
      </c>
      <c r="H110" s="25">
        <f t="shared" si="3"/>
        <v>-0.0214</v>
      </c>
      <c r="I110" s="7" t="s">
        <v>886</v>
      </c>
      <c r="J110" s="9" t="s">
        <v>886</v>
      </c>
      <c r="K110" s="12">
        <v>2013</v>
      </c>
    </row>
    <row r="111" spans="1:11" ht="12.75">
      <c r="A111" s="34" t="s">
        <v>207</v>
      </c>
      <c r="B111" s="35" t="s">
        <v>208</v>
      </c>
      <c r="C111" s="35" t="s">
        <v>16</v>
      </c>
      <c r="D111" s="36" t="s">
        <v>216</v>
      </c>
      <c r="E111" s="23">
        <v>953526</v>
      </c>
      <c r="F111" s="24">
        <v>939658</v>
      </c>
      <c r="G111" s="24">
        <f t="shared" si="2"/>
        <v>-13868</v>
      </c>
      <c r="H111" s="25">
        <f t="shared" si="3"/>
        <v>-0.0145</v>
      </c>
      <c r="I111" s="7" t="s">
        <v>886</v>
      </c>
      <c r="J111" s="9" t="s">
        <v>886</v>
      </c>
      <c r="K111" s="12" t="s">
        <v>886</v>
      </c>
    </row>
    <row r="112" spans="1:11" ht="12.75">
      <c r="A112" s="34" t="s">
        <v>207</v>
      </c>
      <c r="B112" s="35" t="s">
        <v>208</v>
      </c>
      <c r="C112" s="35" t="s">
        <v>217</v>
      </c>
      <c r="D112" s="36" t="s">
        <v>218</v>
      </c>
      <c r="E112" s="23">
        <v>52284649</v>
      </c>
      <c r="F112" s="24">
        <v>51583752</v>
      </c>
      <c r="G112" s="24">
        <f t="shared" si="2"/>
        <v>-700897</v>
      </c>
      <c r="H112" s="25">
        <f t="shared" si="3"/>
        <v>-0.0134</v>
      </c>
      <c r="I112" s="7" t="s">
        <v>886</v>
      </c>
      <c r="J112" s="9" t="s">
        <v>886</v>
      </c>
      <c r="K112" s="12">
        <v>2013</v>
      </c>
    </row>
    <row r="113" spans="1:11" ht="12.75">
      <c r="A113" s="34" t="s">
        <v>207</v>
      </c>
      <c r="B113" s="35" t="s">
        <v>208</v>
      </c>
      <c r="C113" s="35" t="s">
        <v>67</v>
      </c>
      <c r="D113" s="36" t="s">
        <v>219</v>
      </c>
      <c r="E113" s="23">
        <v>1449319</v>
      </c>
      <c r="F113" s="24">
        <v>1410006</v>
      </c>
      <c r="G113" s="24">
        <f t="shared" si="2"/>
        <v>-39313</v>
      </c>
      <c r="H113" s="25">
        <f t="shared" si="3"/>
        <v>-0.0271</v>
      </c>
      <c r="I113" s="7" t="s">
        <v>886</v>
      </c>
      <c r="J113" s="9" t="s">
        <v>886</v>
      </c>
      <c r="K113" s="12" t="s">
        <v>886</v>
      </c>
    </row>
    <row r="114" spans="1:11" ht="12.75">
      <c r="A114" s="34" t="s">
        <v>207</v>
      </c>
      <c r="B114" s="35" t="s">
        <v>208</v>
      </c>
      <c r="C114" s="35" t="s">
        <v>168</v>
      </c>
      <c r="D114" s="36" t="s">
        <v>220</v>
      </c>
      <c r="E114" s="23">
        <v>6218500</v>
      </c>
      <c r="F114" s="24">
        <v>6249544</v>
      </c>
      <c r="G114" s="24">
        <f t="shared" si="2"/>
        <v>31044</v>
      </c>
      <c r="H114" s="25">
        <f t="shared" si="3"/>
        <v>0.005</v>
      </c>
      <c r="I114" s="7" t="s">
        <v>886</v>
      </c>
      <c r="J114" s="9" t="s">
        <v>886</v>
      </c>
      <c r="K114" s="12" t="s">
        <v>886</v>
      </c>
    </row>
    <row r="115" spans="1:11" ht="12.75">
      <c r="A115" s="34" t="s">
        <v>207</v>
      </c>
      <c r="B115" s="35" t="s">
        <v>208</v>
      </c>
      <c r="C115" s="35" t="s">
        <v>221</v>
      </c>
      <c r="D115" s="36" t="s">
        <v>222</v>
      </c>
      <c r="E115" s="23">
        <v>1041923</v>
      </c>
      <c r="F115" s="24">
        <v>878053</v>
      </c>
      <c r="G115" s="24">
        <f t="shared" si="2"/>
        <v>-163870</v>
      </c>
      <c r="H115" s="25">
        <f t="shared" si="3"/>
        <v>-0.1573</v>
      </c>
      <c r="I115" s="7" t="s">
        <v>886</v>
      </c>
      <c r="J115" s="9" t="s">
        <v>886</v>
      </c>
      <c r="K115" s="12">
        <v>2013</v>
      </c>
    </row>
    <row r="116" spans="1:11" ht="12.75">
      <c r="A116" s="34" t="s">
        <v>223</v>
      </c>
      <c r="B116" s="35" t="s">
        <v>224</v>
      </c>
      <c r="C116" s="35" t="s">
        <v>26</v>
      </c>
      <c r="D116" s="36" t="s">
        <v>225</v>
      </c>
      <c r="E116" s="23">
        <v>2075294</v>
      </c>
      <c r="F116" s="24">
        <v>2047376</v>
      </c>
      <c r="G116" s="24">
        <f t="shared" si="2"/>
        <v>-27918</v>
      </c>
      <c r="H116" s="25">
        <f t="shared" si="3"/>
        <v>-0.0135</v>
      </c>
      <c r="I116" s="7" t="s">
        <v>886</v>
      </c>
      <c r="J116" s="9" t="s">
        <v>886</v>
      </c>
      <c r="K116" s="12" t="s">
        <v>886</v>
      </c>
    </row>
    <row r="117" spans="1:11" ht="12.75">
      <c r="A117" s="34" t="s">
        <v>223</v>
      </c>
      <c r="B117" s="35" t="s">
        <v>224</v>
      </c>
      <c r="C117" s="35" t="s">
        <v>226</v>
      </c>
      <c r="D117" s="36" t="s">
        <v>227</v>
      </c>
      <c r="E117" s="23">
        <v>517187</v>
      </c>
      <c r="F117" s="24">
        <v>482561</v>
      </c>
      <c r="G117" s="24">
        <f t="shared" si="2"/>
        <v>-34626</v>
      </c>
      <c r="H117" s="25">
        <f t="shared" si="3"/>
        <v>-0.067</v>
      </c>
      <c r="I117" s="7" t="s">
        <v>886</v>
      </c>
      <c r="J117" s="9" t="s">
        <v>886</v>
      </c>
      <c r="K117" s="12">
        <v>2013</v>
      </c>
    </row>
    <row r="118" spans="1:11" ht="12.75">
      <c r="A118" s="34" t="s">
        <v>223</v>
      </c>
      <c r="B118" s="35" t="s">
        <v>224</v>
      </c>
      <c r="C118" s="35" t="s">
        <v>228</v>
      </c>
      <c r="D118" s="36" t="s">
        <v>229</v>
      </c>
      <c r="E118" s="23">
        <v>774597</v>
      </c>
      <c r="F118" s="24">
        <v>766912</v>
      </c>
      <c r="G118" s="24">
        <f t="shared" si="2"/>
        <v>-7685</v>
      </c>
      <c r="H118" s="25">
        <f t="shared" si="3"/>
        <v>-0.0099</v>
      </c>
      <c r="I118" s="7" t="s">
        <v>886</v>
      </c>
      <c r="J118" s="9" t="s">
        <v>886</v>
      </c>
      <c r="K118" s="12" t="s">
        <v>886</v>
      </c>
    </row>
    <row r="119" spans="1:11" ht="12.75">
      <c r="A119" s="34" t="s">
        <v>230</v>
      </c>
      <c r="B119" s="35" t="s">
        <v>231</v>
      </c>
      <c r="C119" s="35" t="s">
        <v>232</v>
      </c>
      <c r="D119" s="36" t="s">
        <v>233</v>
      </c>
      <c r="E119" s="23">
        <v>28999</v>
      </c>
      <c r="F119" s="24">
        <v>34352</v>
      </c>
      <c r="G119" s="24">
        <f t="shared" si="2"/>
        <v>5353</v>
      </c>
      <c r="H119" s="25">
        <f t="shared" si="3"/>
        <v>0.1846</v>
      </c>
      <c r="I119" s="7">
        <v>1</v>
      </c>
      <c r="J119" s="9" t="s">
        <v>886</v>
      </c>
      <c r="K119" s="12" t="s">
        <v>886</v>
      </c>
    </row>
    <row r="120" spans="1:11" ht="12.75">
      <c r="A120" s="34" t="s">
        <v>230</v>
      </c>
      <c r="B120" s="35" t="s">
        <v>231</v>
      </c>
      <c r="C120" s="35" t="s">
        <v>59</v>
      </c>
      <c r="D120" s="36" t="s">
        <v>234</v>
      </c>
      <c r="E120" s="23">
        <v>959794</v>
      </c>
      <c r="F120" s="24">
        <v>943780</v>
      </c>
      <c r="G120" s="24">
        <f t="shared" si="2"/>
        <v>-16014</v>
      </c>
      <c r="H120" s="25">
        <f t="shared" si="3"/>
        <v>-0.0167</v>
      </c>
      <c r="I120" s="7" t="s">
        <v>886</v>
      </c>
      <c r="J120" s="9" t="s">
        <v>886</v>
      </c>
      <c r="K120" s="12" t="s">
        <v>886</v>
      </c>
    </row>
    <row r="121" spans="1:11" ht="12.75">
      <c r="A121" s="34" t="s">
        <v>230</v>
      </c>
      <c r="B121" s="35" t="s">
        <v>231</v>
      </c>
      <c r="C121" s="35" t="s">
        <v>235</v>
      </c>
      <c r="D121" s="36" t="s">
        <v>236</v>
      </c>
      <c r="E121" s="23">
        <v>1527917</v>
      </c>
      <c r="F121" s="24">
        <v>1354501</v>
      </c>
      <c r="G121" s="24">
        <f t="shared" si="2"/>
        <v>-173416</v>
      </c>
      <c r="H121" s="25">
        <f t="shared" si="3"/>
        <v>-0.1135</v>
      </c>
      <c r="I121" s="7" t="s">
        <v>886</v>
      </c>
      <c r="J121" s="9" t="s">
        <v>886</v>
      </c>
      <c r="K121" s="12">
        <v>2013</v>
      </c>
    </row>
    <row r="122" spans="1:11" ht="12.75">
      <c r="A122" s="34" t="s">
        <v>230</v>
      </c>
      <c r="B122" s="35" t="s">
        <v>231</v>
      </c>
      <c r="C122" s="35" t="s">
        <v>95</v>
      </c>
      <c r="D122" s="36" t="s">
        <v>237</v>
      </c>
      <c r="E122" s="23">
        <v>685006</v>
      </c>
      <c r="F122" s="24">
        <v>553497</v>
      </c>
      <c r="G122" s="24">
        <f t="shared" si="2"/>
        <v>-131509</v>
      </c>
      <c r="H122" s="25">
        <f t="shared" si="3"/>
        <v>-0.192</v>
      </c>
      <c r="I122" s="7" t="s">
        <v>886</v>
      </c>
      <c r="J122" s="9" t="s">
        <v>886</v>
      </c>
      <c r="K122" s="12">
        <v>2013</v>
      </c>
    </row>
    <row r="123" spans="1:11" ht="12.75">
      <c r="A123" s="34" t="s">
        <v>230</v>
      </c>
      <c r="B123" s="35" t="s">
        <v>231</v>
      </c>
      <c r="C123" s="35" t="s">
        <v>238</v>
      </c>
      <c r="D123" s="36" t="s">
        <v>239</v>
      </c>
      <c r="E123" s="23">
        <v>5640612</v>
      </c>
      <c r="F123" s="24">
        <v>5577626</v>
      </c>
      <c r="G123" s="24">
        <f t="shared" si="2"/>
        <v>-62986</v>
      </c>
      <c r="H123" s="25">
        <f t="shared" si="3"/>
        <v>-0.0112</v>
      </c>
      <c r="I123" s="7" t="s">
        <v>886</v>
      </c>
      <c r="J123" s="9" t="s">
        <v>886</v>
      </c>
      <c r="K123" s="12" t="s">
        <v>886</v>
      </c>
    </row>
    <row r="124" spans="1:11" ht="12.75">
      <c r="A124" s="34" t="s">
        <v>240</v>
      </c>
      <c r="B124" s="35" t="s">
        <v>241</v>
      </c>
      <c r="C124" s="35" t="s">
        <v>242</v>
      </c>
      <c r="D124" s="36" t="s">
        <v>243</v>
      </c>
      <c r="E124" s="23">
        <v>3263328</v>
      </c>
      <c r="F124" s="24">
        <v>3241647</v>
      </c>
      <c r="G124" s="24">
        <f t="shared" si="2"/>
        <v>-21681</v>
      </c>
      <c r="H124" s="25">
        <f t="shared" si="3"/>
        <v>-0.0066</v>
      </c>
      <c r="I124" s="7" t="s">
        <v>886</v>
      </c>
      <c r="J124" s="9" t="s">
        <v>886</v>
      </c>
      <c r="K124" s="12" t="s">
        <v>886</v>
      </c>
    </row>
    <row r="125" spans="1:11" ht="12.75">
      <c r="A125" s="34" t="s">
        <v>240</v>
      </c>
      <c r="B125" s="35" t="s">
        <v>241</v>
      </c>
      <c r="C125" s="35" t="s">
        <v>244</v>
      </c>
      <c r="D125" s="36" t="s">
        <v>245</v>
      </c>
      <c r="E125" s="23">
        <v>434520</v>
      </c>
      <c r="F125" s="24">
        <v>429039</v>
      </c>
      <c r="G125" s="24">
        <f t="shared" si="2"/>
        <v>-5481</v>
      </c>
      <c r="H125" s="25">
        <f t="shared" si="3"/>
        <v>-0.0126</v>
      </c>
      <c r="I125" s="7" t="s">
        <v>886</v>
      </c>
      <c r="J125" s="9" t="s">
        <v>886</v>
      </c>
      <c r="K125" s="12" t="s">
        <v>886</v>
      </c>
    </row>
    <row r="126" spans="1:11" ht="12.75">
      <c r="A126" s="34" t="s">
        <v>240</v>
      </c>
      <c r="B126" s="35" t="s">
        <v>241</v>
      </c>
      <c r="C126" s="35" t="s">
        <v>161</v>
      </c>
      <c r="D126" s="36" t="s">
        <v>246</v>
      </c>
      <c r="E126" s="23">
        <v>1040645</v>
      </c>
      <c r="F126" s="24">
        <v>1052017</v>
      </c>
      <c r="G126" s="24">
        <f t="shared" si="2"/>
        <v>11372</v>
      </c>
      <c r="H126" s="25">
        <f t="shared" si="3"/>
        <v>0.0109</v>
      </c>
      <c r="I126" s="7" t="s">
        <v>886</v>
      </c>
      <c r="J126" s="9" t="s">
        <v>886</v>
      </c>
      <c r="K126" s="12" t="s">
        <v>886</v>
      </c>
    </row>
    <row r="127" spans="1:11" ht="12.75">
      <c r="A127" s="34" t="s">
        <v>240</v>
      </c>
      <c r="B127" s="35" t="s">
        <v>241</v>
      </c>
      <c r="C127" s="35" t="s">
        <v>247</v>
      </c>
      <c r="D127" s="36" t="s">
        <v>248</v>
      </c>
      <c r="E127" s="23">
        <v>1205095</v>
      </c>
      <c r="F127" s="24">
        <v>1173606</v>
      </c>
      <c r="G127" s="24">
        <f t="shared" si="2"/>
        <v>-31489</v>
      </c>
      <c r="H127" s="25">
        <f t="shared" si="3"/>
        <v>-0.0261</v>
      </c>
      <c r="I127" s="7" t="s">
        <v>886</v>
      </c>
      <c r="J127" s="9" t="s">
        <v>886</v>
      </c>
      <c r="K127" s="12" t="s">
        <v>886</v>
      </c>
    </row>
    <row r="128" spans="1:11" ht="12.75">
      <c r="A128" s="34" t="s">
        <v>240</v>
      </c>
      <c r="B128" s="35" t="s">
        <v>241</v>
      </c>
      <c r="C128" s="35" t="s">
        <v>57</v>
      </c>
      <c r="D128" s="36" t="s">
        <v>249</v>
      </c>
      <c r="E128" s="23">
        <v>6014341</v>
      </c>
      <c r="F128" s="24">
        <v>5948022</v>
      </c>
      <c r="G128" s="24">
        <f t="shared" si="2"/>
        <v>-66319</v>
      </c>
      <c r="H128" s="25">
        <f t="shared" si="3"/>
        <v>-0.011</v>
      </c>
      <c r="I128" s="7" t="s">
        <v>886</v>
      </c>
      <c r="J128" s="9" t="s">
        <v>886</v>
      </c>
      <c r="K128" s="12" t="s">
        <v>886</v>
      </c>
    </row>
    <row r="129" spans="1:11" ht="12.75">
      <c r="A129" s="34" t="s">
        <v>240</v>
      </c>
      <c r="B129" s="35" t="s">
        <v>241</v>
      </c>
      <c r="C129" s="35" t="s">
        <v>79</v>
      </c>
      <c r="D129" s="36" t="s">
        <v>250</v>
      </c>
      <c r="E129" s="23">
        <v>5133737</v>
      </c>
      <c r="F129" s="24">
        <v>5145769</v>
      </c>
      <c r="G129" s="24">
        <f t="shared" si="2"/>
        <v>12032</v>
      </c>
      <c r="H129" s="25">
        <f t="shared" si="3"/>
        <v>0.0023</v>
      </c>
      <c r="I129" s="7" t="s">
        <v>886</v>
      </c>
      <c r="J129" s="9" t="s">
        <v>886</v>
      </c>
      <c r="K129" s="12" t="s">
        <v>886</v>
      </c>
    </row>
    <row r="130" spans="1:11" ht="12.75">
      <c r="A130" s="34" t="s">
        <v>240</v>
      </c>
      <c r="B130" s="35" t="s">
        <v>241</v>
      </c>
      <c r="C130" s="35" t="s">
        <v>82</v>
      </c>
      <c r="D130" s="36" t="s">
        <v>251</v>
      </c>
      <c r="E130" s="23">
        <v>2008373</v>
      </c>
      <c r="F130" s="24">
        <v>1881962</v>
      </c>
      <c r="G130" s="24">
        <f t="shared" si="2"/>
        <v>-126411</v>
      </c>
      <c r="H130" s="25">
        <f t="shared" si="3"/>
        <v>-0.0629</v>
      </c>
      <c r="I130" s="7" t="s">
        <v>886</v>
      </c>
      <c r="J130" s="9" t="s">
        <v>886</v>
      </c>
      <c r="K130" s="12">
        <v>2013</v>
      </c>
    </row>
    <row r="131" spans="1:11" ht="12.75">
      <c r="A131" s="34" t="s">
        <v>240</v>
      </c>
      <c r="B131" s="35" t="s">
        <v>241</v>
      </c>
      <c r="C131" s="35" t="s">
        <v>235</v>
      </c>
      <c r="D131" s="36" t="s">
        <v>252</v>
      </c>
      <c r="E131" s="23">
        <v>1102836</v>
      </c>
      <c r="F131" s="24">
        <v>1098658</v>
      </c>
      <c r="G131" s="24">
        <f t="shared" si="2"/>
        <v>-4178</v>
      </c>
      <c r="H131" s="25">
        <f t="shared" si="3"/>
        <v>-0.0038</v>
      </c>
      <c r="I131" s="7" t="s">
        <v>886</v>
      </c>
      <c r="J131" s="9" t="s">
        <v>886</v>
      </c>
      <c r="K131" s="12">
        <v>2013</v>
      </c>
    </row>
    <row r="132" spans="1:11" ht="12.75">
      <c r="A132" s="34" t="s">
        <v>240</v>
      </c>
      <c r="B132" s="35" t="s">
        <v>241</v>
      </c>
      <c r="C132" s="35" t="s">
        <v>253</v>
      </c>
      <c r="D132" s="36" t="s">
        <v>254</v>
      </c>
      <c r="E132" s="23">
        <v>1961367</v>
      </c>
      <c r="F132" s="24">
        <v>1926959</v>
      </c>
      <c r="G132" s="24">
        <f t="shared" si="2"/>
        <v>-34408</v>
      </c>
      <c r="H132" s="25">
        <f t="shared" si="3"/>
        <v>-0.0175</v>
      </c>
      <c r="I132" s="7" t="s">
        <v>886</v>
      </c>
      <c r="J132" s="9" t="s">
        <v>886</v>
      </c>
      <c r="K132" s="12" t="s">
        <v>886</v>
      </c>
    </row>
    <row r="133" spans="1:11" ht="12.75">
      <c r="A133" s="34" t="s">
        <v>240</v>
      </c>
      <c r="B133" s="35" t="s">
        <v>241</v>
      </c>
      <c r="C133" s="35" t="s">
        <v>95</v>
      </c>
      <c r="D133" s="36" t="s">
        <v>255</v>
      </c>
      <c r="E133" s="23">
        <v>1092267</v>
      </c>
      <c r="F133" s="24">
        <v>1026159</v>
      </c>
      <c r="G133" s="24">
        <f t="shared" si="2"/>
        <v>-66108</v>
      </c>
      <c r="H133" s="25">
        <f t="shared" si="3"/>
        <v>-0.0605</v>
      </c>
      <c r="I133" s="7" t="s">
        <v>886</v>
      </c>
      <c r="J133" s="9" t="s">
        <v>886</v>
      </c>
      <c r="K133" s="12">
        <v>2013</v>
      </c>
    </row>
    <row r="134" spans="1:11" ht="12.75">
      <c r="A134" s="34" t="s">
        <v>240</v>
      </c>
      <c r="B134" s="35" t="s">
        <v>241</v>
      </c>
      <c r="C134" s="35" t="s">
        <v>138</v>
      </c>
      <c r="D134" s="36" t="s">
        <v>256</v>
      </c>
      <c r="E134" s="23">
        <v>872163</v>
      </c>
      <c r="F134" s="24">
        <v>746028</v>
      </c>
      <c r="G134" s="24">
        <f t="shared" si="2"/>
        <v>-126135</v>
      </c>
      <c r="H134" s="25">
        <f t="shared" si="3"/>
        <v>-0.1446</v>
      </c>
      <c r="I134" s="7" t="s">
        <v>886</v>
      </c>
      <c r="J134" s="9" t="s">
        <v>886</v>
      </c>
      <c r="K134" s="12">
        <v>2013</v>
      </c>
    </row>
    <row r="135" spans="1:11" ht="12.75">
      <c r="A135" s="34" t="s">
        <v>240</v>
      </c>
      <c r="B135" s="35" t="s">
        <v>241</v>
      </c>
      <c r="C135" s="35" t="s">
        <v>61</v>
      </c>
      <c r="D135" s="36" t="s">
        <v>257</v>
      </c>
      <c r="E135" s="23">
        <v>3700952</v>
      </c>
      <c r="F135" s="24">
        <v>3448025</v>
      </c>
      <c r="G135" s="24">
        <f t="shared" si="2"/>
        <v>-252927</v>
      </c>
      <c r="H135" s="25">
        <f t="shared" si="3"/>
        <v>-0.0683</v>
      </c>
      <c r="I135" s="7" t="s">
        <v>886</v>
      </c>
      <c r="J135" s="9" t="s">
        <v>886</v>
      </c>
      <c r="K135" s="12">
        <v>2013</v>
      </c>
    </row>
    <row r="136" spans="1:11" ht="12.75">
      <c r="A136" s="34" t="s">
        <v>240</v>
      </c>
      <c r="B136" s="35" t="s">
        <v>241</v>
      </c>
      <c r="C136" s="35" t="s">
        <v>97</v>
      </c>
      <c r="D136" s="36" t="s">
        <v>258</v>
      </c>
      <c r="E136" s="23">
        <v>11458749</v>
      </c>
      <c r="F136" s="24">
        <v>11268520</v>
      </c>
      <c r="G136" s="24">
        <f aca="true" t="shared" si="4" ref="G136:G199">SUM(F136-E136)</f>
        <v>-190229</v>
      </c>
      <c r="H136" s="25">
        <f aca="true" t="shared" si="5" ref="H136:H199">ROUND(G136/E136,4)</f>
        <v>-0.0166</v>
      </c>
      <c r="I136" s="7" t="s">
        <v>886</v>
      </c>
      <c r="J136" s="9" t="s">
        <v>886</v>
      </c>
      <c r="K136" s="12" t="s">
        <v>886</v>
      </c>
    </row>
    <row r="137" spans="1:11" ht="12.75">
      <c r="A137" s="34" t="s">
        <v>240</v>
      </c>
      <c r="B137" s="35" t="s">
        <v>241</v>
      </c>
      <c r="C137" s="35" t="s">
        <v>182</v>
      </c>
      <c r="D137" s="36" t="s">
        <v>259</v>
      </c>
      <c r="E137" s="23">
        <v>2022914</v>
      </c>
      <c r="F137" s="24">
        <v>1997784</v>
      </c>
      <c r="G137" s="24">
        <f t="shared" si="4"/>
        <v>-25130</v>
      </c>
      <c r="H137" s="25">
        <f t="shared" si="5"/>
        <v>-0.0124</v>
      </c>
      <c r="I137" s="7" t="s">
        <v>886</v>
      </c>
      <c r="J137" s="9" t="s">
        <v>886</v>
      </c>
      <c r="K137" s="12">
        <v>2013</v>
      </c>
    </row>
    <row r="138" spans="1:11" ht="12.75">
      <c r="A138" s="34" t="s">
        <v>260</v>
      </c>
      <c r="B138" s="35" t="s">
        <v>261</v>
      </c>
      <c r="C138" s="35" t="s">
        <v>82</v>
      </c>
      <c r="D138" s="36" t="s">
        <v>262</v>
      </c>
      <c r="E138" s="23">
        <v>950718</v>
      </c>
      <c r="F138" s="24">
        <v>926589</v>
      </c>
      <c r="G138" s="24">
        <f t="shared" si="4"/>
        <v>-24129</v>
      </c>
      <c r="H138" s="25">
        <f t="shared" si="5"/>
        <v>-0.0254</v>
      </c>
      <c r="I138" s="7" t="s">
        <v>886</v>
      </c>
      <c r="J138" s="9" t="s">
        <v>886</v>
      </c>
      <c r="K138" s="12" t="s">
        <v>886</v>
      </c>
    </row>
    <row r="139" spans="1:11" ht="12.75">
      <c r="A139" s="34" t="s">
        <v>260</v>
      </c>
      <c r="B139" s="35" t="s">
        <v>261</v>
      </c>
      <c r="C139" s="35" t="s">
        <v>37</v>
      </c>
      <c r="D139" s="36" t="s">
        <v>263</v>
      </c>
      <c r="E139" s="23">
        <v>835036</v>
      </c>
      <c r="F139" s="24">
        <v>834160</v>
      </c>
      <c r="G139" s="24">
        <f t="shared" si="4"/>
        <v>-876</v>
      </c>
      <c r="H139" s="25">
        <f t="shared" si="5"/>
        <v>-0.001</v>
      </c>
      <c r="I139" s="7" t="s">
        <v>886</v>
      </c>
      <c r="J139" s="9" t="s">
        <v>886</v>
      </c>
      <c r="K139" s="12" t="s">
        <v>886</v>
      </c>
    </row>
    <row r="140" spans="1:11" ht="12.75">
      <c r="A140" s="34" t="s">
        <v>260</v>
      </c>
      <c r="B140" s="35" t="s">
        <v>261</v>
      </c>
      <c r="C140" s="35" t="s">
        <v>43</v>
      </c>
      <c r="D140" s="36" t="s">
        <v>264</v>
      </c>
      <c r="E140" s="23">
        <v>5369535</v>
      </c>
      <c r="F140" s="24">
        <v>5267591</v>
      </c>
      <c r="G140" s="24">
        <f t="shared" si="4"/>
        <v>-101944</v>
      </c>
      <c r="H140" s="25">
        <f t="shared" si="5"/>
        <v>-0.019</v>
      </c>
      <c r="I140" s="7" t="s">
        <v>886</v>
      </c>
      <c r="J140" s="9" t="s">
        <v>886</v>
      </c>
      <c r="K140" s="12" t="s">
        <v>886</v>
      </c>
    </row>
    <row r="141" spans="1:11" ht="12.75">
      <c r="A141" s="34" t="s">
        <v>260</v>
      </c>
      <c r="B141" s="35" t="s">
        <v>261</v>
      </c>
      <c r="C141" s="35" t="s">
        <v>265</v>
      </c>
      <c r="D141" s="36" t="s">
        <v>266</v>
      </c>
      <c r="E141" s="23">
        <v>7563287</v>
      </c>
      <c r="F141" s="24">
        <v>7559192</v>
      </c>
      <c r="G141" s="24">
        <f t="shared" si="4"/>
        <v>-4095</v>
      </c>
      <c r="H141" s="25">
        <f t="shared" si="5"/>
        <v>-0.0005</v>
      </c>
      <c r="I141" s="7" t="s">
        <v>886</v>
      </c>
      <c r="J141" s="9" t="s">
        <v>886</v>
      </c>
      <c r="K141" s="12" t="s">
        <v>886</v>
      </c>
    </row>
    <row r="142" spans="1:11" ht="12.75">
      <c r="A142" s="34" t="s">
        <v>267</v>
      </c>
      <c r="B142" s="35" t="s">
        <v>268</v>
      </c>
      <c r="C142" s="35" t="s">
        <v>269</v>
      </c>
      <c r="D142" s="36" t="s">
        <v>270</v>
      </c>
      <c r="E142" s="23">
        <v>8099</v>
      </c>
      <c r="F142" s="24">
        <v>11190</v>
      </c>
      <c r="G142" s="24">
        <f t="shared" si="4"/>
        <v>3091</v>
      </c>
      <c r="H142" s="25">
        <f t="shared" si="5"/>
        <v>0.3817</v>
      </c>
      <c r="I142" s="7">
        <v>1</v>
      </c>
      <c r="J142" s="9">
        <v>1</v>
      </c>
      <c r="K142" s="12" t="s">
        <v>886</v>
      </c>
    </row>
    <row r="143" spans="1:11" ht="12.75">
      <c r="A143" s="34" t="s">
        <v>267</v>
      </c>
      <c r="B143" s="35" t="s">
        <v>268</v>
      </c>
      <c r="C143" s="35" t="s">
        <v>155</v>
      </c>
      <c r="D143" s="36" t="s">
        <v>271</v>
      </c>
      <c r="E143" s="23">
        <v>659601</v>
      </c>
      <c r="F143" s="24">
        <v>637485</v>
      </c>
      <c r="G143" s="24">
        <f t="shared" si="4"/>
        <v>-22116</v>
      </c>
      <c r="H143" s="25">
        <f t="shared" si="5"/>
        <v>-0.0335</v>
      </c>
      <c r="I143" s="7" t="s">
        <v>886</v>
      </c>
      <c r="J143" s="9" t="s">
        <v>886</v>
      </c>
      <c r="K143" s="12">
        <v>2013</v>
      </c>
    </row>
    <row r="144" spans="1:11" ht="12.75">
      <c r="A144" s="34" t="s">
        <v>267</v>
      </c>
      <c r="B144" s="35" t="s">
        <v>268</v>
      </c>
      <c r="C144" s="35" t="s">
        <v>272</v>
      </c>
      <c r="D144" s="36" t="s">
        <v>273</v>
      </c>
      <c r="E144" s="23">
        <v>592523</v>
      </c>
      <c r="F144" s="24">
        <v>502495</v>
      </c>
      <c r="G144" s="24">
        <f t="shared" si="4"/>
        <v>-90028</v>
      </c>
      <c r="H144" s="25">
        <f t="shared" si="5"/>
        <v>-0.1519</v>
      </c>
      <c r="I144" s="7" t="s">
        <v>886</v>
      </c>
      <c r="J144" s="9" t="s">
        <v>886</v>
      </c>
      <c r="K144" s="12">
        <v>2013</v>
      </c>
    </row>
    <row r="145" spans="1:11" ht="12.75">
      <c r="A145" s="34" t="s">
        <v>267</v>
      </c>
      <c r="B145" s="35" t="s">
        <v>268</v>
      </c>
      <c r="C145" s="35" t="s">
        <v>161</v>
      </c>
      <c r="D145" s="36" t="s">
        <v>274</v>
      </c>
      <c r="E145" s="23">
        <v>823035</v>
      </c>
      <c r="F145" s="24">
        <v>786171</v>
      </c>
      <c r="G145" s="24">
        <f t="shared" si="4"/>
        <v>-36864</v>
      </c>
      <c r="H145" s="25">
        <f t="shared" si="5"/>
        <v>-0.0448</v>
      </c>
      <c r="I145" s="7" t="s">
        <v>886</v>
      </c>
      <c r="J145" s="9" t="s">
        <v>886</v>
      </c>
      <c r="K145" s="12">
        <v>2013</v>
      </c>
    </row>
    <row r="146" spans="1:11" ht="12.75">
      <c r="A146" s="34" t="s">
        <v>267</v>
      </c>
      <c r="B146" s="35" t="s">
        <v>268</v>
      </c>
      <c r="C146" s="35" t="s">
        <v>26</v>
      </c>
      <c r="D146" s="36" t="s">
        <v>275</v>
      </c>
      <c r="E146" s="23">
        <v>5930531</v>
      </c>
      <c r="F146" s="24">
        <v>5889835</v>
      </c>
      <c r="G146" s="24">
        <f t="shared" si="4"/>
        <v>-40696</v>
      </c>
      <c r="H146" s="25">
        <f t="shared" si="5"/>
        <v>-0.0069</v>
      </c>
      <c r="I146" s="7" t="s">
        <v>886</v>
      </c>
      <c r="J146" s="9" t="s">
        <v>886</v>
      </c>
      <c r="K146" s="12" t="s">
        <v>886</v>
      </c>
    </row>
    <row r="147" spans="1:11" ht="12.75">
      <c r="A147" s="34" t="s">
        <v>267</v>
      </c>
      <c r="B147" s="35" t="s">
        <v>268</v>
      </c>
      <c r="C147" s="35" t="s">
        <v>57</v>
      </c>
      <c r="D147" s="36" t="s">
        <v>276</v>
      </c>
      <c r="E147" s="23">
        <v>3861069</v>
      </c>
      <c r="F147" s="24">
        <v>3814372</v>
      </c>
      <c r="G147" s="24">
        <f t="shared" si="4"/>
        <v>-46697</v>
      </c>
      <c r="H147" s="25">
        <f t="shared" si="5"/>
        <v>-0.0121</v>
      </c>
      <c r="I147" s="7" t="s">
        <v>886</v>
      </c>
      <c r="J147" s="9" t="s">
        <v>886</v>
      </c>
      <c r="K147" s="12" t="s">
        <v>886</v>
      </c>
    </row>
    <row r="148" spans="1:11" ht="12.75">
      <c r="A148" s="34" t="s">
        <v>267</v>
      </c>
      <c r="B148" s="35" t="s">
        <v>268</v>
      </c>
      <c r="C148" s="35" t="s">
        <v>79</v>
      </c>
      <c r="D148" s="36" t="s">
        <v>277</v>
      </c>
      <c r="E148" s="23">
        <v>3694405</v>
      </c>
      <c r="F148" s="24">
        <v>3670591</v>
      </c>
      <c r="G148" s="24">
        <f t="shared" si="4"/>
        <v>-23814</v>
      </c>
      <c r="H148" s="25">
        <f t="shared" si="5"/>
        <v>-0.0064</v>
      </c>
      <c r="I148" s="7" t="s">
        <v>886</v>
      </c>
      <c r="J148" s="9" t="s">
        <v>886</v>
      </c>
      <c r="K148" s="12">
        <v>2013</v>
      </c>
    </row>
    <row r="149" spans="1:11" ht="12.75">
      <c r="A149" s="34" t="s">
        <v>267</v>
      </c>
      <c r="B149" s="35" t="s">
        <v>268</v>
      </c>
      <c r="C149" s="35" t="s">
        <v>16</v>
      </c>
      <c r="D149" s="36" t="s">
        <v>278</v>
      </c>
      <c r="E149" s="23">
        <v>2340529</v>
      </c>
      <c r="F149" s="24">
        <v>2309267</v>
      </c>
      <c r="G149" s="24">
        <f t="shared" si="4"/>
        <v>-31262</v>
      </c>
      <c r="H149" s="25">
        <f t="shared" si="5"/>
        <v>-0.0134</v>
      </c>
      <c r="I149" s="7" t="s">
        <v>886</v>
      </c>
      <c r="J149" s="9" t="s">
        <v>886</v>
      </c>
      <c r="K149" s="12">
        <v>2013</v>
      </c>
    </row>
    <row r="150" spans="1:11" ht="12.75">
      <c r="A150" s="34" t="s">
        <v>267</v>
      </c>
      <c r="B150" s="35" t="s">
        <v>268</v>
      </c>
      <c r="C150" s="35" t="s">
        <v>82</v>
      </c>
      <c r="D150" s="36" t="s">
        <v>279</v>
      </c>
      <c r="E150" s="23">
        <v>915157</v>
      </c>
      <c r="F150" s="24">
        <v>935536</v>
      </c>
      <c r="G150" s="24">
        <f t="shared" si="4"/>
        <v>20379</v>
      </c>
      <c r="H150" s="25">
        <f t="shared" si="5"/>
        <v>0.0223</v>
      </c>
      <c r="I150" s="7" t="s">
        <v>886</v>
      </c>
      <c r="J150" s="9" t="s">
        <v>886</v>
      </c>
      <c r="K150" s="12" t="s">
        <v>886</v>
      </c>
    </row>
    <row r="151" spans="1:11" ht="12.75">
      <c r="A151" s="34" t="s">
        <v>280</v>
      </c>
      <c r="B151" s="35" t="s">
        <v>281</v>
      </c>
      <c r="C151" s="35" t="s">
        <v>82</v>
      </c>
      <c r="D151" s="36" t="s">
        <v>282</v>
      </c>
      <c r="E151" s="23">
        <v>663841</v>
      </c>
      <c r="F151" s="24">
        <v>649389</v>
      </c>
      <c r="G151" s="24">
        <f t="shared" si="4"/>
        <v>-14452</v>
      </c>
      <c r="H151" s="25">
        <f t="shared" si="5"/>
        <v>-0.0218</v>
      </c>
      <c r="I151" s="7">
        <v>1</v>
      </c>
      <c r="J151" s="9" t="s">
        <v>886</v>
      </c>
      <c r="K151" s="12" t="s">
        <v>886</v>
      </c>
    </row>
    <row r="152" spans="1:11" ht="12.75">
      <c r="A152" s="34" t="s">
        <v>280</v>
      </c>
      <c r="B152" s="35" t="s">
        <v>281</v>
      </c>
      <c r="C152" s="35" t="s">
        <v>217</v>
      </c>
      <c r="D152" s="36" t="s">
        <v>283</v>
      </c>
      <c r="E152" s="23">
        <v>305128</v>
      </c>
      <c r="F152" s="24">
        <v>283100</v>
      </c>
      <c r="G152" s="24">
        <f t="shared" si="4"/>
        <v>-22028</v>
      </c>
      <c r="H152" s="25">
        <f t="shared" si="5"/>
        <v>-0.0722</v>
      </c>
      <c r="I152" s="7">
        <v>1</v>
      </c>
      <c r="J152" s="9" t="s">
        <v>886</v>
      </c>
      <c r="K152" s="12" t="s">
        <v>886</v>
      </c>
    </row>
    <row r="153" spans="1:11" ht="12.75">
      <c r="A153" s="34" t="s">
        <v>280</v>
      </c>
      <c r="B153" s="35" t="s">
        <v>281</v>
      </c>
      <c r="C153" s="35" t="s">
        <v>187</v>
      </c>
      <c r="D153" s="36" t="s">
        <v>284</v>
      </c>
      <c r="E153" s="23">
        <v>2925</v>
      </c>
      <c r="F153" s="24">
        <v>4178</v>
      </c>
      <c r="G153" s="24">
        <f t="shared" si="4"/>
        <v>1253</v>
      </c>
      <c r="H153" s="25">
        <f t="shared" si="5"/>
        <v>0.4284</v>
      </c>
      <c r="I153" s="7">
        <v>1</v>
      </c>
      <c r="J153" s="9">
        <v>1</v>
      </c>
      <c r="K153" s="12" t="s">
        <v>886</v>
      </c>
    </row>
    <row r="154" spans="1:11" ht="12.75">
      <c r="A154" s="34" t="s">
        <v>285</v>
      </c>
      <c r="B154" s="35" t="s">
        <v>286</v>
      </c>
      <c r="C154" s="35" t="s">
        <v>57</v>
      </c>
      <c r="D154" s="36" t="s">
        <v>287</v>
      </c>
      <c r="E154" s="23">
        <v>19491</v>
      </c>
      <c r="F154" s="24">
        <v>19460</v>
      </c>
      <c r="G154" s="24">
        <f t="shared" si="4"/>
        <v>-31</v>
      </c>
      <c r="H154" s="25">
        <f t="shared" si="5"/>
        <v>-0.0016</v>
      </c>
      <c r="I154" s="7">
        <v>1</v>
      </c>
      <c r="J154" s="9">
        <v>1</v>
      </c>
      <c r="K154" s="12" t="s">
        <v>886</v>
      </c>
    </row>
    <row r="155" spans="1:11" ht="12.75">
      <c r="A155" s="34" t="s">
        <v>285</v>
      </c>
      <c r="B155" s="35" t="s">
        <v>286</v>
      </c>
      <c r="C155" s="35" t="s">
        <v>79</v>
      </c>
      <c r="D155" s="36" t="s">
        <v>288</v>
      </c>
      <c r="E155" s="23">
        <v>20350</v>
      </c>
      <c r="F155" s="24">
        <v>165200</v>
      </c>
      <c r="G155" s="24">
        <f t="shared" si="4"/>
        <v>144850</v>
      </c>
      <c r="H155" s="25">
        <f t="shared" si="5"/>
        <v>7.1179</v>
      </c>
      <c r="I155" s="7">
        <v>1</v>
      </c>
      <c r="J155" s="9" t="s">
        <v>886</v>
      </c>
      <c r="K155" s="12" t="s">
        <v>886</v>
      </c>
    </row>
    <row r="156" spans="1:11" ht="12.75">
      <c r="A156" s="34" t="s">
        <v>285</v>
      </c>
      <c r="B156" s="35" t="s">
        <v>286</v>
      </c>
      <c r="C156" s="35" t="s">
        <v>182</v>
      </c>
      <c r="D156" s="36" t="s">
        <v>289</v>
      </c>
      <c r="E156" s="23">
        <v>45396</v>
      </c>
      <c r="F156" s="24">
        <v>54244</v>
      </c>
      <c r="G156" s="24">
        <f t="shared" si="4"/>
        <v>8848</v>
      </c>
      <c r="H156" s="25">
        <f t="shared" si="5"/>
        <v>0.1949</v>
      </c>
      <c r="I156" s="7">
        <v>1</v>
      </c>
      <c r="J156" s="9" t="s">
        <v>886</v>
      </c>
      <c r="K156" s="12">
        <v>2013</v>
      </c>
    </row>
    <row r="157" spans="1:11" ht="12.75">
      <c r="A157" s="34" t="s">
        <v>285</v>
      </c>
      <c r="B157" s="35" t="s">
        <v>286</v>
      </c>
      <c r="C157" s="35" t="s">
        <v>69</v>
      </c>
      <c r="D157" s="36" t="s">
        <v>290</v>
      </c>
      <c r="E157" s="23">
        <v>546613</v>
      </c>
      <c r="F157" s="24">
        <v>534818</v>
      </c>
      <c r="G157" s="24">
        <f t="shared" si="4"/>
        <v>-11795</v>
      </c>
      <c r="H157" s="25">
        <f t="shared" si="5"/>
        <v>-0.0216</v>
      </c>
      <c r="I157" s="7">
        <v>1</v>
      </c>
      <c r="J157" s="9" t="s">
        <v>886</v>
      </c>
      <c r="K157" s="12" t="s">
        <v>886</v>
      </c>
    </row>
    <row r="158" spans="1:11" ht="12.75">
      <c r="A158" s="34" t="s">
        <v>291</v>
      </c>
      <c r="B158" s="35" t="s">
        <v>292</v>
      </c>
      <c r="C158" s="35" t="s">
        <v>26</v>
      </c>
      <c r="D158" s="36" t="s">
        <v>293</v>
      </c>
      <c r="E158" s="23">
        <v>1009105</v>
      </c>
      <c r="F158" s="24">
        <v>974597</v>
      </c>
      <c r="G158" s="24">
        <f t="shared" si="4"/>
        <v>-34508</v>
      </c>
      <c r="H158" s="25">
        <f t="shared" si="5"/>
        <v>-0.0342</v>
      </c>
      <c r="I158" s="7" t="s">
        <v>886</v>
      </c>
      <c r="J158" s="9" t="s">
        <v>886</v>
      </c>
      <c r="K158" s="12" t="s">
        <v>886</v>
      </c>
    </row>
    <row r="159" spans="1:11" ht="12.75">
      <c r="A159" s="34" t="s">
        <v>291</v>
      </c>
      <c r="B159" s="35" t="s">
        <v>292</v>
      </c>
      <c r="C159" s="35" t="s">
        <v>253</v>
      </c>
      <c r="D159" s="36" t="s">
        <v>294</v>
      </c>
      <c r="E159" s="23">
        <v>285679</v>
      </c>
      <c r="F159" s="24">
        <v>208784</v>
      </c>
      <c r="G159" s="24">
        <f t="shared" si="4"/>
        <v>-76895</v>
      </c>
      <c r="H159" s="25">
        <f t="shared" si="5"/>
        <v>-0.2692</v>
      </c>
      <c r="I159" s="7" t="s">
        <v>886</v>
      </c>
      <c r="J159" s="9" t="s">
        <v>886</v>
      </c>
      <c r="K159" s="12">
        <v>2013</v>
      </c>
    </row>
    <row r="160" spans="1:11" ht="12.75">
      <c r="A160" s="34" t="s">
        <v>291</v>
      </c>
      <c r="B160" s="35" t="s">
        <v>292</v>
      </c>
      <c r="C160" s="35" t="s">
        <v>69</v>
      </c>
      <c r="D160" s="36" t="s">
        <v>295</v>
      </c>
      <c r="E160" s="23">
        <v>2127567</v>
      </c>
      <c r="F160" s="24">
        <v>2068369</v>
      </c>
      <c r="G160" s="24">
        <f t="shared" si="4"/>
        <v>-59198</v>
      </c>
      <c r="H160" s="25">
        <f t="shared" si="5"/>
        <v>-0.0278</v>
      </c>
      <c r="I160" s="7" t="s">
        <v>886</v>
      </c>
      <c r="J160" s="9" t="s">
        <v>886</v>
      </c>
      <c r="K160" s="12" t="s">
        <v>886</v>
      </c>
    </row>
    <row r="161" spans="1:11" ht="12.75">
      <c r="A161" s="34" t="s">
        <v>291</v>
      </c>
      <c r="B161" s="35" t="s">
        <v>292</v>
      </c>
      <c r="C161" s="35" t="s">
        <v>296</v>
      </c>
      <c r="D161" s="36" t="s">
        <v>297</v>
      </c>
      <c r="E161" s="23">
        <v>874473</v>
      </c>
      <c r="F161" s="24">
        <v>842973</v>
      </c>
      <c r="G161" s="24">
        <f t="shared" si="4"/>
        <v>-31500</v>
      </c>
      <c r="H161" s="25">
        <f t="shared" si="5"/>
        <v>-0.036</v>
      </c>
      <c r="I161" s="7" t="s">
        <v>886</v>
      </c>
      <c r="J161" s="9" t="s">
        <v>886</v>
      </c>
      <c r="K161" s="12" t="s">
        <v>886</v>
      </c>
    </row>
    <row r="162" spans="1:11" ht="12.75">
      <c r="A162" s="34" t="s">
        <v>291</v>
      </c>
      <c r="B162" s="35" t="s">
        <v>292</v>
      </c>
      <c r="C162" s="35" t="s">
        <v>99</v>
      </c>
      <c r="D162" s="36" t="s">
        <v>298</v>
      </c>
      <c r="E162" s="23">
        <v>422832</v>
      </c>
      <c r="F162" s="24">
        <v>383203</v>
      </c>
      <c r="G162" s="24">
        <f t="shared" si="4"/>
        <v>-39629</v>
      </c>
      <c r="H162" s="25">
        <f t="shared" si="5"/>
        <v>-0.0937</v>
      </c>
      <c r="I162" s="7" t="s">
        <v>886</v>
      </c>
      <c r="J162" s="9" t="s">
        <v>886</v>
      </c>
      <c r="K162" s="12" t="s">
        <v>886</v>
      </c>
    </row>
    <row r="163" spans="1:11" ht="12.75">
      <c r="A163" s="34" t="s">
        <v>291</v>
      </c>
      <c r="B163" s="35" t="s">
        <v>292</v>
      </c>
      <c r="C163" s="35" t="s">
        <v>127</v>
      </c>
      <c r="D163" s="36" t="s">
        <v>299</v>
      </c>
      <c r="E163" s="23">
        <v>25538510</v>
      </c>
      <c r="F163" s="24">
        <v>24782917</v>
      </c>
      <c r="G163" s="24">
        <f t="shared" si="4"/>
        <v>-755593</v>
      </c>
      <c r="H163" s="25">
        <f t="shared" si="5"/>
        <v>-0.0296</v>
      </c>
      <c r="I163" s="7" t="s">
        <v>886</v>
      </c>
      <c r="J163" s="9" t="s">
        <v>886</v>
      </c>
      <c r="K163" s="12" t="s">
        <v>886</v>
      </c>
    </row>
    <row r="164" spans="1:11" ht="12.75">
      <c r="A164" s="34" t="s">
        <v>291</v>
      </c>
      <c r="B164" s="35" t="s">
        <v>292</v>
      </c>
      <c r="C164" s="35" t="s">
        <v>300</v>
      </c>
      <c r="D164" s="36" t="s">
        <v>301</v>
      </c>
      <c r="E164" s="23">
        <v>1002058</v>
      </c>
      <c r="F164" s="24">
        <v>980762</v>
      </c>
      <c r="G164" s="24">
        <f t="shared" si="4"/>
        <v>-21296</v>
      </c>
      <c r="H164" s="25">
        <f t="shared" si="5"/>
        <v>-0.0213</v>
      </c>
      <c r="I164" s="7" t="s">
        <v>886</v>
      </c>
      <c r="J164" s="9" t="s">
        <v>886</v>
      </c>
      <c r="K164" s="12" t="s">
        <v>886</v>
      </c>
    </row>
    <row r="165" spans="1:11" ht="12.75">
      <c r="A165" s="34" t="s">
        <v>291</v>
      </c>
      <c r="B165" s="35" t="s">
        <v>292</v>
      </c>
      <c r="C165" s="35" t="s">
        <v>302</v>
      </c>
      <c r="D165" s="36" t="s">
        <v>303</v>
      </c>
      <c r="E165" s="23">
        <v>574458</v>
      </c>
      <c r="F165" s="24">
        <v>549156</v>
      </c>
      <c r="G165" s="24">
        <f t="shared" si="4"/>
        <v>-25302</v>
      </c>
      <c r="H165" s="25">
        <f t="shared" si="5"/>
        <v>-0.044</v>
      </c>
      <c r="I165" s="7" t="s">
        <v>886</v>
      </c>
      <c r="J165" s="9" t="s">
        <v>886</v>
      </c>
      <c r="K165" s="12" t="s">
        <v>886</v>
      </c>
    </row>
    <row r="166" spans="1:11" ht="12.75">
      <c r="A166" s="34" t="s">
        <v>304</v>
      </c>
      <c r="B166" s="35" t="s">
        <v>305</v>
      </c>
      <c r="C166" s="35" t="s">
        <v>192</v>
      </c>
      <c r="D166" s="36" t="s">
        <v>306</v>
      </c>
      <c r="E166" s="23">
        <v>1515302</v>
      </c>
      <c r="F166" s="24">
        <v>1484594</v>
      </c>
      <c r="G166" s="24">
        <f t="shared" si="4"/>
        <v>-30708</v>
      </c>
      <c r="H166" s="25">
        <f t="shared" si="5"/>
        <v>-0.0203</v>
      </c>
      <c r="I166" s="7" t="s">
        <v>886</v>
      </c>
      <c r="J166" s="9" t="s">
        <v>886</v>
      </c>
      <c r="K166" s="12" t="s">
        <v>886</v>
      </c>
    </row>
    <row r="167" spans="1:11" ht="12.75">
      <c r="A167" s="34" t="s">
        <v>304</v>
      </c>
      <c r="B167" s="35" t="s">
        <v>305</v>
      </c>
      <c r="C167" s="35" t="s">
        <v>57</v>
      </c>
      <c r="D167" s="36" t="s">
        <v>307</v>
      </c>
      <c r="E167" s="23">
        <v>2247551</v>
      </c>
      <c r="F167" s="24">
        <v>2127263</v>
      </c>
      <c r="G167" s="24">
        <f t="shared" si="4"/>
        <v>-120288</v>
      </c>
      <c r="H167" s="25">
        <f t="shared" si="5"/>
        <v>-0.0535</v>
      </c>
      <c r="I167" s="7" t="s">
        <v>886</v>
      </c>
      <c r="J167" s="9" t="s">
        <v>886</v>
      </c>
      <c r="K167" s="12" t="s">
        <v>886</v>
      </c>
    </row>
    <row r="168" spans="1:11" ht="12.75">
      <c r="A168" s="34" t="s">
        <v>304</v>
      </c>
      <c r="B168" s="35" t="s">
        <v>305</v>
      </c>
      <c r="C168" s="35" t="s">
        <v>82</v>
      </c>
      <c r="D168" s="36" t="s">
        <v>308</v>
      </c>
      <c r="E168" s="23">
        <v>808210</v>
      </c>
      <c r="F168" s="24">
        <v>753568</v>
      </c>
      <c r="G168" s="24">
        <f t="shared" si="4"/>
        <v>-54642</v>
      </c>
      <c r="H168" s="25">
        <f t="shared" si="5"/>
        <v>-0.0676</v>
      </c>
      <c r="I168" s="7" t="s">
        <v>886</v>
      </c>
      <c r="J168" s="9" t="s">
        <v>886</v>
      </c>
      <c r="K168" s="12" t="s">
        <v>886</v>
      </c>
    </row>
    <row r="169" spans="1:11" ht="12.75">
      <c r="A169" s="34" t="s">
        <v>304</v>
      </c>
      <c r="B169" s="35" t="s">
        <v>305</v>
      </c>
      <c r="C169" s="35" t="s">
        <v>37</v>
      </c>
      <c r="D169" s="36" t="s">
        <v>309</v>
      </c>
      <c r="E169" s="23">
        <v>722131</v>
      </c>
      <c r="F169" s="24">
        <v>647716</v>
      </c>
      <c r="G169" s="24">
        <f t="shared" si="4"/>
        <v>-74415</v>
      </c>
      <c r="H169" s="25">
        <f t="shared" si="5"/>
        <v>-0.103</v>
      </c>
      <c r="I169" s="7" t="s">
        <v>886</v>
      </c>
      <c r="J169" s="9" t="s">
        <v>886</v>
      </c>
      <c r="K169" s="12">
        <v>2013</v>
      </c>
    </row>
    <row r="170" spans="1:11" ht="12.75">
      <c r="A170" s="34" t="s">
        <v>304</v>
      </c>
      <c r="B170" s="35" t="s">
        <v>305</v>
      </c>
      <c r="C170" s="35" t="s">
        <v>67</v>
      </c>
      <c r="D170" s="36" t="s">
        <v>310</v>
      </c>
      <c r="E170" s="23">
        <v>2451427</v>
      </c>
      <c r="F170" s="24">
        <v>2246000</v>
      </c>
      <c r="G170" s="24">
        <f t="shared" si="4"/>
        <v>-205427</v>
      </c>
      <c r="H170" s="25">
        <f t="shared" si="5"/>
        <v>-0.0838</v>
      </c>
      <c r="I170" s="7" t="s">
        <v>886</v>
      </c>
      <c r="J170" s="9" t="s">
        <v>886</v>
      </c>
      <c r="K170" s="12" t="s">
        <v>886</v>
      </c>
    </row>
    <row r="171" spans="1:11" ht="12.75">
      <c r="A171" s="34" t="s">
        <v>304</v>
      </c>
      <c r="B171" s="35" t="s">
        <v>305</v>
      </c>
      <c r="C171" s="35" t="s">
        <v>253</v>
      </c>
      <c r="D171" s="36" t="s">
        <v>311</v>
      </c>
      <c r="E171" s="23">
        <v>3720041</v>
      </c>
      <c r="F171" s="24">
        <v>3515519</v>
      </c>
      <c r="G171" s="24">
        <f t="shared" si="4"/>
        <v>-204522</v>
      </c>
      <c r="H171" s="25">
        <f t="shared" si="5"/>
        <v>-0.055</v>
      </c>
      <c r="I171" s="7" t="s">
        <v>886</v>
      </c>
      <c r="J171" s="9" t="s">
        <v>886</v>
      </c>
      <c r="K171" s="12" t="s">
        <v>886</v>
      </c>
    </row>
    <row r="172" spans="1:11" ht="12.75">
      <c r="A172" s="34" t="s">
        <v>304</v>
      </c>
      <c r="B172" s="35" t="s">
        <v>305</v>
      </c>
      <c r="C172" s="35" t="s">
        <v>312</v>
      </c>
      <c r="D172" s="36" t="s">
        <v>313</v>
      </c>
      <c r="E172" s="23">
        <v>114514</v>
      </c>
      <c r="F172" s="24">
        <v>43347</v>
      </c>
      <c r="G172" s="24">
        <f t="shared" si="4"/>
        <v>-71167</v>
      </c>
      <c r="H172" s="25">
        <f t="shared" si="5"/>
        <v>-0.6215</v>
      </c>
      <c r="I172" s="7">
        <v>1</v>
      </c>
      <c r="J172" s="9">
        <v>1</v>
      </c>
      <c r="K172" s="12" t="s">
        <v>886</v>
      </c>
    </row>
    <row r="173" spans="1:11" ht="12.75">
      <c r="A173" s="34" t="s">
        <v>304</v>
      </c>
      <c r="B173" s="35" t="s">
        <v>305</v>
      </c>
      <c r="C173" s="35" t="s">
        <v>88</v>
      </c>
      <c r="D173" s="36" t="s">
        <v>314</v>
      </c>
      <c r="E173" s="23">
        <v>923393</v>
      </c>
      <c r="F173" s="24">
        <v>816721</v>
      </c>
      <c r="G173" s="24">
        <f t="shared" si="4"/>
        <v>-106672</v>
      </c>
      <c r="H173" s="25">
        <f t="shared" si="5"/>
        <v>-0.1155</v>
      </c>
      <c r="I173" s="7" t="s">
        <v>886</v>
      </c>
      <c r="J173" s="9" t="s">
        <v>886</v>
      </c>
      <c r="K173" s="12" t="s">
        <v>886</v>
      </c>
    </row>
    <row r="174" spans="1:11" ht="12.75">
      <c r="A174" s="34" t="s">
        <v>315</v>
      </c>
      <c r="B174" s="35" t="s">
        <v>316</v>
      </c>
      <c r="C174" s="35" t="s">
        <v>317</v>
      </c>
      <c r="D174" s="36" t="s">
        <v>318</v>
      </c>
      <c r="E174" s="23">
        <v>832388</v>
      </c>
      <c r="F174" s="24">
        <v>846719</v>
      </c>
      <c r="G174" s="24">
        <f t="shared" si="4"/>
        <v>14331</v>
      </c>
      <c r="H174" s="25">
        <f t="shared" si="5"/>
        <v>0.0172</v>
      </c>
      <c r="I174" s="7" t="s">
        <v>886</v>
      </c>
      <c r="J174" s="9" t="s">
        <v>886</v>
      </c>
      <c r="K174" s="12" t="s">
        <v>886</v>
      </c>
    </row>
    <row r="175" spans="1:11" ht="12.75">
      <c r="A175" s="34" t="s">
        <v>315</v>
      </c>
      <c r="B175" s="35" t="s">
        <v>316</v>
      </c>
      <c r="C175" s="35" t="s">
        <v>319</v>
      </c>
      <c r="D175" s="36" t="s">
        <v>320</v>
      </c>
      <c r="E175" s="23">
        <v>385897</v>
      </c>
      <c r="F175" s="24">
        <v>366574</v>
      </c>
      <c r="G175" s="24">
        <f t="shared" si="4"/>
        <v>-19323</v>
      </c>
      <c r="H175" s="25">
        <f t="shared" si="5"/>
        <v>-0.0501</v>
      </c>
      <c r="I175" s="7" t="s">
        <v>886</v>
      </c>
      <c r="J175" s="9" t="s">
        <v>886</v>
      </c>
      <c r="K175" s="12" t="s">
        <v>886</v>
      </c>
    </row>
    <row r="176" spans="1:11" ht="12.75">
      <c r="A176" s="34" t="s">
        <v>315</v>
      </c>
      <c r="B176" s="35" t="s">
        <v>316</v>
      </c>
      <c r="C176" s="35" t="s">
        <v>321</v>
      </c>
      <c r="D176" s="36" t="s">
        <v>322</v>
      </c>
      <c r="E176" s="23">
        <v>1350698</v>
      </c>
      <c r="F176" s="24">
        <v>1324322</v>
      </c>
      <c r="G176" s="24">
        <f t="shared" si="4"/>
        <v>-26376</v>
      </c>
      <c r="H176" s="25">
        <f t="shared" si="5"/>
        <v>-0.0195</v>
      </c>
      <c r="I176" s="7" t="s">
        <v>886</v>
      </c>
      <c r="J176" s="9" t="s">
        <v>886</v>
      </c>
      <c r="K176" s="12" t="s">
        <v>886</v>
      </c>
    </row>
    <row r="177" spans="1:11" ht="12.75">
      <c r="A177" s="34" t="s">
        <v>315</v>
      </c>
      <c r="B177" s="35" t="s">
        <v>316</v>
      </c>
      <c r="C177" s="35" t="s">
        <v>26</v>
      </c>
      <c r="D177" s="36" t="s">
        <v>323</v>
      </c>
      <c r="E177" s="23">
        <v>6937766</v>
      </c>
      <c r="F177" s="24">
        <v>6329897</v>
      </c>
      <c r="G177" s="24">
        <f t="shared" si="4"/>
        <v>-607869</v>
      </c>
      <c r="H177" s="25">
        <f t="shared" si="5"/>
        <v>-0.0876</v>
      </c>
      <c r="I177" s="7" t="s">
        <v>886</v>
      </c>
      <c r="J177" s="9" t="s">
        <v>886</v>
      </c>
      <c r="K177" s="12" t="s">
        <v>886</v>
      </c>
    </row>
    <row r="178" spans="1:11" ht="12.75">
      <c r="A178" s="34" t="s">
        <v>315</v>
      </c>
      <c r="B178" s="35" t="s">
        <v>316</v>
      </c>
      <c r="C178" s="35" t="s">
        <v>57</v>
      </c>
      <c r="D178" s="36" t="s">
        <v>324</v>
      </c>
      <c r="E178" s="23">
        <v>429035</v>
      </c>
      <c r="F178" s="24">
        <v>397752</v>
      </c>
      <c r="G178" s="24">
        <f t="shared" si="4"/>
        <v>-31283</v>
      </c>
      <c r="H178" s="25">
        <f t="shared" si="5"/>
        <v>-0.0729</v>
      </c>
      <c r="I178" s="7">
        <v>1</v>
      </c>
      <c r="J178" s="9" t="s">
        <v>886</v>
      </c>
      <c r="K178" s="12" t="s">
        <v>886</v>
      </c>
    </row>
    <row r="179" spans="1:11" ht="12.75">
      <c r="A179" s="34" t="s">
        <v>315</v>
      </c>
      <c r="B179" s="35" t="s">
        <v>316</v>
      </c>
      <c r="C179" s="35" t="s">
        <v>63</v>
      </c>
      <c r="D179" s="36" t="s">
        <v>325</v>
      </c>
      <c r="E179" s="23">
        <v>1224980</v>
      </c>
      <c r="F179" s="24">
        <v>1102096</v>
      </c>
      <c r="G179" s="24">
        <f t="shared" si="4"/>
        <v>-122884</v>
      </c>
      <c r="H179" s="25">
        <f t="shared" si="5"/>
        <v>-0.1003</v>
      </c>
      <c r="I179" s="7" t="s">
        <v>886</v>
      </c>
      <c r="J179" s="9" t="s">
        <v>886</v>
      </c>
      <c r="K179" s="12" t="s">
        <v>886</v>
      </c>
    </row>
    <row r="180" spans="1:11" ht="12.75">
      <c r="A180" s="34" t="s">
        <v>315</v>
      </c>
      <c r="B180" s="35" t="s">
        <v>316</v>
      </c>
      <c r="C180" s="35" t="s">
        <v>99</v>
      </c>
      <c r="D180" s="36" t="s">
        <v>326</v>
      </c>
      <c r="E180" s="23">
        <v>289037</v>
      </c>
      <c r="F180" s="24">
        <v>284656</v>
      </c>
      <c r="G180" s="24">
        <f t="shared" si="4"/>
        <v>-4381</v>
      </c>
      <c r="H180" s="25">
        <f t="shared" si="5"/>
        <v>-0.0152</v>
      </c>
      <c r="I180" s="7">
        <v>1</v>
      </c>
      <c r="J180" s="9" t="s">
        <v>886</v>
      </c>
      <c r="K180" s="12" t="s">
        <v>886</v>
      </c>
    </row>
    <row r="181" spans="1:11" ht="12.75">
      <c r="A181" s="34" t="s">
        <v>315</v>
      </c>
      <c r="B181" s="35" t="s">
        <v>316</v>
      </c>
      <c r="C181" s="35" t="s">
        <v>327</v>
      </c>
      <c r="D181" s="36" t="s">
        <v>328</v>
      </c>
      <c r="E181" s="23">
        <v>1232397</v>
      </c>
      <c r="F181" s="24">
        <v>1083069</v>
      </c>
      <c r="G181" s="24">
        <f t="shared" si="4"/>
        <v>-149328</v>
      </c>
      <c r="H181" s="25">
        <f t="shared" si="5"/>
        <v>-0.1212</v>
      </c>
      <c r="I181" s="7" t="s">
        <v>886</v>
      </c>
      <c r="J181" s="9" t="s">
        <v>886</v>
      </c>
      <c r="K181" s="12">
        <v>2013</v>
      </c>
    </row>
    <row r="182" spans="1:11" ht="12.75">
      <c r="A182" s="34" t="s">
        <v>315</v>
      </c>
      <c r="B182" s="35" t="s">
        <v>316</v>
      </c>
      <c r="C182" s="35" t="s">
        <v>329</v>
      </c>
      <c r="D182" s="36" t="s">
        <v>330</v>
      </c>
      <c r="E182" s="23">
        <v>4204985</v>
      </c>
      <c r="F182" s="24">
        <v>3902000</v>
      </c>
      <c r="G182" s="24">
        <f t="shared" si="4"/>
        <v>-302985</v>
      </c>
      <c r="H182" s="25">
        <f t="shared" si="5"/>
        <v>-0.0721</v>
      </c>
      <c r="I182" s="7" t="s">
        <v>886</v>
      </c>
      <c r="J182" s="9" t="s">
        <v>886</v>
      </c>
      <c r="K182" s="12" t="s">
        <v>886</v>
      </c>
    </row>
    <row r="183" spans="1:11" ht="12.75">
      <c r="A183" s="34" t="s">
        <v>315</v>
      </c>
      <c r="B183" s="35" t="s">
        <v>316</v>
      </c>
      <c r="C183" s="35" t="s">
        <v>331</v>
      </c>
      <c r="D183" s="36" t="s">
        <v>332</v>
      </c>
      <c r="E183" s="23">
        <v>3878496</v>
      </c>
      <c r="F183" s="24">
        <v>3580283</v>
      </c>
      <c r="G183" s="24">
        <f t="shared" si="4"/>
        <v>-298213</v>
      </c>
      <c r="H183" s="25">
        <f t="shared" si="5"/>
        <v>-0.0769</v>
      </c>
      <c r="I183" s="7" t="s">
        <v>886</v>
      </c>
      <c r="J183" s="9" t="s">
        <v>886</v>
      </c>
      <c r="K183" s="12" t="s">
        <v>886</v>
      </c>
    </row>
    <row r="184" spans="1:11" ht="12.75">
      <c r="A184" s="34" t="s">
        <v>315</v>
      </c>
      <c r="B184" s="35" t="s">
        <v>316</v>
      </c>
      <c r="C184" s="35" t="s">
        <v>265</v>
      </c>
      <c r="D184" s="36" t="s">
        <v>333</v>
      </c>
      <c r="E184" s="23">
        <v>545059</v>
      </c>
      <c r="F184" s="24">
        <v>468709</v>
      </c>
      <c r="G184" s="24">
        <f t="shared" si="4"/>
        <v>-76350</v>
      </c>
      <c r="H184" s="25">
        <f t="shared" si="5"/>
        <v>-0.1401</v>
      </c>
      <c r="I184" s="7" t="s">
        <v>886</v>
      </c>
      <c r="J184" s="9" t="s">
        <v>886</v>
      </c>
      <c r="K184" s="12">
        <v>2013</v>
      </c>
    </row>
    <row r="185" spans="1:11" ht="12.75">
      <c r="A185" s="34" t="s">
        <v>315</v>
      </c>
      <c r="B185" s="35" t="s">
        <v>316</v>
      </c>
      <c r="C185" s="35" t="s">
        <v>53</v>
      </c>
      <c r="D185" s="36" t="s">
        <v>334</v>
      </c>
      <c r="E185" s="23">
        <v>604161</v>
      </c>
      <c r="F185" s="24">
        <v>553926</v>
      </c>
      <c r="G185" s="24">
        <f t="shared" si="4"/>
        <v>-50235</v>
      </c>
      <c r="H185" s="25">
        <f t="shared" si="5"/>
        <v>-0.0831</v>
      </c>
      <c r="I185" s="7">
        <v>1</v>
      </c>
      <c r="J185" s="9" t="s">
        <v>886</v>
      </c>
      <c r="K185" s="12" t="s">
        <v>886</v>
      </c>
    </row>
    <row r="186" spans="1:11" ht="12.75">
      <c r="A186" s="34" t="s">
        <v>335</v>
      </c>
      <c r="B186" s="35" t="s">
        <v>336</v>
      </c>
      <c r="C186" s="35" t="s">
        <v>337</v>
      </c>
      <c r="D186" s="36" t="s">
        <v>338</v>
      </c>
      <c r="E186" s="23">
        <v>19499</v>
      </c>
      <c r="F186" s="24">
        <v>18803</v>
      </c>
      <c r="G186" s="24">
        <f t="shared" si="4"/>
        <v>-696</v>
      </c>
      <c r="H186" s="25">
        <f t="shared" si="5"/>
        <v>-0.0357</v>
      </c>
      <c r="I186" s="7">
        <v>1</v>
      </c>
      <c r="J186" s="9">
        <v>1</v>
      </c>
      <c r="K186" s="12">
        <v>2013</v>
      </c>
    </row>
    <row r="187" spans="1:11" ht="12.75">
      <c r="A187" s="34" t="s">
        <v>335</v>
      </c>
      <c r="B187" s="35" t="s">
        <v>336</v>
      </c>
      <c r="C187" s="35" t="s">
        <v>339</v>
      </c>
      <c r="D187" s="36" t="s">
        <v>340</v>
      </c>
      <c r="E187" s="23">
        <v>23456</v>
      </c>
      <c r="F187" s="24">
        <v>23109</v>
      </c>
      <c r="G187" s="24">
        <f t="shared" si="4"/>
        <v>-347</v>
      </c>
      <c r="H187" s="25">
        <f t="shared" si="5"/>
        <v>-0.0148</v>
      </c>
      <c r="I187" s="7">
        <v>1</v>
      </c>
      <c r="J187" s="9">
        <v>1</v>
      </c>
      <c r="K187" s="12" t="s">
        <v>886</v>
      </c>
    </row>
    <row r="188" spans="1:11" ht="12.75">
      <c r="A188" s="34" t="s">
        <v>335</v>
      </c>
      <c r="B188" s="35" t="s">
        <v>336</v>
      </c>
      <c r="C188" s="35" t="s">
        <v>329</v>
      </c>
      <c r="D188" s="36" t="s">
        <v>341</v>
      </c>
      <c r="E188" s="23">
        <v>142278</v>
      </c>
      <c r="F188" s="24">
        <v>142269</v>
      </c>
      <c r="G188" s="24">
        <f t="shared" si="4"/>
        <v>-9</v>
      </c>
      <c r="H188" s="25">
        <f t="shared" si="5"/>
        <v>-0.0001</v>
      </c>
      <c r="I188" s="7">
        <v>1</v>
      </c>
      <c r="J188" s="9" t="s">
        <v>886</v>
      </c>
      <c r="K188" s="12" t="s">
        <v>886</v>
      </c>
    </row>
    <row r="189" spans="1:11" ht="12.75">
      <c r="A189" s="34" t="s">
        <v>342</v>
      </c>
      <c r="B189" s="35" t="s">
        <v>343</v>
      </c>
      <c r="C189" s="35" t="s">
        <v>26</v>
      </c>
      <c r="D189" s="36" t="s">
        <v>344</v>
      </c>
      <c r="E189" s="23">
        <v>3104880</v>
      </c>
      <c r="F189" s="24">
        <v>2895964</v>
      </c>
      <c r="G189" s="24">
        <f t="shared" si="4"/>
        <v>-208916</v>
      </c>
      <c r="H189" s="25">
        <f t="shared" si="5"/>
        <v>-0.0673</v>
      </c>
      <c r="I189" s="7" t="s">
        <v>886</v>
      </c>
      <c r="J189" s="9" t="s">
        <v>886</v>
      </c>
      <c r="K189" s="12" t="s">
        <v>886</v>
      </c>
    </row>
    <row r="190" spans="1:11" ht="12.75">
      <c r="A190" s="34" t="s">
        <v>342</v>
      </c>
      <c r="B190" s="35" t="s">
        <v>343</v>
      </c>
      <c r="C190" s="35" t="s">
        <v>79</v>
      </c>
      <c r="D190" s="36" t="s">
        <v>345</v>
      </c>
      <c r="E190" s="23">
        <v>1024132</v>
      </c>
      <c r="F190" s="24">
        <v>1021218</v>
      </c>
      <c r="G190" s="24">
        <f t="shared" si="4"/>
        <v>-2914</v>
      </c>
      <c r="H190" s="25">
        <f t="shared" si="5"/>
        <v>-0.0028</v>
      </c>
      <c r="I190" s="7" t="s">
        <v>886</v>
      </c>
      <c r="J190" s="9" t="s">
        <v>886</v>
      </c>
      <c r="K190" s="12" t="s">
        <v>886</v>
      </c>
    </row>
    <row r="191" spans="1:11" ht="12.75">
      <c r="A191" s="34" t="s">
        <v>346</v>
      </c>
      <c r="B191" s="35" t="s">
        <v>347</v>
      </c>
      <c r="C191" s="35" t="s">
        <v>348</v>
      </c>
      <c r="D191" s="36" t="s">
        <v>349</v>
      </c>
      <c r="E191" s="23">
        <v>2196331</v>
      </c>
      <c r="F191" s="24">
        <v>2147825</v>
      </c>
      <c r="G191" s="24">
        <f t="shared" si="4"/>
        <v>-48506</v>
      </c>
      <c r="H191" s="25">
        <f t="shared" si="5"/>
        <v>-0.0221</v>
      </c>
      <c r="I191" s="7" t="s">
        <v>886</v>
      </c>
      <c r="J191" s="9" t="s">
        <v>886</v>
      </c>
      <c r="K191" s="12">
        <v>2013</v>
      </c>
    </row>
    <row r="192" spans="1:11" ht="12.75">
      <c r="A192" s="34" t="s">
        <v>350</v>
      </c>
      <c r="B192" s="35" t="s">
        <v>351</v>
      </c>
      <c r="C192" s="35" t="s">
        <v>26</v>
      </c>
      <c r="D192" s="36" t="s">
        <v>352</v>
      </c>
      <c r="E192" s="23">
        <v>572715</v>
      </c>
      <c r="F192" s="24">
        <v>568876</v>
      </c>
      <c r="G192" s="24">
        <f t="shared" si="4"/>
        <v>-3839</v>
      </c>
      <c r="H192" s="25">
        <f t="shared" si="5"/>
        <v>-0.0067</v>
      </c>
      <c r="I192" s="7">
        <v>1</v>
      </c>
      <c r="J192" s="9" t="s">
        <v>886</v>
      </c>
      <c r="K192" s="12" t="s">
        <v>886</v>
      </c>
    </row>
    <row r="193" spans="1:11" ht="12.75">
      <c r="A193" s="34" t="s">
        <v>350</v>
      </c>
      <c r="B193" s="35" t="s">
        <v>351</v>
      </c>
      <c r="C193" s="35" t="s">
        <v>16</v>
      </c>
      <c r="D193" s="36" t="s">
        <v>353</v>
      </c>
      <c r="E193" s="23">
        <v>545780</v>
      </c>
      <c r="F193" s="24">
        <v>548931</v>
      </c>
      <c r="G193" s="24">
        <f t="shared" si="4"/>
        <v>3151</v>
      </c>
      <c r="H193" s="25">
        <f t="shared" si="5"/>
        <v>0.0058</v>
      </c>
      <c r="I193" s="7" t="s">
        <v>886</v>
      </c>
      <c r="J193" s="9" t="s">
        <v>886</v>
      </c>
      <c r="K193" s="12" t="s">
        <v>886</v>
      </c>
    </row>
    <row r="194" spans="1:11" ht="12.75">
      <c r="A194" s="34" t="s">
        <v>354</v>
      </c>
      <c r="B194" s="35" t="s">
        <v>355</v>
      </c>
      <c r="C194" s="35" t="s">
        <v>153</v>
      </c>
      <c r="D194" s="36" t="s">
        <v>356</v>
      </c>
      <c r="E194" s="23">
        <v>556478</v>
      </c>
      <c r="F194" s="24">
        <v>552929</v>
      </c>
      <c r="G194" s="24">
        <f t="shared" si="4"/>
        <v>-3549</v>
      </c>
      <c r="H194" s="25">
        <f t="shared" si="5"/>
        <v>-0.0064</v>
      </c>
      <c r="I194" s="7" t="s">
        <v>886</v>
      </c>
      <c r="J194" s="9" t="s">
        <v>886</v>
      </c>
      <c r="K194" s="12">
        <v>2013</v>
      </c>
    </row>
    <row r="195" spans="1:11" ht="12.75">
      <c r="A195" s="34" t="s">
        <v>354</v>
      </c>
      <c r="B195" s="35" t="s">
        <v>355</v>
      </c>
      <c r="C195" s="35" t="s">
        <v>357</v>
      </c>
      <c r="D195" s="36" t="s">
        <v>358</v>
      </c>
      <c r="E195" s="23">
        <v>570537</v>
      </c>
      <c r="F195" s="24">
        <v>568154</v>
      </c>
      <c r="G195" s="24">
        <f t="shared" si="4"/>
        <v>-2383</v>
      </c>
      <c r="H195" s="25">
        <f t="shared" si="5"/>
        <v>-0.0042</v>
      </c>
      <c r="I195" s="7" t="s">
        <v>886</v>
      </c>
      <c r="J195" s="9" t="s">
        <v>886</v>
      </c>
      <c r="K195" s="12" t="s">
        <v>886</v>
      </c>
    </row>
    <row r="196" spans="1:11" ht="12.75">
      <c r="A196" s="34" t="s">
        <v>354</v>
      </c>
      <c r="B196" s="35" t="s">
        <v>355</v>
      </c>
      <c r="C196" s="35" t="s">
        <v>95</v>
      </c>
      <c r="D196" s="36" t="s">
        <v>359</v>
      </c>
      <c r="E196" s="23">
        <v>4834767</v>
      </c>
      <c r="F196" s="24">
        <v>4755809</v>
      </c>
      <c r="G196" s="24">
        <f t="shared" si="4"/>
        <v>-78958</v>
      </c>
      <c r="H196" s="25">
        <f t="shared" si="5"/>
        <v>-0.0163</v>
      </c>
      <c r="I196" s="7" t="s">
        <v>886</v>
      </c>
      <c r="J196" s="9" t="s">
        <v>886</v>
      </c>
      <c r="K196" s="12" t="s">
        <v>886</v>
      </c>
    </row>
    <row r="197" spans="1:11" ht="12.75">
      <c r="A197" s="34" t="s">
        <v>354</v>
      </c>
      <c r="B197" s="35" t="s">
        <v>355</v>
      </c>
      <c r="C197" s="35" t="s">
        <v>360</v>
      </c>
      <c r="D197" s="36" t="s">
        <v>361</v>
      </c>
      <c r="E197" s="23">
        <v>1026478</v>
      </c>
      <c r="F197" s="24">
        <v>1021337</v>
      </c>
      <c r="G197" s="24">
        <f t="shared" si="4"/>
        <v>-5141</v>
      </c>
      <c r="H197" s="25">
        <f t="shared" si="5"/>
        <v>-0.005</v>
      </c>
      <c r="I197" s="7" t="s">
        <v>886</v>
      </c>
      <c r="J197" s="9" t="s">
        <v>886</v>
      </c>
      <c r="K197" s="12" t="s">
        <v>886</v>
      </c>
    </row>
    <row r="198" spans="1:11" ht="12.75">
      <c r="A198" s="34" t="s">
        <v>354</v>
      </c>
      <c r="B198" s="35" t="s">
        <v>355</v>
      </c>
      <c r="C198" s="35" t="s">
        <v>143</v>
      </c>
      <c r="D198" s="36" t="s">
        <v>362</v>
      </c>
      <c r="E198" s="23">
        <v>1729865</v>
      </c>
      <c r="F198" s="24">
        <v>1609750</v>
      </c>
      <c r="G198" s="24">
        <f t="shared" si="4"/>
        <v>-120115</v>
      </c>
      <c r="H198" s="25">
        <f t="shared" si="5"/>
        <v>-0.0694</v>
      </c>
      <c r="I198" s="7" t="s">
        <v>886</v>
      </c>
      <c r="J198" s="9" t="s">
        <v>886</v>
      </c>
      <c r="K198" s="12">
        <v>2013</v>
      </c>
    </row>
    <row r="199" spans="1:11" ht="12.75">
      <c r="A199" s="34" t="s">
        <v>363</v>
      </c>
      <c r="B199" s="35" t="s">
        <v>364</v>
      </c>
      <c r="C199" s="35" t="s">
        <v>26</v>
      </c>
      <c r="D199" s="36" t="s">
        <v>365</v>
      </c>
      <c r="E199" s="23">
        <v>766788</v>
      </c>
      <c r="F199" s="24">
        <v>744347</v>
      </c>
      <c r="G199" s="24">
        <f t="shared" si="4"/>
        <v>-22441</v>
      </c>
      <c r="H199" s="25">
        <f t="shared" si="5"/>
        <v>-0.0293</v>
      </c>
      <c r="I199" s="7" t="s">
        <v>886</v>
      </c>
      <c r="J199" s="9" t="s">
        <v>886</v>
      </c>
      <c r="K199" s="12" t="s">
        <v>886</v>
      </c>
    </row>
    <row r="200" spans="1:11" ht="12.75">
      <c r="A200" s="34" t="s">
        <v>363</v>
      </c>
      <c r="B200" s="35" t="s">
        <v>364</v>
      </c>
      <c r="C200" s="35" t="s">
        <v>82</v>
      </c>
      <c r="D200" s="36" t="s">
        <v>366</v>
      </c>
      <c r="E200" s="23">
        <v>1485416</v>
      </c>
      <c r="F200" s="24">
        <v>1482873</v>
      </c>
      <c r="G200" s="24">
        <f aca="true" t="shared" si="6" ref="G200:G263">SUM(F200-E200)</f>
        <v>-2543</v>
      </c>
      <c r="H200" s="25">
        <f aca="true" t="shared" si="7" ref="H200:H263">ROUND(G200/E200,4)</f>
        <v>-0.0017</v>
      </c>
      <c r="I200" s="7" t="s">
        <v>886</v>
      </c>
      <c r="J200" s="9" t="s">
        <v>886</v>
      </c>
      <c r="K200" s="12" t="s">
        <v>886</v>
      </c>
    </row>
    <row r="201" spans="1:11" ht="12.75">
      <c r="A201" s="34" t="s">
        <v>363</v>
      </c>
      <c r="B201" s="35" t="s">
        <v>364</v>
      </c>
      <c r="C201" s="35" t="s">
        <v>170</v>
      </c>
      <c r="D201" s="36" t="s">
        <v>367</v>
      </c>
      <c r="E201" s="23">
        <v>3076042</v>
      </c>
      <c r="F201" s="24">
        <v>3031547</v>
      </c>
      <c r="G201" s="24">
        <f t="shared" si="6"/>
        <v>-44495</v>
      </c>
      <c r="H201" s="25">
        <f t="shared" si="7"/>
        <v>-0.0145</v>
      </c>
      <c r="I201" s="7" t="s">
        <v>886</v>
      </c>
      <c r="J201" s="9" t="s">
        <v>886</v>
      </c>
      <c r="K201" s="12">
        <v>2013</v>
      </c>
    </row>
    <row r="202" spans="1:11" ht="12.75">
      <c r="A202" s="34" t="s">
        <v>363</v>
      </c>
      <c r="B202" s="35" t="s">
        <v>364</v>
      </c>
      <c r="C202" s="35" t="s">
        <v>86</v>
      </c>
      <c r="D202" s="36" t="s">
        <v>368</v>
      </c>
      <c r="E202" s="23">
        <v>17028</v>
      </c>
      <c r="F202" s="24">
        <v>16854</v>
      </c>
      <c r="G202" s="24">
        <f t="shared" si="6"/>
        <v>-174</v>
      </c>
      <c r="H202" s="25">
        <f t="shared" si="7"/>
        <v>-0.0102</v>
      </c>
      <c r="I202" s="7">
        <v>1</v>
      </c>
      <c r="J202" s="9">
        <v>1</v>
      </c>
      <c r="K202" s="12" t="s">
        <v>886</v>
      </c>
    </row>
    <row r="203" spans="1:11" ht="12.75">
      <c r="A203" s="34" t="s">
        <v>363</v>
      </c>
      <c r="B203" s="35" t="s">
        <v>364</v>
      </c>
      <c r="C203" s="35" t="s">
        <v>337</v>
      </c>
      <c r="D203" s="36" t="s">
        <v>369</v>
      </c>
      <c r="E203" s="23">
        <v>115780</v>
      </c>
      <c r="F203" s="24">
        <v>107705</v>
      </c>
      <c r="G203" s="24">
        <f t="shared" si="6"/>
        <v>-8075</v>
      </c>
      <c r="H203" s="25">
        <f t="shared" si="7"/>
        <v>-0.0697</v>
      </c>
      <c r="I203" s="7">
        <v>1</v>
      </c>
      <c r="J203" s="9" t="s">
        <v>886</v>
      </c>
      <c r="K203" s="12" t="s">
        <v>886</v>
      </c>
    </row>
    <row r="204" spans="1:11" ht="12.75">
      <c r="A204" s="34" t="s">
        <v>370</v>
      </c>
      <c r="B204" s="35" t="s">
        <v>371</v>
      </c>
      <c r="C204" s="35" t="s">
        <v>26</v>
      </c>
      <c r="D204" s="36" t="s">
        <v>372</v>
      </c>
      <c r="E204" s="23">
        <v>1463798</v>
      </c>
      <c r="F204" s="24">
        <v>1462917</v>
      </c>
      <c r="G204" s="24">
        <f t="shared" si="6"/>
        <v>-881</v>
      </c>
      <c r="H204" s="25">
        <f t="shared" si="7"/>
        <v>-0.0006</v>
      </c>
      <c r="I204" s="7" t="s">
        <v>886</v>
      </c>
      <c r="J204" s="9" t="s">
        <v>886</v>
      </c>
      <c r="K204" s="12" t="s">
        <v>886</v>
      </c>
    </row>
    <row r="205" spans="1:11" ht="12.75">
      <c r="A205" s="34" t="s">
        <v>370</v>
      </c>
      <c r="B205" s="35" t="s">
        <v>371</v>
      </c>
      <c r="C205" s="35" t="s">
        <v>373</v>
      </c>
      <c r="D205" s="36" t="s">
        <v>374</v>
      </c>
      <c r="E205" s="23">
        <v>563246</v>
      </c>
      <c r="F205" s="24">
        <v>507863</v>
      </c>
      <c r="G205" s="24">
        <f t="shared" si="6"/>
        <v>-55383</v>
      </c>
      <c r="H205" s="25">
        <f t="shared" si="7"/>
        <v>-0.0983</v>
      </c>
      <c r="I205" s="7" t="s">
        <v>886</v>
      </c>
      <c r="J205" s="9" t="s">
        <v>886</v>
      </c>
      <c r="K205" s="12">
        <v>2013</v>
      </c>
    </row>
    <row r="206" spans="1:11" ht="12.75">
      <c r="A206" s="34" t="s">
        <v>370</v>
      </c>
      <c r="B206" s="35" t="s">
        <v>371</v>
      </c>
      <c r="C206" s="35" t="s">
        <v>253</v>
      </c>
      <c r="D206" s="36" t="s">
        <v>375</v>
      </c>
      <c r="E206" s="23">
        <v>12533290</v>
      </c>
      <c r="F206" s="24">
        <v>11983608</v>
      </c>
      <c r="G206" s="24">
        <f t="shared" si="6"/>
        <v>-549682</v>
      </c>
      <c r="H206" s="25">
        <f t="shared" si="7"/>
        <v>-0.0439</v>
      </c>
      <c r="I206" s="7" t="s">
        <v>886</v>
      </c>
      <c r="J206" s="9" t="s">
        <v>886</v>
      </c>
      <c r="K206" s="12">
        <v>2013</v>
      </c>
    </row>
    <row r="207" spans="1:11" ht="12.75">
      <c r="A207" s="34" t="s">
        <v>370</v>
      </c>
      <c r="B207" s="35" t="s">
        <v>371</v>
      </c>
      <c r="C207" s="35" t="s">
        <v>20</v>
      </c>
      <c r="D207" s="36" t="s">
        <v>376</v>
      </c>
      <c r="E207" s="23">
        <v>308684</v>
      </c>
      <c r="F207" s="24">
        <v>236141</v>
      </c>
      <c r="G207" s="24">
        <f t="shared" si="6"/>
        <v>-72543</v>
      </c>
      <c r="H207" s="25">
        <f t="shared" si="7"/>
        <v>-0.235</v>
      </c>
      <c r="I207" s="7" t="s">
        <v>886</v>
      </c>
      <c r="J207" s="9" t="s">
        <v>886</v>
      </c>
      <c r="K207" s="12">
        <v>2013</v>
      </c>
    </row>
    <row r="208" spans="1:11" ht="12.75">
      <c r="A208" s="34" t="s">
        <v>370</v>
      </c>
      <c r="B208" s="35" t="s">
        <v>371</v>
      </c>
      <c r="C208" s="35" t="s">
        <v>170</v>
      </c>
      <c r="D208" s="36" t="s">
        <v>377</v>
      </c>
      <c r="E208" s="23">
        <v>656752</v>
      </c>
      <c r="F208" s="24">
        <v>645060</v>
      </c>
      <c r="G208" s="24">
        <f t="shared" si="6"/>
        <v>-11692</v>
      </c>
      <c r="H208" s="25">
        <f t="shared" si="7"/>
        <v>-0.0178</v>
      </c>
      <c r="I208" s="7" t="s">
        <v>886</v>
      </c>
      <c r="J208" s="9" t="s">
        <v>886</v>
      </c>
      <c r="K208" s="12" t="s">
        <v>886</v>
      </c>
    </row>
    <row r="209" spans="1:11" ht="12.75">
      <c r="A209" s="34" t="s">
        <v>370</v>
      </c>
      <c r="B209" s="35" t="s">
        <v>371</v>
      </c>
      <c r="C209" s="35" t="s">
        <v>337</v>
      </c>
      <c r="D209" s="36" t="s">
        <v>378</v>
      </c>
      <c r="E209" s="23">
        <v>1225009</v>
      </c>
      <c r="F209" s="24">
        <v>1085909</v>
      </c>
      <c r="G209" s="24">
        <f t="shared" si="6"/>
        <v>-139100</v>
      </c>
      <c r="H209" s="25">
        <f t="shared" si="7"/>
        <v>-0.1136</v>
      </c>
      <c r="I209" s="7" t="s">
        <v>886</v>
      </c>
      <c r="J209" s="9" t="s">
        <v>886</v>
      </c>
      <c r="K209" s="12">
        <v>2013</v>
      </c>
    </row>
    <row r="210" spans="1:11" ht="12.75">
      <c r="A210" s="34" t="s">
        <v>379</v>
      </c>
      <c r="B210" s="35" t="s">
        <v>380</v>
      </c>
      <c r="C210" s="35" t="s">
        <v>176</v>
      </c>
      <c r="D210" s="36" t="s">
        <v>381</v>
      </c>
      <c r="E210" s="23">
        <v>388983</v>
      </c>
      <c r="F210" s="24">
        <v>394911</v>
      </c>
      <c r="G210" s="24">
        <f t="shared" si="6"/>
        <v>5928</v>
      </c>
      <c r="H210" s="25">
        <f t="shared" si="7"/>
        <v>0.0152</v>
      </c>
      <c r="I210" s="7" t="s">
        <v>886</v>
      </c>
      <c r="J210" s="9" t="s">
        <v>886</v>
      </c>
      <c r="K210" s="12" t="s">
        <v>886</v>
      </c>
    </row>
    <row r="211" spans="1:11" ht="12.75">
      <c r="A211" s="34" t="s">
        <v>379</v>
      </c>
      <c r="B211" s="35" t="s">
        <v>380</v>
      </c>
      <c r="C211" s="35" t="s">
        <v>26</v>
      </c>
      <c r="D211" s="36" t="s">
        <v>382</v>
      </c>
      <c r="E211" s="23">
        <v>1215321</v>
      </c>
      <c r="F211" s="24">
        <v>1218786</v>
      </c>
      <c r="G211" s="24">
        <f t="shared" si="6"/>
        <v>3465</v>
      </c>
      <c r="H211" s="25">
        <f t="shared" si="7"/>
        <v>0.0029</v>
      </c>
      <c r="I211" s="7" t="s">
        <v>886</v>
      </c>
      <c r="J211" s="9" t="s">
        <v>886</v>
      </c>
      <c r="K211" s="12" t="s">
        <v>886</v>
      </c>
    </row>
    <row r="212" spans="1:11" ht="12.75">
      <c r="A212" s="34" t="s">
        <v>379</v>
      </c>
      <c r="B212" s="35" t="s">
        <v>380</v>
      </c>
      <c r="C212" s="35" t="s">
        <v>373</v>
      </c>
      <c r="D212" s="36" t="s">
        <v>383</v>
      </c>
      <c r="E212" s="23">
        <v>1762889</v>
      </c>
      <c r="F212" s="24">
        <v>1770608</v>
      </c>
      <c r="G212" s="24">
        <f t="shared" si="6"/>
        <v>7719</v>
      </c>
      <c r="H212" s="25">
        <f t="shared" si="7"/>
        <v>0.0044</v>
      </c>
      <c r="I212" s="7" t="s">
        <v>886</v>
      </c>
      <c r="J212" s="9" t="s">
        <v>886</v>
      </c>
      <c r="K212" s="12" t="s">
        <v>886</v>
      </c>
    </row>
    <row r="213" spans="1:11" ht="12.75">
      <c r="A213" s="34" t="s">
        <v>379</v>
      </c>
      <c r="B213" s="35" t="s">
        <v>380</v>
      </c>
      <c r="C213" s="35" t="s">
        <v>384</v>
      </c>
      <c r="D213" s="36" t="s">
        <v>385</v>
      </c>
      <c r="E213" s="23">
        <v>1514908</v>
      </c>
      <c r="F213" s="24">
        <v>1610345</v>
      </c>
      <c r="G213" s="24">
        <f t="shared" si="6"/>
        <v>95437</v>
      </c>
      <c r="H213" s="25">
        <f t="shared" si="7"/>
        <v>0.063</v>
      </c>
      <c r="I213" s="7" t="s">
        <v>886</v>
      </c>
      <c r="J213" s="9" t="s">
        <v>886</v>
      </c>
      <c r="K213" s="12" t="s">
        <v>886</v>
      </c>
    </row>
    <row r="214" spans="1:11" ht="12.75">
      <c r="A214" s="34" t="s">
        <v>386</v>
      </c>
      <c r="B214" s="35" t="s">
        <v>387</v>
      </c>
      <c r="C214" s="35" t="s">
        <v>388</v>
      </c>
      <c r="D214" s="36" t="s">
        <v>389</v>
      </c>
      <c r="E214" s="23">
        <v>380061</v>
      </c>
      <c r="F214" s="24">
        <v>326847</v>
      </c>
      <c r="G214" s="24">
        <f t="shared" si="6"/>
        <v>-53214</v>
      </c>
      <c r="H214" s="25">
        <f t="shared" si="7"/>
        <v>-0.14</v>
      </c>
      <c r="I214" s="7" t="s">
        <v>886</v>
      </c>
      <c r="J214" s="9" t="s">
        <v>886</v>
      </c>
      <c r="K214" s="12">
        <v>2013</v>
      </c>
    </row>
    <row r="215" spans="1:11" ht="12.75">
      <c r="A215" s="34" t="s">
        <v>386</v>
      </c>
      <c r="B215" s="35" t="s">
        <v>387</v>
      </c>
      <c r="C215" s="35" t="s">
        <v>153</v>
      </c>
      <c r="D215" s="36" t="s">
        <v>390</v>
      </c>
      <c r="E215" s="23">
        <v>363317</v>
      </c>
      <c r="F215" s="24">
        <v>370733</v>
      </c>
      <c r="G215" s="24">
        <f t="shared" si="6"/>
        <v>7416</v>
      </c>
      <c r="H215" s="25">
        <f t="shared" si="7"/>
        <v>0.0204</v>
      </c>
      <c r="I215" s="7" t="s">
        <v>886</v>
      </c>
      <c r="J215" s="9" t="s">
        <v>886</v>
      </c>
      <c r="K215" s="12" t="s">
        <v>886</v>
      </c>
    </row>
    <row r="216" spans="1:11" ht="12.75">
      <c r="A216" s="34" t="s">
        <v>386</v>
      </c>
      <c r="B216" s="35" t="s">
        <v>387</v>
      </c>
      <c r="C216" s="35" t="s">
        <v>57</v>
      </c>
      <c r="D216" s="36" t="s">
        <v>391</v>
      </c>
      <c r="E216" s="23">
        <v>132949</v>
      </c>
      <c r="F216" s="24">
        <v>140193</v>
      </c>
      <c r="G216" s="24">
        <f t="shared" si="6"/>
        <v>7244</v>
      </c>
      <c r="H216" s="25">
        <f t="shared" si="7"/>
        <v>0.0545</v>
      </c>
      <c r="I216" s="7" t="s">
        <v>886</v>
      </c>
      <c r="J216" s="9" t="s">
        <v>886</v>
      </c>
      <c r="K216" s="12" t="s">
        <v>886</v>
      </c>
    </row>
    <row r="217" spans="1:11" ht="12.75">
      <c r="A217" s="34" t="s">
        <v>386</v>
      </c>
      <c r="B217" s="35" t="s">
        <v>387</v>
      </c>
      <c r="C217" s="35" t="s">
        <v>95</v>
      </c>
      <c r="D217" s="36" t="s">
        <v>392</v>
      </c>
      <c r="E217" s="23">
        <v>3124050</v>
      </c>
      <c r="F217" s="24">
        <v>3000529</v>
      </c>
      <c r="G217" s="24">
        <f t="shared" si="6"/>
        <v>-123521</v>
      </c>
      <c r="H217" s="25">
        <f t="shared" si="7"/>
        <v>-0.0395</v>
      </c>
      <c r="I217" s="7" t="s">
        <v>886</v>
      </c>
      <c r="J217" s="9" t="s">
        <v>886</v>
      </c>
      <c r="K217" s="12">
        <v>2013</v>
      </c>
    </row>
    <row r="218" spans="1:11" ht="12.75">
      <c r="A218" s="34" t="s">
        <v>386</v>
      </c>
      <c r="B218" s="35" t="s">
        <v>387</v>
      </c>
      <c r="C218" s="35" t="s">
        <v>195</v>
      </c>
      <c r="D218" s="36" t="s">
        <v>393</v>
      </c>
      <c r="E218" s="23">
        <v>559285</v>
      </c>
      <c r="F218" s="24">
        <v>519874</v>
      </c>
      <c r="G218" s="24">
        <f t="shared" si="6"/>
        <v>-39411</v>
      </c>
      <c r="H218" s="25">
        <f t="shared" si="7"/>
        <v>-0.0705</v>
      </c>
      <c r="I218" s="7" t="s">
        <v>886</v>
      </c>
      <c r="J218" s="9" t="s">
        <v>886</v>
      </c>
      <c r="K218" s="12">
        <v>2013</v>
      </c>
    </row>
    <row r="219" spans="1:11" ht="12.75">
      <c r="A219" s="34" t="s">
        <v>386</v>
      </c>
      <c r="B219" s="35" t="s">
        <v>387</v>
      </c>
      <c r="C219" s="35" t="s">
        <v>170</v>
      </c>
      <c r="D219" s="36" t="s">
        <v>394</v>
      </c>
      <c r="E219" s="23">
        <v>702244</v>
      </c>
      <c r="F219" s="24">
        <v>654660</v>
      </c>
      <c r="G219" s="24">
        <f t="shared" si="6"/>
        <v>-47584</v>
      </c>
      <c r="H219" s="25">
        <f t="shared" si="7"/>
        <v>-0.0678</v>
      </c>
      <c r="I219" s="7" t="s">
        <v>886</v>
      </c>
      <c r="J219" s="9" t="s">
        <v>886</v>
      </c>
      <c r="K219" s="12">
        <v>2013</v>
      </c>
    </row>
    <row r="220" spans="1:11" ht="12.75">
      <c r="A220" s="34" t="s">
        <v>386</v>
      </c>
      <c r="B220" s="35" t="s">
        <v>387</v>
      </c>
      <c r="C220" s="35" t="s">
        <v>360</v>
      </c>
      <c r="D220" s="36" t="s">
        <v>395</v>
      </c>
      <c r="E220" s="23">
        <v>928456</v>
      </c>
      <c r="F220" s="24">
        <v>837578</v>
      </c>
      <c r="G220" s="24">
        <f t="shared" si="6"/>
        <v>-90878</v>
      </c>
      <c r="H220" s="25">
        <f t="shared" si="7"/>
        <v>-0.0979</v>
      </c>
      <c r="I220" s="7" t="s">
        <v>886</v>
      </c>
      <c r="J220" s="9" t="s">
        <v>886</v>
      </c>
      <c r="K220" s="12">
        <v>2013</v>
      </c>
    </row>
    <row r="221" spans="1:11" ht="12.75">
      <c r="A221" s="34" t="s">
        <v>396</v>
      </c>
      <c r="B221" s="35" t="s">
        <v>397</v>
      </c>
      <c r="C221" s="35" t="s">
        <v>398</v>
      </c>
      <c r="D221" s="36" t="s">
        <v>399</v>
      </c>
      <c r="E221" s="23">
        <v>220823</v>
      </c>
      <c r="F221" s="24">
        <v>215246</v>
      </c>
      <c r="G221" s="24">
        <f t="shared" si="6"/>
        <v>-5577</v>
      </c>
      <c r="H221" s="25">
        <f t="shared" si="7"/>
        <v>-0.0253</v>
      </c>
      <c r="I221" s="7" t="s">
        <v>886</v>
      </c>
      <c r="J221" s="9" t="s">
        <v>886</v>
      </c>
      <c r="K221" s="12" t="s">
        <v>886</v>
      </c>
    </row>
    <row r="222" spans="1:11" ht="12.75">
      <c r="A222" s="34" t="s">
        <v>396</v>
      </c>
      <c r="B222" s="35" t="s">
        <v>397</v>
      </c>
      <c r="C222" s="35" t="s">
        <v>400</v>
      </c>
      <c r="D222" s="36" t="s">
        <v>401</v>
      </c>
      <c r="E222" s="23">
        <v>11579</v>
      </c>
      <c r="F222" s="24">
        <v>11284</v>
      </c>
      <c r="G222" s="24">
        <f t="shared" si="6"/>
        <v>-295</v>
      </c>
      <c r="H222" s="25">
        <f t="shared" si="7"/>
        <v>-0.0255</v>
      </c>
      <c r="I222" s="7">
        <v>1</v>
      </c>
      <c r="J222" s="9">
        <v>1</v>
      </c>
      <c r="K222" s="12" t="s">
        <v>886</v>
      </c>
    </row>
    <row r="223" spans="1:11" ht="12.75">
      <c r="A223" s="34" t="s">
        <v>396</v>
      </c>
      <c r="B223" s="35" t="s">
        <v>397</v>
      </c>
      <c r="C223" s="35" t="s">
        <v>402</v>
      </c>
      <c r="D223" s="36" t="s">
        <v>403</v>
      </c>
      <c r="E223" s="23">
        <v>4173998</v>
      </c>
      <c r="F223" s="24">
        <v>4130620</v>
      </c>
      <c r="G223" s="24">
        <f t="shared" si="6"/>
        <v>-43378</v>
      </c>
      <c r="H223" s="25">
        <f t="shared" si="7"/>
        <v>-0.0104</v>
      </c>
      <c r="I223" s="7" t="s">
        <v>886</v>
      </c>
      <c r="J223" s="9" t="s">
        <v>886</v>
      </c>
      <c r="K223" s="12" t="s">
        <v>886</v>
      </c>
    </row>
    <row r="224" spans="1:11" ht="12.75">
      <c r="A224" s="34" t="s">
        <v>396</v>
      </c>
      <c r="B224" s="35" t="s">
        <v>397</v>
      </c>
      <c r="C224" s="35" t="s">
        <v>404</v>
      </c>
      <c r="D224" s="36" t="s">
        <v>405</v>
      </c>
      <c r="E224" s="23">
        <v>12785854</v>
      </c>
      <c r="F224" s="24">
        <v>12494662</v>
      </c>
      <c r="G224" s="24">
        <f t="shared" si="6"/>
        <v>-291192</v>
      </c>
      <c r="H224" s="25">
        <f t="shared" si="7"/>
        <v>-0.0228</v>
      </c>
      <c r="I224" s="7" t="s">
        <v>886</v>
      </c>
      <c r="J224" s="9" t="s">
        <v>886</v>
      </c>
      <c r="K224" s="12" t="s">
        <v>886</v>
      </c>
    </row>
    <row r="225" spans="1:11" ht="12.75">
      <c r="A225" s="34" t="s">
        <v>396</v>
      </c>
      <c r="B225" s="35" t="s">
        <v>397</v>
      </c>
      <c r="C225" s="35" t="s">
        <v>406</v>
      </c>
      <c r="D225" s="36" t="s">
        <v>407</v>
      </c>
      <c r="E225" s="23">
        <v>1956376</v>
      </c>
      <c r="F225" s="24">
        <v>1884626</v>
      </c>
      <c r="G225" s="24">
        <f t="shared" si="6"/>
        <v>-71750</v>
      </c>
      <c r="H225" s="25">
        <f t="shared" si="7"/>
        <v>-0.0367</v>
      </c>
      <c r="I225" s="7" t="s">
        <v>886</v>
      </c>
      <c r="J225" s="9" t="s">
        <v>886</v>
      </c>
      <c r="K225" s="12" t="s">
        <v>886</v>
      </c>
    </row>
    <row r="226" spans="1:11" ht="12.75">
      <c r="A226" s="34" t="s">
        <v>396</v>
      </c>
      <c r="B226" s="35" t="s">
        <v>397</v>
      </c>
      <c r="C226" s="35" t="s">
        <v>408</v>
      </c>
      <c r="D226" s="36" t="s">
        <v>409</v>
      </c>
      <c r="E226" s="23">
        <v>2538181</v>
      </c>
      <c r="F226" s="24">
        <v>2481554</v>
      </c>
      <c r="G226" s="24">
        <f t="shared" si="6"/>
        <v>-56627</v>
      </c>
      <c r="H226" s="25">
        <f t="shared" si="7"/>
        <v>-0.0223</v>
      </c>
      <c r="I226" s="7" t="s">
        <v>886</v>
      </c>
      <c r="J226" s="9" t="s">
        <v>886</v>
      </c>
      <c r="K226" s="12" t="s">
        <v>886</v>
      </c>
    </row>
    <row r="227" spans="1:11" ht="12.75">
      <c r="A227" s="34" t="s">
        <v>410</v>
      </c>
      <c r="B227" s="35" t="s">
        <v>411</v>
      </c>
      <c r="C227" s="35" t="s">
        <v>57</v>
      </c>
      <c r="D227" s="36" t="s">
        <v>412</v>
      </c>
      <c r="E227" s="23">
        <v>396073</v>
      </c>
      <c r="F227" s="24">
        <v>330968</v>
      </c>
      <c r="G227" s="24">
        <f t="shared" si="6"/>
        <v>-65105</v>
      </c>
      <c r="H227" s="25">
        <f t="shared" si="7"/>
        <v>-0.1644</v>
      </c>
      <c r="I227" s="7" t="s">
        <v>886</v>
      </c>
      <c r="J227" s="9" t="s">
        <v>886</v>
      </c>
      <c r="K227" s="12">
        <v>2013</v>
      </c>
    </row>
    <row r="228" spans="1:11" ht="12.75">
      <c r="A228" s="34" t="s">
        <v>410</v>
      </c>
      <c r="B228" s="35" t="s">
        <v>411</v>
      </c>
      <c r="C228" s="35" t="s">
        <v>79</v>
      </c>
      <c r="D228" s="36" t="s">
        <v>413</v>
      </c>
      <c r="E228" s="23">
        <v>630765</v>
      </c>
      <c r="F228" s="24">
        <v>578035</v>
      </c>
      <c r="G228" s="24">
        <f t="shared" si="6"/>
        <v>-52730</v>
      </c>
      <c r="H228" s="25">
        <f t="shared" si="7"/>
        <v>-0.0836</v>
      </c>
      <c r="I228" s="7" t="s">
        <v>886</v>
      </c>
      <c r="J228" s="9" t="s">
        <v>886</v>
      </c>
      <c r="K228" s="12" t="s">
        <v>886</v>
      </c>
    </row>
    <row r="229" spans="1:11" ht="12.75">
      <c r="A229" s="34" t="s">
        <v>410</v>
      </c>
      <c r="B229" s="35" t="s">
        <v>411</v>
      </c>
      <c r="C229" s="35" t="s">
        <v>37</v>
      </c>
      <c r="D229" s="36" t="s">
        <v>414</v>
      </c>
      <c r="E229" s="23">
        <v>3259297</v>
      </c>
      <c r="F229" s="24">
        <v>2835208</v>
      </c>
      <c r="G229" s="24">
        <f t="shared" si="6"/>
        <v>-424089</v>
      </c>
      <c r="H229" s="25">
        <f t="shared" si="7"/>
        <v>-0.1301</v>
      </c>
      <c r="I229" s="7" t="s">
        <v>886</v>
      </c>
      <c r="J229" s="9" t="s">
        <v>886</v>
      </c>
      <c r="K229" s="12">
        <v>2013</v>
      </c>
    </row>
    <row r="230" spans="1:11" ht="12.75">
      <c r="A230" s="34" t="s">
        <v>410</v>
      </c>
      <c r="B230" s="35" t="s">
        <v>411</v>
      </c>
      <c r="C230" s="35" t="s">
        <v>168</v>
      </c>
      <c r="D230" s="36" t="s">
        <v>415</v>
      </c>
      <c r="E230" s="23">
        <v>2368357</v>
      </c>
      <c r="F230" s="24">
        <v>2121210</v>
      </c>
      <c r="G230" s="24">
        <f t="shared" si="6"/>
        <v>-247147</v>
      </c>
      <c r="H230" s="25">
        <f t="shared" si="7"/>
        <v>-0.1044</v>
      </c>
      <c r="I230" s="7" t="s">
        <v>886</v>
      </c>
      <c r="J230" s="9" t="s">
        <v>886</v>
      </c>
      <c r="K230" s="12" t="s">
        <v>886</v>
      </c>
    </row>
    <row r="231" spans="1:11" ht="12.75">
      <c r="A231" s="34" t="s">
        <v>410</v>
      </c>
      <c r="B231" s="35" t="s">
        <v>411</v>
      </c>
      <c r="C231" s="35" t="s">
        <v>416</v>
      </c>
      <c r="D231" s="36" t="s">
        <v>417</v>
      </c>
      <c r="E231" s="23">
        <v>167914</v>
      </c>
      <c r="F231" s="24">
        <v>161355</v>
      </c>
      <c r="G231" s="24">
        <f t="shared" si="6"/>
        <v>-6559</v>
      </c>
      <c r="H231" s="25">
        <f t="shared" si="7"/>
        <v>-0.0391</v>
      </c>
      <c r="I231" s="7">
        <v>1</v>
      </c>
      <c r="J231" s="9" t="s">
        <v>886</v>
      </c>
      <c r="K231" s="12" t="s">
        <v>886</v>
      </c>
    </row>
    <row r="232" spans="1:11" ht="12.75">
      <c r="A232" s="34" t="s">
        <v>410</v>
      </c>
      <c r="B232" s="35" t="s">
        <v>411</v>
      </c>
      <c r="C232" s="35" t="s">
        <v>73</v>
      </c>
      <c r="D232" s="36" t="s">
        <v>418</v>
      </c>
      <c r="E232" s="23">
        <v>99557</v>
      </c>
      <c r="F232" s="24">
        <v>101763</v>
      </c>
      <c r="G232" s="24">
        <f t="shared" si="6"/>
        <v>2206</v>
      </c>
      <c r="H232" s="25">
        <f t="shared" si="7"/>
        <v>0.0222</v>
      </c>
      <c r="I232" s="7">
        <v>1</v>
      </c>
      <c r="J232" s="9" t="s">
        <v>886</v>
      </c>
      <c r="K232" s="12" t="s">
        <v>886</v>
      </c>
    </row>
    <row r="233" spans="1:11" ht="12.75">
      <c r="A233" s="34" t="s">
        <v>419</v>
      </c>
      <c r="B233" s="35" t="s">
        <v>420</v>
      </c>
      <c r="C233" s="35" t="s">
        <v>26</v>
      </c>
      <c r="D233" s="36" t="s">
        <v>421</v>
      </c>
      <c r="E233" s="23">
        <v>2500475</v>
      </c>
      <c r="F233" s="24">
        <v>2470887</v>
      </c>
      <c r="G233" s="24">
        <f t="shared" si="6"/>
        <v>-29588</v>
      </c>
      <c r="H233" s="25">
        <f t="shared" si="7"/>
        <v>-0.0118</v>
      </c>
      <c r="I233" s="7" t="s">
        <v>886</v>
      </c>
      <c r="J233" s="9" t="s">
        <v>886</v>
      </c>
      <c r="K233" s="12" t="s">
        <v>886</v>
      </c>
    </row>
    <row r="234" spans="1:11" ht="12.75">
      <c r="A234" s="34" t="s">
        <v>419</v>
      </c>
      <c r="B234" s="35" t="s">
        <v>420</v>
      </c>
      <c r="C234" s="35" t="s">
        <v>57</v>
      </c>
      <c r="D234" s="36" t="s">
        <v>422</v>
      </c>
      <c r="E234" s="23">
        <v>161244</v>
      </c>
      <c r="F234" s="24">
        <v>153979</v>
      </c>
      <c r="G234" s="24">
        <f t="shared" si="6"/>
        <v>-7265</v>
      </c>
      <c r="H234" s="25">
        <f t="shared" si="7"/>
        <v>-0.0451</v>
      </c>
      <c r="I234" s="7" t="s">
        <v>886</v>
      </c>
      <c r="J234" s="9" t="s">
        <v>886</v>
      </c>
      <c r="K234" s="12" t="s">
        <v>886</v>
      </c>
    </row>
    <row r="235" spans="1:11" ht="12.75">
      <c r="A235" s="34" t="s">
        <v>419</v>
      </c>
      <c r="B235" s="35" t="s">
        <v>420</v>
      </c>
      <c r="C235" s="35" t="s">
        <v>79</v>
      </c>
      <c r="D235" s="36" t="s">
        <v>423</v>
      </c>
      <c r="E235" s="23">
        <v>495031</v>
      </c>
      <c r="F235" s="24">
        <v>481798</v>
      </c>
      <c r="G235" s="24">
        <f t="shared" si="6"/>
        <v>-13233</v>
      </c>
      <c r="H235" s="25">
        <f t="shared" si="7"/>
        <v>-0.0267</v>
      </c>
      <c r="I235" s="7" t="s">
        <v>886</v>
      </c>
      <c r="J235" s="9" t="s">
        <v>886</v>
      </c>
      <c r="K235" s="12" t="s">
        <v>886</v>
      </c>
    </row>
    <row r="236" spans="1:11" ht="12.75">
      <c r="A236" s="34" t="s">
        <v>419</v>
      </c>
      <c r="B236" s="35" t="s">
        <v>420</v>
      </c>
      <c r="C236" s="35" t="s">
        <v>16</v>
      </c>
      <c r="D236" s="36" t="s">
        <v>424</v>
      </c>
      <c r="E236" s="23">
        <v>1798343</v>
      </c>
      <c r="F236" s="24">
        <v>1551414</v>
      </c>
      <c r="G236" s="24">
        <f t="shared" si="6"/>
        <v>-246929</v>
      </c>
      <c r="H236" s="25">
        <f t="shared" si="7"/>
        <v>-0.1373</v>
      </c>
      <c r="I236" s="7" t="s">
        <v>886</v>
      </c>
      <c r="J236" s="9" t="s">
        <v>886</v>
      </c>
      <c r="K236" s="12">
        <v>2013</v>
      </c>
    </row>
    <row r="237" spans="1:11" ht="12.75">
      <c r="A237" s="34" t="s">
        <v>425</v>
      </c>
      <c r="B237" s="35" t="s">
        <v>426</v>
      </c>
      <c r="C237" s="35" t="s">
        <v>26</v>
      </c>
      <c r="D237" s="36" t="s">
        <v>427</v>
      </c>
      <c r="E237" s="23">
        <v>2442758</v>
      </c>
      <c r="F237" s="24">
        <v>2614015</v>
      </c>
      <c r="G237" s="24">
        <f t="shared" si="6"/>
        <v>171257</v>
      </c>
      <c r="H237" s="25">
        <f t="shared" si="7"/>
        <v>0.0701</v>
      </c>
      <c r="I237" s="7" t="s">
        <v>886</v>
      </c>
      <c r="J237" s="9" t="s">
        <v>886</v>
      </c>
      <c r="K237" s="12" t="s">
        <v>886</v>
      </c>
    </row>
    <row r="238" spans="1:11" ht="12.75">
      <c r="A238" s="34" t="s">
        <v>425</v>
      </c>
      <c r="B238" s="35" t="s">
        <v>426</v>
      </c>
      <c r="C238" s="35" t="s">
        <v>57</v>
      </c>
      <c r="D238" s="36" t="s">
        <v>428</v>
      </c>
      <c r="E238" s="23">
        <v>695703</v>
      </c>
      <c r="F238" s="24">
        <v>721887</v>
      </c>
      <c r="G238" s="24">
        <f t="shared" si="6"/>
        <v>26184</v>
      </c>
      <c r="H238" s="25">
        <f t="shared" si="7"/>
        <v>0.0376</v>
      </c>
      <c r="I238" s="7" t="s">
        <v>886</v>
      </c>
      <c r="J238" s="9" t="s">
        <v>886</v>
      </c>
      <c r="K238" s="12" t="s">
        <v>886</v>
      </c>
    </row>
    <row r="239" spans="1:11" ht="12.75">
      <c r="A239" s="34" t="s">
        <v>425</v>
      </c>
      <c r="B239" s="35" t="s">
        <v>426</v>
      </c>
      <c r="C239" s="35" t="s">
        <v>79</v>
      </c>
      <c r="D239" s="36" t="s">
        <v>429</v>
      </c>
      <c r="E239" s="23">
        <v>511795</v>
      </c>
      <c r="F239" s="24">
        <v>543261</v>
      </c>
      <c r="G239" s="24">
        <f t="shared" si="6"/>
        <v>31466</v>
      </c>
      <c r="H239" s="25">
        <f t="shared" si="7"/>
        <v>0.0615</v>
      </c>
      <c r="I239" s="7" t="s">
        <v>886</v>
      </c>
      <c r="J239" s="9" t="s">
        <v>886</v>
      </c>
      <c r="K239" s="12" t="s">
        <v>886</v>
      </c>
    </row>
    <row r="240" spans="1:11" ht="12.75">
      <c r="A240" s="34" t="s">
        <v>425</v>
      </c>
      <c r="B240" s="35" t="s">
        <v>426</v>
      </c>
      <c r="C240" s="35" t="s">
        <v>16</v>
      </c>
      <c r="D240" s="36" t="s">
        <v>430</v>
      </c>
      <c r="E240" s="23">
        <v>461371</v>
      </c>
      <c r="F240" s="24">
        <v>461032</v>
      </c>
      <c r="G240" s="24">
        <f t="shared" si="6"/>
        <v>-339</v>
      </c>
      <c r="H240" s="25">
        <f t="shared" si="7"/>
        <v>-0.0007</v>
      </c>
      <c r="I240" s="7" t="s">
        <v>886</v>
      </c>
      <c r="J240" s="9" t="s">
        <v>886</v>
      </c>
      <c r="K240" s="12">
        <v>2013</v>
      </c>
    </row>
    <row r="241" spans="1:11" ht="12.75">
      <c r="A241" s="34" t="s">
        <v>431</v>
      </c>
      <c r="B241" s="35" t="s">
        <v>432</v>
      </c>
      <c r="C241" s="35" t="s">
        <v>203</v>
      </c>
      <c r="D241" s="36" t="s">
        <v>433</v>
      </c>
      <c r="E241" s="23">
        <v>578647</v>
      </c>
      <c r="F241" s="24">
        <v>573360</v>
      </c>
      <c r="G241" s="24">
        <f t="shared" si="6"/>
        <v>-5287</v>
      </c>
      <c r="H241" s="25">
        <f t="shared" si="7"/>
        <v>-0.0091</v>
      </c>
      <c r="I241" s="7" t="s">
        <v>886</v>
      </c>
      <c r="J241" s="9" t="s">
        <v>886</v>
      </c>
      <c r="K241" s="12" t="s">
        <v>886</v>
      </c>
    </row>
    <row r="242" spans="1:11" ht="12.75">
      <c r="A242" s="34" t="s">
        <v>431</v>
      </c>
      <c r="B242" s="35" t="s">
        <v>432</v>
      </c>
      <c r="C242" s="35" t="s">
        <v>434</v>
      </c>
      <c r="D242" s="36" t="s">
        <v>435</v>
      </c>
      <c r="E242" s="23">
        <v>429462</v>
      </c>
      <c r="F242" s="24">
        <v>405637</v>
      </c>
      <c r="G242" s="24">
        <f t="shared" si="6"/>
        <v>-23825</v>
      </c>
      <c r="H242" s="25">
        <f t="shared" si="7"/>
        <v>-0.0555</v>
      </c>
      <c r="I242" s="7" t="s">
        <v>886</v>
      </c>
      <c r="J242" s="9" t="s">
        <v>886</v>
      </c>
      <c r="K242" s="12">
        <v>2013</v>
      </c>
    </row>
    <row r="243" spans="1:11" ht="12.75">
      <c r="A243" s="34" t="s">
        <v>431</v>
      </c>
      <c r="B243" s="35" t="s">
        <v>432</v>
      </c>
      <c r="C243" s="35" t="s">
        <v>155</v>
      </c>
      <c r="D243" s="36" t="s">
        <v>436</v>
      </c>
      <c r="E243" s="23">
        <v>1307600</v>
      </c>
      <c r="F243" s="24">
        <v>1149830</v>
      </c>
      <c r="G243" s="24">
        <f t="shared" si="6"/>
        <v>-157770</v>
      </c>
      <c r="H243" s="25">
        <f t="shared" si="7"/>
        <v>-0.1207</v>
      </c>
      <c r="I243" s="7" t="s">
        <v>886</v>
      </c>
      <c r="J243" s="9" t="s">
        <v>886</v>
      </c>
      <c r="K243" s="12">
        <v>2013</v>
      </c>
    </row>
    <row r="244" spans="1:11" ht="12.75">
      <c r="A244" s="34" t="s">
        <v>431</v>
      </c>
      <c r="B244" s="35" t="s">
        <v>432</v>
      </c>
      <c r="C244" s="35" t="s">
        <v>437</v>
      </c>
      <c r="D244" s="36" t="s">
        <v>438</v>
      </c>
      <c r="E244" s="23">
        <v>213524</v>
      </c>
      <c r="F244" s="24">
        <v>211837</v>
      </c>
      <c r="G244" s="24">
        <f t="shared" si="6"/>
        <v>-1687</v>
      </c>
      <c r="H244" s="25">
        <f t="shared" si="7"/>
        <v>-0.0079</v>
      </c>
      <c r="I244" s="7" t="s">
        <v>886</v>
      </c>
      <c r="J244" s="9" t="s">
        <v>886</v>
      </c>
      <c r="K244" s="12" t="s">
        <v>886</v>
      </c>
    </row>
    <row r="245" spans="1:11" ht="12.75">
      <c r="A245" s="34" t="s">
        <v>431</v>
      </c>
      <c r="B245" s="35" t="s">
        <v>432</v>
      </c>
      <c r="C245" s="35" t="s">
        <v>57</v>
      </c>
      <c r="D245" s="36" t="s">
        <v>439</v>
      </c>
      <c r="E245" s="23">
        <v>3701583</v>
      </c>
      <c r="F245" s="24">
        <v>3505134</v>
      </c>
      <c r="G245" s="24">
        <f t="shared" si="6"/>
        <v>-196449</v>
      </c>
      <c r="H245" s="25">
        <f t="shared" si="7"/>
        <v>-0.0531</v>
      </c>
      <c r="I245" s="7" t="s">
        <v>886</v>
      </c>
      <c r="J245" s="9" t="s">
        <v>886</v>
      </c>
      <c r="K245" s="12">
        <v>2013</v>
      </c>
    </row>
    <row r="246" spans="1:11" ht="12.75">
      <c r="A246" s="34" t="s">
        <v>431</v>
      </c>
      <c r="B246" s="35" t="s">
        <v>432</v>
      </c>
      <c r="C246" s="35" t="s">
        <v>79</v>
      </c>
      <c r="D246" s="36" t="s">
        <v>440</v>
      </c>
      <c r="E246" s="23">
        <v>4180920</v>
      </c>
      <c r="F246" s="24">
        <v>4143763</v>
      </c>
      <c r="G246" s="24">
        <f t="shared" si="6"/>
        <v>-37157</v>
      </c>
      <c r="H246" s="25">
        <f t="shared" si="7"/>
        <v>-0.0089</v>
      </c>
      <c r="I246" s="7" t="s">
        <v>886</v>
      </c>
      <c r="J246" s="9" t="s">
        <v>886</v>
      </c>
      <c r="K246" s="12">
        <v>2013</v>
      </c>
    </row>
    <row r="247" spans="1:11" ht="12.75">
      <c r="A247" s="34" t="s">
        <v>431</v>
      </c>
      <c r="B247" s="35" t="s">
        <v>432</v>
      </c>
      <c r="C247" s="35" t="s">
        <v>37</v>
      </c>
      <c r="D247" s="36" t="s">
        <v>441</v>
      </c>
      <c r="E247" s="23">
        <v>2652285</v>
      </c>
      <c r="F247" s="24">
        <v>2652382</v>
      </c>
      <c r="G247" s="24">
        <f t="shared" si="6"/>
        <v>97</v>
      </c>
      <c r="H247" s="25">
        <f t="shared" si="7"/>
        <v>0</v>
      </c>
      <c r="I247" s="7" t="s">
        <v>886</v>
      </c>
      <c r="J247" s="9" t="s">
        <v>886</v>
      </c>
      <c r="K247" s="12" t="s">
        <v>886</v>
      </c>
    </row>
    <row r="248" spans="1:11" ht="12.75">
      <c r="A248" s="34" t="s">
        <v>431</v>
      </c>
      <c r="B248" s="35" t="s">
        <v>432</v>
      </c>
      <c r="C248" s="35" t="s">
        <v>168</v>
      </c>
      <c r="D248" s="36" t="s">
        <v>442</v>
      </c>
      <c r="E248" s="23">
        <v>874397</v>
      </c>
      <c r="F248" s="24">
        <v>803090</v>
      </c>
      <c r="G248" s="24">
        <f t="shared" si="6"/>
        <v>-71307</v>
      </c>
      <c r="H248" s="25">
        <f t="shared" si="7"/>
        <v>-0.0815</v>
      </c>
      <c r="I248" s="7" t="s">
        <v>886</v>
      </c>
      <c r="J248" s="9" t="s">
        <v>886</v>
      </c>
      <c r="K248" s="12">
        <v>2013</v>
      </c>
    </row>
    <row r="249" spans="1:11" ht="12.75">
      <c r="A249" s="34" t="s">
        <v>431</v>
      </c>
      <c r="B249" s="35" t="s">
        <v>432</v>
      </c>
      <c r="C249" s="35" t="s">
        <v>235</v>
      </c>
      <c r="D249" s="36" t="s">
        <v>443</v>
      </c>
      <c r="E249" s="23">
        <v>1005745</v>
      </c>
      <c r="F249" s="24">
        <v>982154</v>
      </c>
      <c r="G249" s="24">
        <f t="shared" si="6"/>
        <v>-23591</v>
      </c>
      <c r="H249" s="25">
        <f t="shared" si="7"/>
        <v>-0.0235</v>
      </c>
      <c r="I249" s="7" t="s">
        <v>886</v>
      </c>
      <c r="J249" s="9" t="s">
        <v>886</v>
      </c>
      <c r="K249" s="12">
        <v>2013</v>
      </c>
    </row>
    <row r="250" spans="1:11" ht="12.75">
      <c r="A250" s="34" t="s">
        <v>431</v>
      </c>
      <c r="B250" s="35" t="s">
        <v>432</v>
      </c>
      <c r="C250" s="35" t="s">
        <v>95</v>
      </c>
      <c r="D250" s="36" t="s">
        <v>444</v>
      </c>
      <c r="E250" s="23">
        <v>2435911</v>
      </c>
      <c r="F250" s="24">
        <v>2414594</v>
      </c>
      <c r="G250" s="24">
        <f t="shared" si="6"/>
        <v>-21317</v>
      </c>
      <c r="H250" s="25">
        <f t="shared" si="7"/>
        <v>-0.0088</v>
      </c>
      <c r="I250" s="7" t="s">
        <v>886</v>
      </c>
      <c r="J250" s="9" t="s">
        <v>886</v>
      </c>
      <c r="K250" s="12" t="s">
        <v>886</v>
      </c>
    </row>
    <row r="251" spans="1:11" ht="12.75">
      <c r="A251" s="34" t="s">
        <v>431</v>
      </c>
      <c r="B251" s="35" t="s">
        <v>432</v>
      </c>
      <c r="C251" s="35" t="s">
        <v>43</v>
      </c>
      <c r="D251" s="36" t="s">
        <v>445</v>
      </c>
      <c r="E251" s="23">
        <v>801329</v>
      </c>
      <c r="F251" s="24">
        <v>797821</v>
      </c>
      <c r="G251" s="24">
        <f t="shared" si="6"/>
        <v>-3508</v>
      </c>
      <c r="H251" s="25">
        <f t="shared" si="7"/>
        <v>-0.0044</v>
      </c>
      <c r="I251" s="7" t="s">
        <v>886</v>
      </c>
      <c r="J251" s="9" t="s">
        <v>886</v>
      </c>
      <c r="K251" s="12" t="s">
        <v>886</v>
      </c>
    </row>
    <row r="252" spans="1:11" ht="12.75">
      <c r="A252" s="34" t="s">
        <v>431</v>
      </c>
      <c r="B252" s="35" t="s">
        <v>432</v>
      </c>
      <c r="C252" s="35" t="s">
        <v>195</v>
      </c>
      <c r="D252" s="36" t="s">
        <v>446</v>
      </c>
      <c r="E252" s="23">
        <v>8437145</v>
      </c>
      <c r="F252" s="24">
        <v>8339700</v>
      </c>
      <c r="G252" s="24">
        <f t="shared" si="6"/>
        <v>-97445</v>
      </c>
      <c r="H252" s="25">
        <f t="shared" si="7"/>
        <v>-0.0115</v>
      </c>
      <c r="I252" s="7" t="s">
        <v>886</v>
      </c>
      <c r="J252" s="9" t="s">
        <v>886</v>
      </c>
      <c r="K252" s="12" t="s">
        <v>886</v>
      </c>
    </row>
    <row r="253" spans="1:11" ht="12.75">
      <c r="A253" s="34" t="s">
        <v>431</v>
      </c>
      <c r="B253" s="35" t="s">
        <v>432</v>
      </c>
      <c r="C253" s="35" t="s">
        <v>447</v>
      </c>
      <c r="D253" s="36" t="s">
        <v>448</v>
      </c>
      <c r="E253" s="23">
        <v>2300783</v>
      </c>
      <c r="F253" s="24">
        <v>2290004</v>
      </c>
      <c r="G253" s="24">
        <f t="shared" si="6"/>
        <v>-10779</v>
      </c>
      <c r="H253" s="25">
        <f t="shared" si="7"/>
        <v>-0.0047</v>
      </c>
      <c r="I253" s="7" t="s">
        <v>886</v>
      </c>
      <c r="J253" s="9" t="s">
        <v>886</v>
      </c>
      <c r="K253" s="12" t="s">
        <v>886</v>
      </c>
    </row>
    <row r="254" spans="1:11" ht="12.75">
      <c r="A254" s="34" t="s">
        <v>431</v>
      </c>
      <c r="B254" s="35" t="s">
        <v>432</v>
      </c>
      <c r="C254" s="35" t="s">
        <v>449</v>
      </c>
      <c r="D254" s="36" t="s">
        <v>450</v>
      </c>
      <c r="E254" s="23">
        <v>2585904</v>
      </c>
      <c r="F254" s="24">
        <v>2540565</v>
      </c>
      <c r="G254" s="24">
        <f t="shared" si="6"/>
        <v>-45339</v>
      </c>
      <c r="H254" s="25">
        <f t="shared" si="7"/>
        <v>-0.0175</v>
      </c>
      <c r="I254" s="7" t="s">
        <v>886</v>
      </c>
      <c r="J254" s="9" t="s">
        <v>886</v>
      </c>
      <c r="K254" s="12">
        <v>2013</v>
      </c>
    </row>
    <row r="255" spans="1:11" ht="12.75">
      <c r="A255" s="34" t="s">
        <v>431</v>
      </c>
      <c r="B255" s="35" t="s">
        <v>432</v>
      </c>
      <c r="C255" s="35" t="s">
        <v>451</v>
      </c>
      <c r="D255" s="36" t="s">
        <v>452</v>
      </c>
      <c r="E255" s="23">
        <v>1278375</v>
      </c>
      <c r="F255" s="24">
        <v>1273189</v>
      </c>
      <c r="G255" s="24">
        <f t="shared" si="6"/>
        <v>-5186</v>
      </c>
      <c r="H255" s="25">
        <f t="shared" si="7"/>
        <v>-0.0041</v>
      </c>
      <c r="I255" s="7" t="s">
        <v>886</v>
      </c>
      <c r="J255" s="9" t="s">
        <v>886</v>
      </c>
      <c r="K255" s="12" t="s">
        <v>886</v>
      </c>
    </row>
    <row r="256" spans="1:11" ht="12.75">
      <c r="A256" s="34" t="s">
        <v>431</v>
      </c>
      <c r="B256" s="35" t="s">
        <v>432</v>
      </c>
      <c r="C256" s="35" t="s">
        <v>453</v>
      </c>
      <c r="D256" s="36" t="s">
        <v>454</v>
      </c>
      <c r="E256" s="23">
        <v>2262497</v>
      </c>
      <c r="F256" s="24">
        <v>2277359</v>
      </c>
      <c r="G256" s="24">
        <f t="shared" si="6"/>
        <v>14862</v>
      </c>
      <c r="H256" s="25">
        <f t="shared" si="7"/>
        <v>0.0066</v>
      </c>
      <c r="I256" s="7" t="s">
        <v>886</v>
      </c>
      <c r="J256" s="9" t="s">
        <v>886</v>
      </c>
      <c r="K256" s="12" t="s">
        <v>886</v>
      </c>
    </row>
    <row r="257" spans="1:11" ht="12.75">
      <c r="A257" s="34" t="s">
        <v>431</v>
      </c>
      <c r="B257" s="35" t="s">
        <v>432</v>
      </c>
      <c r="C257" s="35" t="s">
        <v>455</v>
      </c>
      <c r="D257" s="36" t="s">
        <v>456</v>
      </c>
      <c r="E257" s="23">
        <v>1575817</v>
      </c>
      <c r="F257" s="24">
        <v>1556636</v>
      </c>
      <c r="G257" s="24">
        <f t="shared" si="6"/>
        <v>-19181</v>
      </c>
      <c r="H257" s="25">
        <f t="shared" si="7"/>
        <v>-0.0122</v>
      </c>
      <c r="I257" s="7" t="s">
        <v>886</v>
      </c>
      <c r="J257" s="9" t="s">
        <v>886</v>
      </c>
      <c r="K257" s="12" t="s">
        <v>886</v>
      </c>
    </row>
    <row r="258" spans="1:11" ht="12.75">
      <c r="A258" s="34" t="s">
        <v>457</v>
      </c>
      <c r="B258" s="35" t="s">
        <v>458</v>
      </c>
      <c r="C258" s="35" t="s">
        <v>459</v>
      </c>
      <c r="D258" s="36" t="s">
        <v>460</v>
      </c>
      <c r="E258" s="23">
        <v>465659</v>
      </c>
      <c r="F258" s="24">
        <v>464376</v>
      </c>
      <c r="G258" s="24">
        <f t="shared" si="6"/>
        <v>-1283</v>
      </c>
      <c r="H258" s="25">
        <f t="shared" si="7"/>
        <v>-0.0028</v>
      </c>
      <c r="I258" s="7" t="s">
        <v>886</v>
      </c>
      <c r="J258" s="9" t="s">
        <v>886</v>
      </c>
      <c r="K258" s="12" t="s">
        <v>886</v>
      </c>
    </row>
    <row r="259" spans="1:11" ht="12.75">
      <c r="A259" s="34" t="s">
        <v>457</v>
      </c>
      <c r="B259" s="35" t="s">
        <v>458</v>
      </c>
      <c r="C259" s="35" t="s">
        <v>26</v>
      </c>
      <c r="D259" s="36" t="s">
        <v>461</v>
      </c>
      <c r="E259" s="23">
        <v>3299055</v>
      </c>
      <c r="F259" s="24">
        <v>3221976</v>
      </c>
      <c r="G259" s="24">
        <f t="shared" si="6"/>
        <v>-77079</v>
      </c>
      <c r="H259" s="25">
        <f t="shared" si="7"/>
        <v>-0.0234</v>
      </c>
      <c r="I259" s="7" t="s">
        <v>886</v>
      </c>
      <c r="J259" s="9" t="s">
        <v>886</v>
      </c>
      <c r="K259" s="12" t="s">
        <v>886</v>
      </c>
    </row>
    <row r="260" spans="1:11" ht="12.75">
      <c r="A260" s="34" t="s">
        <v>457</v>
      </c>
      <c r="B260" s="35" t="s">
        <v>458</v>
      </c>
      <c r="C260" s="35" t="s">
        <v>79</v>
      </c>
      <c r="D260" s="36" t="s">
        <v>462</v>
      </c>
      <c r="E260" s="23">
        <v>1046767</v>
      </c>
      <c r="F260" s="24">
        <v>1017711</v>
      </c>
      <c r="G260" s="24">
        <f t="shared" si="6"/>
        <v>-29056</v>
      </c>
      <c r="H260" s="25">
        <f t="shared" si="7"/>
        <v>-0.0278</v>
      </c>
      <c r="I260" s="7" t="s">
        <v>886</v>
      </c>
      <c r="J260" s="9" t="s">
        <v>886</v>
      </c>
      <c r="K260" s="12" t="s">
        <v>886</v>
      </c>
    </row>
    <row r="261" spans="1:11" ht="12.75">
      <c r="A261" s="34" t="s">
        <v>457</v>
      </c>
      <c r="B261" s="35" t="s">
        <v>458</v>
      </c>
      <c r="C261" s="35" t="s">
        <v>16</v>
      </c>
      <c r="D261" s="36" t="s">
        <v>463</v>
      </c>
      <c r="E261" s="23">
        <v>1947363</v>
      </c>
      <c r="F261" s="24">
        <v>1911461</v>
      </c>
      <c r="G261" s="24">
        <f t="shared" si="6"/>
        <v>-35902</v>
      </c>
      <c r="H261" s="25">
        <f t="shared" si="7"/>
        <v>-0.0184</v>
      </c>
      <c r="I261" s="7" t="s">
        <v>886</v>
      </c>
      <c r="J261" s="9" t="s">
        <v>886</v>
      </c>
      <c r="K261" s="12" t="s">
        <v>886</v>
      </c>
    </row>
    <row r="262" spans="1:11" ht="12.75">
      <c r="A262" s="34" t="s">
        <v>457</v>
      </c>
      <c r="B262" s="35" t="s">
        <v>458</v>
      </c>
      <c r="C262" s="35" t="s">
        <v>337</v>
      </c>
      <c r="D262" s="36" t="s">
        <v>464</v>
      </c>
      <c r="E262" s="23">
        <v>51039</v>
      </c>
      <c r="F262" s="24">
        <v>51500</v>
      </c>
      <c r="G262" s="24">
        <f t="shared" si="6"/>
        <v>461</v>
      </c>
      <c r="H262" s="25">
        <f t="shared" si="7"/>
        <v>0.009</v>
      </c>
      <c r="I262" s="7">
        <v>1</v>
      </c>
      <c r="J262" s="9">
        <v>1</v>
      </c>
      <c r="K262" s="12" t="s">
        <v>886</v>
      </c>
    </row>
    <row r="263" spans="1:11" ht="12.75">
      <c r="A263" s="34" t="s">
        <v>457</v>
      </c>
      <c r="B263" s="35" t="s">
        <v>458</v>
      </c>
      <c r="C263" s="35" t="s">
        <v>329</v>
      </c>
      <c r="D263" s="36" t="s">
        <v>465</v>
      </c>
      <c r="E263" s="23">
        <v>2670087</v>
      </c>
      <c r="F263" s="24">
        <v>2571138</v>
      </c>
      <c r="G263" s="24">
        <f t="shared" si="6"/>
        <v>-98949</v>
      </c>
      <c r="H263" s="25">
        <f t="shared" si="7"/>
        <v>-0.0371</v>
      </c>
      <c r="I263" s="7" t="s">
        <v>886</v>
      </c>
      <c r="J263" s="9" t="s">
        <v>886</v>
      </c>
      <c r="K263" s="12">
        <v>2013</v>
      </c>
    </row>
    <row r="264" spans="1:11" ht="12.75">
      <c r="A264" s="34" t="s">
        <v>457</v>
      </c>
      <c r="B264" s="35" t="s">
        <v>458</v>
      </c>
      <c r="C264" s="35" t="s">
        <v>466</v>
      </c>
      <c r="D264" s="36" t="s">
        <v>467</v>
      </c>
      <c r="E264" s="23">
        <v>2973810</v>
      </c>
      <c r="F264" s="24">
        <v>2948356</v>
      </c>
      <c r="G264" s="24">
        <f aca="true" t="shared" si="8" ref="G264:G327">SUM(F264-E264)</f>
        <v>-25454</v>
      </c>
      <c r="H264" s="25">
        <f aca="true" t="shared" si="9" ref="H264:H327">ROUND(G264/E264,4)</f>
        <v>-0.0086</v>
      </c>
      <c r="I264" s="7" t="s">
        <v>886</v>
      </c>
      <c r="J264" s="9" t="s">
        <v>886</v>
      </c>
      <c r="K264" s="12">
        <v>2013</v>
      </c>
    </row>
    <row r="265" spans="1:11" ht="12.75">
      <c r="A265" s="34" t="s">
        <v>457</v>
      </c>
      <c r="B265" s="35" t="s">
        <v>458</v>
      </c>
      <c r="C265" s="35" t="s">
        <v>73</v>
      </c>
      <c r="D265" s="36" t="s">
        <v>468</v>
      </c>
      <c r="E265" s="23">
        <v>742205</v>
      </c>
      <c r="F265" s="24">
        <v>681485</v>
      </c>
      <c r="G265" s="24">
        <f t="shared" si="8"/>
        <v>-60720</v>
      </c>
      <c r="H265" s="25">
        <f t="shared" si="9"/>
        <v>-0.0818</v>
      </c>
      <c r="I265" s="7" t="s">
        <v>886</v>
      </c>
      <c r="J265" s="9" t="s">
        <v>886</v>
      </c>
      <c r="K265" s="12">
        <v>2013</v>
      </c>
    </row>
    <row r="266" spans="1:11" ht="12.75">
      <c r="A266" s="34" t="s">
        <v>457</v>
      </c>
      <c r="B266" s="35" t="s">
        <v>458</v>
      </c>
      <c r="C266" s="35" t="s">
        <v>469</v>
      </c>
      <c r="D266" s="36" t="s">
        <v>470</v>
      </c>
      <c r="E266" s="23">
        <v>1581583</v>
      </c>
      <c r="F266" s="24">
        <v>1521696</v>
      </c>
      <c r="G266" s="24">
        <f t="shared" si="8"/>
        <v>-59887</v>
      </c>
      <c r="H266" s="25">
        <f t="shared" si="9"/>
        <v>-0.0379</v>
      </c>
      <c r="I266" s="7" t="s">
        <v>886</v>
      </c>
      <c r="J266" s="9" t="s">
        <v>886</v>
      </c>
      <c r="K266" s="12">
        <v>2013</v>
      </c>
    </row>
    <row r="267" spans="1:11" ht="12.75">
      <c r="A267" s="34" t="s">
        <v>471</v>
      </c>
      <c r="B267" s="35" t="s">
        <v>472</v>
      </c>
      <c r="C267" s="35" t="s">
        <v>26</v>
      </c>
      <c r="D267" s="36" t="s">
        <v>473</v>
      </c>
      <c r="E267" s="23">
        <v>9023104</v>
      </c>
      <c r="F267" s="24">
        <v>8173300</v>
      </c>
      <c r="G267" s="24">
        <f t="shared" si="8"/>
        <v>-849804</v>
      </c>
      <c r="H267" s="25">
        <f t="shared" si="9"/>
        <v>-0.0942</v>
      </c>
      <c r="I267" s="7" t="s">
        <v>886</v>
      </c>
      <c r="J267" s="9" t="s">
        <v>886</v>
      </c>
      <c r="K267" s="12" t="s">
        <v>886</v>
      </c>
    </row>
    <row r="268" spans="1:11" ht="12.75">
      <c r="A268" s="34" t="s">
        <v>471</v>
      </c>
      <c r="B268" s="35" t="s">
        <v>472</v>
      </c>
      <c r="C268" s="35" t="s">
        <v>57</v>
      </c>
      <c r="D268" s="36" t="s">
        <v>474</v>
      </c>
      <c r="E268" s="23">
        <v>1739118</v>
      </c>
      <c r="F268" s="24">
        <v>1564428</v>
      </c>
      <c r="G268" s="24">
        <f t="shared" si="8"/>
        <v>-174690</v>
      </c>
      <c r="H268" s="25">
        <f t="shared" si="9"/>
        <v>-0.1004</v>
      </c>
      <c r="I268" s="7" t="s">
        <v>886</v>
      </c>
      <c r="J268" s="9" t="s">
        <v>886</v>
      </c>
      <c r="K268" s="12" t="s">
        <v>886</v>
      </c>
    </row>
    <row r="269" spans="1:11" ht="12.75">
      <c r="A269" s="34" t="s">
        <v>471</v>
      </c>
      <c r="B269" s="35" t="s">
        <v>472</v>
      </c>
      <c r="C269" s="35" t="s">
        <v>79</v>
      </c>
      <c r="D269" s="36" t="s">
        <v>475</v>
      </c>
      <c r="E269" s="23">
        <v>225629</v>
      </c>
      <c r="F269" s="24">
        <v>162930</v>
      </c>
      <c r="G269" s="24">
        <f t="shared" si="8"/>
        <v>-62699</v>
      </c>
      <c r="H269" s="25">
        <f t="shared" si="9"/>
        <v>-0.2779</v>
      </c>
      <c r="I269" s="7">
        <v>1</v>
      </c>
      <c r="J269" s="9" t="s">
        <v>886</v>
      </c>
      <c r="K269" s="12">
        <v>2013</v>
      </c>
    </row>
    <row r="270" spans="1:11" ht="12.75">
      <c r="A270" s="34" t="s">
        <v>471</v>
      </c>
      <c r="B270" s="35" t="s">
        <v>472</v>
      </c>
      <c r="C270" s="35" t="s">
        <v>373</v>
      </c>
      <c r="D270" s="36" t="s">
        <v>476</v>
      </c>
      <c r="E270" s="23">
        <v>551572</v>
      </c>
      <c r="F270" s="24">
        <v>451490</v>
      </c>
      <c r="G270" s="24">
        <f t="shared" si="8"/>
        <v>-100082</v>
      </c>
      <c r="H270" s="25">
        <f t="shared" si="9"/>
        <v>-0.1814</v>
      </c>
      <c r="I270" s="7">
        <v>1</v>
      </c>
      <c r="J270" s="9" t="s">
        <v>886</v>
      </c>
      <c r="K270" s="12">
        <v>2013</v>
      </c>
    </row>
    <row r="271" spans="1:11" ht="12.75">
      <c r="A271" s="34" t="s">
        <v>477</v>
      </c>
      <c r="B271" s="35" t="s">
        <v>478</v>
      </c>
      <c r="C271" s="35" t="s">
        <v>176</v>
      </c>
      <c r="D271" s="36" t="s">
        <v>479</v>
      </c>
      <c r="E271" s="23">
        <v>524880</v>
      </c>
      <c r="F271" s="24">
        <v>503599</v>
      </c>
      <c r="G271" s="24">
        <f t="shared" si="8"/>
        <v>-21281</v>
      </c>
      <c r="H271" s="25">
        <f t="shared" si="9"/>
        <v>-0.0405</v>
      </c>
      <c r="I271" s="7" t="s">
        <v>886</v>
      </c>
      <c r="J271" s="9" t="s">
        <v>886</v>
      </c>
      <c r="K271" s="12" t="s">
        <v>886</v>
      </c>
    </row>
    <row r="272" spans="1:11" ht="12.75">
      <c r="A272" s="34" t="s">
        <v>477</v>
      </c>
      <c r="B272" s="35" t="s">
        <v>478</v>
      </c>
      <c r="C272" s="35" t="s">
        <v>16</v>
      </c>
      <c r="D272" s="36" t="s">
        <v>480</v>
      </c>
      <c r="E272" s="23">
        <v>366614</v>
      </c>
      <c r="F272" s="24">
        <v>353021</v>
      </c>
      <c r="G272" s="24">
        <f t="shared" si="8"/>
        <v>-13593</v>
      </c>
      <c r="H272" s="25">
        <f t="shared" si="9"/>
        <v>-0.0371</v>
      </c>
      <c r="I272" s="7" t="s">
        <v>886</v>
      </c>
      <c r="J272" s="9" t="s">
        <v>886</v>
      </c>
      <c r="K272" s="12" t="s">
        <v>886</v>
      </c>
    </row>
    <row r="273" spans="1:11" ht="12.75">
      <c r="A273" s="34" t="s">
        <v>477</v>
      </c>
      <c r="B273" s="35" t="s">
        <v>478</v>
      </c>
      <c r="C273" s="35" t="s">
        <v>82</v>
      </c>
      <c r="D273" s="36" t="s">
        <v>481</v>
      </c>
      <c r="E273" s="23">
        <v>874995</v>
      </c>
      <c r="F273" s="24">
        <v>821067</v>
      </c>
      <c r="G273" s="24">
        <f t="shared" si="8"/>
        <v>-53928</v>
      </c>
      <c r="H273" s="25">
        <f t="shared" si="9"/>
        <v>-0.0616</v>
      </c>
      <c r="I273" s="7" t="s">
        <v>886</v>
      </c>
      <c r="J273" s="9" t="s">
        <v>886</v>
      </c>
      <c r="K273" s="12" t="s">
        <v>886</v>
      </c>
    </row>
    <row r="274" spans="1:11" ht="12.75">
      <c r="A274" s="34" t="s">
        <v>477</v>
      </c>
      <c r="B274" s="35" t="s">
        <v>478</v>
      </c>
      <c r="C274" s="35" t="s">
        <v>168</v>
      </c>
      <c r="D274" s="36" t="s">
        <v>482</v>
      </c>
      <c r="E274" s="23">
        <v>3150601</v>
      </c>
      <c r="F274" s="24">
        <v>3260324</v>
      </c>
      <c r="G274" s="24">
        <f t="shared" si="8"/>
        <v>109723</v>
      </c>
      <c r="H274" s="25">
        <f t="shared" si="9"/>
        <v>0.0348</v>
      </c>
      <c r="I274" s="7" t="s">
        <v>886</v>
      </c>
      <c r="J274" s="9" t="s">
        <v>886</v>
      </c>
      <c r="K274" s="12" t="s">
        <v>886</v>
      </c>
    </row>
    <row r="275" spans="1:11" ht="12.75">
      <c r="A275" s="34" t="s">
        <v>483</v>
      </c>
      <c r="B275" s="35" t="s">
        <v>484</v>
      </c>
      <c r="C275" s="35" t="s">
        <v>26</v>
      </c>
      <c r="D275" s="36" t="s">
        <v>485</v>
      </c>
      <c r="E275" s="23">
        <v>670169</v>
      </c>
      <c r="F275" s="24">
        <v>641087</v>
      </c>
      <c r="G275" s="24">
        <f t="shared" si="8"/>
        <v>-29082</v>
      </c>
      <c r="H275" s="25">
        <f t="shared" si="9"/>
        <v>-0.0434</v>
      </c>
      <c r="I275" s="7">
        <v>1</v>
      </c>
      <c r="J275" s="9" t="s">
        <v>886</v>
      </c>
      <c r="K275" s="12" t="s">
        <v>886</v>
      </c>
    </row>
    <row r="276" spans="1:11" ht="12.75">
      <c r="A276" s="34" t="s">
        <v>483</v>
      </c>
      <c r="B276" s="35" t="s">
        <v>484</v>
      </c>
      <c r="C276" s="35" t="s">
        <v>16</v>
      </c>
      <c r="D276" s="36" t="s">
        <v>486</v>
      </c>
      <c r="E276" s="23">
        <v>152840</v>
      </c>
      <c r="F276" s="24">
        <v>155542</v>
      </c>
      <c r="G276" s="24">
        <f t="shared" si="8"/>
        <v>2702</v>
      </c>
      <c r="H276" s="25">
        <f t="shared" si="9"/>
        <v>0.0177</v>
      </c>
      <c r="I276" s="7">
        <v>1</v>
      </c>
      <c r="J276" s="9" t="s">
        <v>886</v>
      </c>
      <c r="K276" s="12" t="s">
        <v>886</v>
      </c>
    </row>
    <row r="277" spans="1:11" ht="12.75">
      <c r="A277" s="34" t="s">
        <v>483</v>
      </c>
      <c r="B277" s="35" t="s">
        <v>484</v>
      </c>
      <c r="C277" s="35" t="s">
        <v>487</v>
      </c>
      <c r="D277" s="36" t="s">
        <v>488</v>
      </c>
      <c r="E277" s="23">
        <v>1673600</v>
      </c>
      <c r="F277" s="24">
        <v>1618148</v>
      </c>
      <c r="G277" s="24">
        <f t="shared" si="8"/>
        <v>-55452</v>
      </c>
      <c r="H277" s="25">
        <f t="shared" si="9"/>
        <v>-0.0331</v>
      </c>
      <c r="I277" s="7" t="s">
        <v>886</v>
      </c>
      <c r="J277" s="9" t="s">
        <v>886</v>
      </c>
      <c r="K277" s="12" t="s">
        <v>886</v>
      </c>
    </row>
    <row r="278" spans="1:11" ht="12.75">
      <c r="A278" s="34" t="s">
        <v>483</v>
      </c>
      <c r="B278" s="35" t="s">
        <v>484</v>
      </c>
      <c r="C278" s="35" t="s">
        <v>489</v>
      </c>
      <c r="D278" s="36" t="s">
        <v>490</v>
      </c>
      <c r="E278" s="23">
        <v>312280</v>
      </c>
      <c r="F278" s="24">
        <v>307136</v>
      </c>
      <c r="G278" s="24">
        <f t="shared" si="8"/>
        <v>-5144</v>
      </c>
      <c r="H278" s="25">
        <f t="shared" si="9"/>
        <v>-0.0165</v>
      </c>
      <c r="I278" s="7">
        <v>1</v>
      </c>
      <c r="J278" s="9" t="s">
        <v>886</v>
      </c>
      <c r="K278" s="12" t="s">
        <v>886</v>
      </c>
    </row>
    <row r="279" spans="1:11" ht="12.75">
      <c r="A279" s="34" t="s">
        <v>491</v>
      </c>
      <c r="B279" s="35" t="s">
        <v>492</v>
      </c>
      <c r="C279" s="35" t="s">
        <v>57</v>
      </c>
      <c r="D279" s="36" t="s">
        <v>493</v>
      </c>
      <c r="E279" s="23">
        <v>5400378</v>
      </c>
      <c r="F279" s="24">
        <v>5278786</v>
      </c>
      <c r="G279" s="24">
        <f t="shared" si="8"/>
        <v>-121592</v>
      </c>
      <c r="H279" s="25">
        <f t="shared" si="9"/>
        <v>-0.0225</v>
      </c>
      <c r="I279" s="7" t="s">
        <v>886</v>
      </c>
      <c r="J279" s="9" t="s">
        <v>886</v>
      </c>
      <c r="K279" s="12" t="s">
        <v>886</v>
      </c>
    </row>
    <row r="280" spans="1:11" ht="12.75">
      <c r="A280" s="34" t="s">
        <v>491</v>
      </c>
      <c r="B280" s="35" t="s">
        <v>492</v>
      </c>
      <c r="C280" s="35" t="s">
        <v>79</v>
      </c>
      <c r="D280" s="36" t="s">
        <v>494</v>
      </c>
      <c r="E280" s="23">
        <v>2900899</v>
      </c>
      <c r="F280" s="24">
        <v>2872983</v>
      </c>
      <c r="G280" s="24">
        <f t="shared" si="8"/>
        <v>-27916</v>
      </c>
      <c r="H280" s="25">
        <f t="shared" si="9"/>
        <v>-0.0096</v>
      </c>
      <c r="I280" s="7" t="s">
        <v>886</v>
      </c>
      <c r="J280" s="9" t="s">
        <v>886</v>
      </c>
      <c r="K280" s="12" t="s">
        <v>886</v>
      </c>
    </row>
    <row r="281" spans="1:11" ht="12.75">
      <c r="A281" s="34" t="s">
        <v>495</v>
      </c>
      <c r="B281" s="35" t="s">
        <v>496</v>
      </c>
      <c r="C281" s="35" t="s">
        <v>34</v>
      </c>
      <c r="D281" s="36" t="s">
        <v>497</v>
      </c>
      <c r="E281" s="23">
        <v>318599</v>
      </c>
      <c r="F281" s="24">
        <v>322657</v>
      </c>
      <c r="G281" s="24">
        <f t="shared" si="8"/>
        <v>4058</v>
      </c>
      <c r="H281" s="25">
        <f t="shared" si="9"/>
        <v>0.0127</v>
      </c>
      <c r="I281" s="7" t="s">
        <v>886</v>
      </c>
      <c r="J281" s="9" t="s">
        <v>886</v>
      </c>
      <c r="K281" s="12" t="s">
        <v>886</v>
      </c>
    </row>
    <row r="282" spans="1:11" ht="12.75">
      <c r="A282" s="34" t="s">
        <v>495</v>
      </c>
      <c r="B282" s="35" t="s">
        <v>496</v>
      </c>
      <c r="C282" s="35" t="s">
        <v>247</v>
      </c>
      <c r="D282" s="36" t="s">
        <v>498</v>
      </c>
      <c r="E282" s="23">
        <v>673410</v>
      </c>
      <c r="F282" s="24">
        <v>669364</v>
      </c>
      <c r="G282" s="24">
        <f t="shared" si="8"/>
        <v>-4046</v>
      </c>
      <c r="H282" s="25">
        <f t="shared" si="9"/>
        <v>-0.006</v>
      </c>
      <c r="I282" s="7" t="s">
        <v>886</v>
      </c>
      <c r="J282" s="9" t="s">
        <v>886</v>
      </c>
      <c r="K282" s="12" t="s">
        <v>886</v>
      </c>
    </row>
    <row r="283" spans="1:11" ht="12.75">
      <c r="A283" s="34" t="s">
        <v>495</v>
      </c>
      <c r="B283" s="35" t="s">
        <v>496</v>
      </c>
      <c r="C283" s="35" t="s">
        <v>499</v>
      </c>
      <c r="D283" s="36" t="s">
        <v>500</v>
      </c>
      <c r="E283" s="23">
        <v>349404</v>
      </c>
      <c r="F283" s="24">
        <v>347324</v>
      </c>
      <c r="G283" s="24">
        <f t="shared" si="8"/>
        <v>-2080</v>
      </c>
      <c r="H283" s="25">
        <f t="shared" si="9"/>
        <v>-0.006</v>
      </c>
      <c r="I283" s="7" t="s">
        <v>886</v>
      </c>
      <c r="J283" s="9" t="s">
        <v>886</v>
      </c>
      <c r="K283" s="12" t="s">
        <v>886</v>
      </c>
    </row>
    <row r="284" spans="1:11" ht="12.75">
      <c r="A284" s="34" t="s">
        <v>495</v>
      </c>
      <c r="B284" s="35" t="s">
        <v>496</v>
      </c>
      <c r="C284" s="35" t="s">
        <v>26</v>
      </c>
      <c r="D284" s="36" t="s">
        <v>501</v>
      </c>
      <c r="E284" s="23">
        <v>3645792</v>
      </c>
      <c r="F284" s="24">
        <v>3525773</v>
      </c>
      <c r="G284" s="24">
        <f t="shared" si="8"/>
        <v>-120019</v>
      </c>
      <c r="H284" s="25">
        <f t="shared" si="9"/>
        <v>-0.0329</v>
      </c>
      <c r="I284" s="7" t="s">
        <v>886</v>
      </c>
      <c r="J284" s="9" t="s">
        <v>886</v>
      </c>
      <c r="K284" s="12" t="s">
        <v>886</v>
      </c>
    </row>
    <row r="285" spans="1:11" ht="12.75">
      <c r="A285" s="34" t="s">
        <v>495</v>
      </c>
      <c r="B285" s="35" t="s">
        <v>496</v>
      </c>
      <c r="C285" s="35" t="s">
        <v>57</v>
      </c>
      <c r="D285" s="36" t="s">
        <v>502</v>
      </c>
      <c r="E285" s="23">
        <v>3149218</v>
      </c>
      <c r="F285" s="24">
        <v>3089166</v>
      </c>
      <c r="G285" s="24">
        <f t="shared" si="8"/>
        <v>-60052</v>
      </c>
      <c r="H285" s="25">
        <f t="shared" si="9"/>
        <v>-0.0191</v>
      </c>
      <c r="I285" s="7" t="s">
        <v>886</v>
      </c>
      <c r="J285" s="9" t="s">
        <v>886</v>
      </c>
      <c r="K285" s="12" t="s">
        <v>886</v>
      </c>
    </row>
    <row r="286" spans="1:11" ht="12.75">
      <c r="A286" s="34" t="s">
        <v>495</v>
      </c>
      <c r="B286" s="35" t="s">
        <v>496</v>
      </c>
      <c r="C286" s="35" t="s">
        <v>168</v>
      </c>
      <c r="D286" s="36" t="s">
        <v>503</v>
      </c>
      <c r="E286" s="23">
        <v>2911642</v>
      </c>
      <c r="F286" s="24">
        <v>2901623</v>
      </c>
      <c r="G286" s="24">
        <f t="shared" si="8"/>
        <v>-10019</v>
      </c>
      <c r="H286" s="25">
        <f t="shared" si="9"/>
        <v>-0.0034</v>
      </c>
      <c r="I286" s="7" t="s">
        <v>886</v>
      </c>
      <c r="J286" s="9" t="s">
        <v>886</v>
      </c>
      <c r="K286" s="12">
        <v>2013</v>
      </c>
    </row>
    <row r="287" spans="1:11" ht="12.75">
      <c r="A287" s="34" t="s">
        <v>495</v>
      </c>
      <c r="B287" s="35" t="s">
        <v>496</v>
      </c>
      <c r="C287" s="35" t="s">
        <v>235</v>
      </c>
      <c r="D287" s="36" t="s">
        <v>504</v>
      </c>
      <c r="E287" s="23">
        <v>5763884</v>
      </c>
      <c r="F287" s="24">
        <v>5656533</v>
      </c>
      <c r="G287" s="24">
        <f t="shared" si="8"/>
        <v>-107351</v>
      </c>
      <c r="H287" s="25">
        <f t="shared" si="9"/>
        <v>-0.0186</v>
      </c>
      <c r="I287" s="7" t="s">
        <v>886</v>
      </c>
      <c r="J287" s="9" t="s">
        <v>886</v>
      </c>
      <c r="K287" s="12">
        <v>2013</v>
      </c>
    </row>
    <row r="288" spans="1:11" ht="12.75">
      <c r="A288" s="34" t="s">
        <v>495</v>
      </c>
      <c r="B288" s="35" t="s">
        <v>496</v>
      </c>
      <c r="C288" s="35" t="s">
        <v>141</v>
      </c>
      <c r="D288" s="36" t="s">
        <v>505</v>
      </c>
      <c r="E288" s="23">
        <v>1388659</v>
      </c>
      <c r="F288" s="24">
        <v>1367704</v>
      </c>
      <c r="G288" s="24">
        <f t="shared" si="8"/>
        <v>-20955</v>
      </c>
      <c r="H288" s="25">
        <f t="shared" si="9"/>
        <v>-0.0151</v>
      </c>
      <c r="I288" s="7">
        <v>1</v>
      </c>
      <c r="J288" s="9" t="s">
        <v>886</v>
      </c>
      <c r="K288" s="12" t="s">
        <v>886</v>
      </c>
    </row>
    <row r="289" spans="1:11" ht="12.75">
      <c r="A289" s="34" t="s">
        <v>506</v>
      </c>
      <c r="B289" s="35" t="s">
        <v>507</v>
      </c>
      <c r="C289" s="35" t="s">
        <v>26</v>
      </c>
      <c r="D289" s="36" t="s">
        <v>508</v>
      </c>
      <c r="E289" s="23">
        <v>4318888</v>
      </c>
      <c r="F289" s="24">
        <v>4281346</v>
      </c>
      <c r="G289" s="24">
        <f t="shared" si="8"/>
        <v>-37542</v>
      </c>
      <c r="H289" s="25">
        <f t="shared" si="9"/>
        <v>-0.0087</v>
      </c>
      <c r="I289" s="7" t="s">
        <v>886</v>
      </c>
      <c r="J289" s="9" t="s">
        <v>886</v>
      </c>
      <c r="K289" s="12" t="s">
        <v>886</v>
      </c>
    </row>
    <row r="290" spans="1:11" ht="12.75">
      <c r="A290" s="34" t="s">
        <v>506</v>
      </c>
      <c r="B290" s="35" t="s">
        <v>507</v>
      </c>
      <c r="C290" s="35" t="s">
        <v>57</v>
      </c>
      <c r="D290" s="36" t="s">
        <v>509</v>
      </c>
      <c r="E290" s="23">
        <v>2154306</v>
      </c>
      <c r="F290" s="24">
        <v>2153512</v>
      </c>
      <c r="G290" s="24">
        <f t="shared" si="8"/>
        <v>-794</v>
      </c>
      <c r="H290" s="25">
        <f t="shared" si="9"/>
        <v>-0.0004</v>
      </c>
      <c r="I290" s="7" t="s">
        <v>886</v>
      </c>
      <c r="J290" s="9" t="s">
        <v>886</v>
      </c>
      <c r="K290" s="12" t="s">
        <v>886</v>
      </c>
    </row>
    <row r="291" spans="1:11" ht="12.75">
      <c r="A291" s="34" t="s">
        <v>506</v>
      </c>
      <c r="B291" s="35" t="s">
        <v>507</v>
      </c>
      <c r="C291" s="35" t="s">
        <v>82</v>
      </c>
      <c r="D291" s="36" t="s">
        <v>510</v>
      </c>
      <c r="E291" s="23">
        <v>2716342</v>
      </c>
      <c r="F291" s="24">
        <v>2684130</v>
      </c>
      <c r="G291" s="24">
        <f t="shared" si="8"/>
        <v>-32212</v>
      </c>
      <c r="H291" s="25">
        <f t="shared" si="9"/>
        <v>-0.0119</v>
      </c>
      <c r="I291" s="7" t="s">
        <v>886</v>
      </c>
      <c r="J291" s="9" t="s">
        <v>886</v>
      </c>
      <c r="K291" s="12" t="s">
        <v>886</v>
      </c>
    </row>
    <row r="292" spans="1:11" ht="12.75">
      <c r="A292" s="34" t="s">
        <v>506</v>
      </c>
      <c r="B292" s="35" t="s">
        <v>507</v>
      </c>
      <c r="C292" s="35" t="s">
        <v>187</v>
      </c>
      <c r="D292" s="36" t="s">
        <v>511</v>
      </c>
      <c r="E292" s="23">
        <v>1780214</v>
      </c>
      <c r="F292" s="24">
        <v>1752924</v>
      </c>
      <c r="G292" s="24">
        <f t="shared" si="8"/>
        <v>-27290</v>
      </c>
      <c r="H292" s="25">
        <f t="shared" si="9"/>
        <v>-0.0153</v>
      </c>
      <c r="I292" s="7" t="s">
        <v>886</v>
      </c>
      <c r="J292" s="9" t="s">
        <v>886</v>
      </c>
      <c r="K292" s="12" t="s">
        <v>886</v>
      </c>
    </row>
    <row r="293" spans="1:11" ht="12.75">
      <c r="A293" s="34" t="s">
        <v>506</v>
      </c>
      <c r="B293" s="35" t="s">
        <v>507</v>
      </c>
      <c r="C293" s="35" t="s">
        <v>39</v>
      </c>
      <c r="D293" s="36" t="s">
        <v>512</v>
      </c>
      <c r="E293" s="23">
        <v>4728350</v>
      </c>
      <c r="F293" s="24">
        <v>4744537</v>
      </c>
      <c r="G293" s="24">
        <f t="shared" si="8"/>
        <v>16187</v>
      </c>
      <c r="H293" s="25">
        <f t="shared" si="9"/>
        <v>0.0034</v>
      </c>
      <c r="I293" s="7" t="s">
        <v>886</v>
      </c>
      <c r="J293" s="9" t="s">
        <v>886</v>
      </c>
      <c r="K293" s="12" t="s">
        <v>886</v>
      </c>
    </row>
    <row r="294" spans="1:11" ht="12.75">
      <c r="A294" s="34" t="s">
        <v>506</v>
      </c>
      <c r="B294" s="35" t="s">
        <v>507</v>
      </c>
      <c r="C294" s="35" t="s">
        <v>195</v>
      </c>
      <c r="D294" s="36" t="s">
        <v>513</v>
      </c>
      <c r="E294" s="23">
        <v>5913192</v>
      </c>
      <c r="F294" s="24">
        <v>5968509</v>
      </c>
      <c r="G294" s="24">
        <f t="shared" si="8"/>
        <v>55317</v>
      </c>
      <c r="H294" s="25">
        <f t="shared" si="9"/>
        <v>0.0094</v>
      </c>
      <c r="I294" s="7" t="s">
        <v>886</v>
      </c>
      <c r="J294" s="9" t="s">
        <v>886</v>
      </c>
      <c r="K294" s="12" t="s">
        <v>886</v>
      </c>
    </row>
    <row r="295" spans="1:11" ht="12.75">
      <c r="A295" s="34" t="s">
        <v>514</v>
      </c>
      <c r="B295" s="35" t="s">
        <v>515</v>
      </c>
      <c r="C295" s="35" t="s">
        <v>232</v>
      </c>
      <c r="D295" s="36" t="s">
        <v>516</v>
      </c>
      <c r="E295" s="23">
        <v>768998</v>
      </c>
      <c r="F295" s="24">
        <v>724953</v>
      </c>
      <c r="G295" s="24">
        <f t="shared" si="8"/>
        <v>-44045</v>
      </c>
      <c r="H295" s="25">
        <f t="shared" si="9"/>
        <v>-0.0573</v>
      </c>
      <c r="I295" s="7" t="s">
        <v>886</v>
      </c>
      <c r="J295" s="9" t="s">
        <v>886</v>
      </c>
      <c r="K295" s="12">
        <v>2013</v>
      </c>
    </row>
    <row r="296" spans="1:11" ht="12.75">
      <c r="A296" s="34" t="s">
        <v>514</v>
      </c>
      <c r="B296" s="35" t="s">
        <v>515</v>
      </c>
      <c r="C296" s="35" t="s">
        <v>517</v>
      </c>
      <c r="D296" s="36" t="s">
        <v>518</v>
      </c>
      <c r="E296" s="23">
        <v>1523331</v>
      </c>
      <c r="F296" s="24">
        <v>1500829</v>
      </c>
      <c r="G296" s="24">
        <f t="shared" si="8"/>
        <v>-22502</v>
      </c>
      <c r="H296" s="25">
        <f t="shared" si="9"/>
        <v>-0.0148</v>
      </c>
      <c r="I296" s="7" t="s">
        <v>886</v>
      </c>
      <c r="J296" s="9" t="s">
        <v>886</v>
      </c>
      <c r="K296" s="12" t="s">
        <v>886</v>
      </c>
    </row>
    <row r="297" spans="1:11" ht="12.75">
      <c r="A297" s="34" t="s">
        <v>514</v>
      </c>
      <c r="B297" s="35" t="s">
        <v>515</v>
      </c>
      <c r="C297" s="35" t="s">
        <v>519</v>
      </c>
      <c r="D297" s="36" t="s">
        <v>520</v>
      </c>
      <c r="E297" s="23">
        <v>399600</v>
      </c>
      <c r="F297" s="24">
        <v>394916</v>
      </c>
      <c r="G297" s="24">
        <f t="shared" si="8"/>
        <v>-4684</v>
      </c>
      <c r="H297" s="25">
        <f t="shared" si="9"/>
        <v>-0.0117</v>
      </c>
      <c r="I297" s="7" t="s">
        <v>886</v>
      </c>
      <c r="J297" s="9" t="s">
        <v>886</v>
      </c>
      <c r="K297" s="12" t="s">
        <v>886</v>
      </c>
    </row>
    <row r="298" spans="1:11" ht="12.75">
      <c r="A298" s="34" t="s">
        <v>514</v>
      </c>
      <c r="B298" s="35" t="s">
        <v>515</v>
      </c>
      <c r="C298" s="35" t="s">
        <v>317</v>
      </c>
      <c r="D298" s="36" t="s">
        <v>521</v>
      </c>
      <c r="E298" s="23">
        <v>1134537</v>
      </c>
      <c r="F298" s="24">
        <v>1115297</v>
      </c>
      <c r="G298" s="24">
        <f t="shared" si="8"/>
        <v>-19240</v>
      </c>
      <c r="H298" s="25">
        <f t="shared" si="9"/>
        <v>-0.017</v>
      </c>
      <c r="I298" s="7" t="s">
        <v>886</v>
      </c>
      <c r="J298" s="9" t="s">
        <v>886</v>
      </c>
      <c r="K298" s="12">
        <v>2013</v>
      </c>
    </row>
    <row r="299" spans="1:11" ht="12.75">
      <c r="A299" s="34" t="s">
        <v>514</v>
      </c>
      <c r="B299" s="35" t="s">
        <v>515</v>
      </c>
      <c r="C299" s="35" t="s">
        <v>135</v>
      </c>
      <c r="D299" s="36" t="s">
        <v>522</v>
      </c>
      <c r="E299" s="23">
        <v>1165651</v>
      </c>
      <c r="F299" s="24">
        <v>1113485</v>
      </c>
      <c r="G299" s="24">
        <f t="shared" si="8"/>
        <v>-52166</v>
      </c>
      <c r="H299" s="25">
        <f t="shared" si="9"/>
        <v>-0.0448</v>
      </c>
      <c r="I299" s="7" t="s">
        <v>886</v>
      </c>
      <c r="J299" s="9" t="s">
        <v>886</v>
      </c>
      <c r="K299" s="12" t="s">
        <v>886</v>
      </c>
    </row>
    <row r="300" spans="1:11" ht="12.75">
      <c r="A300" s="34" t="s">
        <v>514</v>
      </c>
      <c r="B300" s="35" t="s">
        <v>515</v>
      </c>
      <c r="C300" s="35" t="s">
        <v>82</v>
      </c>
      <c r="D300" s="36" t="s">
        <v>523</v>
      </c>
      <c r="E300" s="23">
        <v>4727589</v>
      </c>
      <c r="F300" s="24">
        <v>4664486</v>
      </c>
      <c r="G300" s="24">
        <f t="shared" si="8"/>
        <v>-63103</v>
      </c>
      <c r="H300" s="25">
        <f t="shared" si="9"/>
        <v>-0.0133</v>
      </c>
      <c r="I300" s="7" t="s">
        <v>886</v>
      </c>
      <c r="J300" s="9" t="s">
        <v>886</v>
      </c>
      <c r="K300" s="12" t="s">
        <v>886</v>
      </c>
    </row>
    <row r="301" spans="1:11" ht="12.75">
      <c r="A301" s="34" t="s">
        <v>514</v>
      </c>
      <c r="B301" s="35" t="s">
        <v>515</v>
      </c>
      <c r="C301" s="35" t="s">
        <v>59</v>
      </c>
      <c r="D301" s="36" t="s">
        <v>524</v>
      </c>
      <c r="E301" s="23">
        <v>2923866</v>
      </c>
      <c r="F301" s="24">
        <v>2909762</v>
      </c>
      <c r="G301" s="24">
        <f t="shared" si="8"/>
        <v>-14104</v>
      </c>
      <c r="H301" s="25">
        <f t="shared" si="9"/>
        <v>-0.0048</v>
      </c>
      <c r="I301" s="7" t="s">
        <v>886</v>
      </c>
      <c r="J301" s="9" t="s">
        <v>886</v>
      </c>
      <c r="K301" s="12" t="s">
        <v>886</v>
      </c>
    </row>
    <row r="302" spans="1:11" ht="12.75">
      <c r="A302" s="34" t="s">
        <v>514</v>
      </c>
      <c r="B302" s="35" t="s">
        <v>515</v>
      </c>
      <c r="C302" s="35" t="s">
        <v>18</v>
      </c>
      <c r="D302" s="36" t="s">
        <v>525</v>
      </c>
      <c r="E302" s="23">
        <v>1947874</v>
      </c>
      <c r="F302" s="24">
        <v>1904781</v>
      </c>
      <c r="G302" s="24">
        <f t="shared" si="8"/>
        <v>-43093</v>
      </c>
      <c r="H302" s="25">
        <f t="shared" si="9"/>
        <v>-0.0221</v>
      </c>
      <c r="I302" s="7" t="s">
        <v>886</v>
      </c>
      <c r="J302" s="9" t="s">
        <v>886</v>
      </c>
      <c r="K302" s="12">
        <v>2013</v>
      </c>
    </row>
    <row r="303" spans="1:11" ht="12.75">
      <c r="A303" s="34" t="s">
        <v>514</v>
      </c>
      <c r="B303" s="35" t="s">
        <v>515</v>
      </c>
      <c r="C303" s="35" t="s">
        <v>357</v>
      </c>
      <c r="D303" s="36" t="s">
        <v>526</v>
      </c>
      <c r="E303" s="23">
        <v>1209027</v>
      </c>
      <c r="F303" s="24">
        <v>1183032</v>
      </c>
      <c r="G303" s="24">
        <f t="shared" si="8"/>
        <v>-25995</v>
      </c>
      <c r="H303" s="25">
        <f t="shared" si="9"/>
        <v>-0.0215</v>
      </c>
      <c r="I303" s="7" t="s">
        <v>886</v>
      </c>
      <c r="J303" s="9" t="s">
        <v>886</v>
      </c>
      <c r="K303" s="12">
        <v>2013</v>
      </c>
    </row>
    <row r="304" spans="1:11" ht="12.75">
      <c r="A304" s="34" t="s">
        <v>514</v>
      </c>
      <c r="B304" s="35" t="s">
        <v>515</v>
      </c>
      <c r="C304" s="35" t="s">
        <v>373</v>
      </c>
      <c r="D304" s="36" t="s">
        <v>527</v>
      </c>
      <c r="E304" s="23">
        <v>1534467</v>
      </c>
      <c r="F304" s="24">
        <v>1524478</v>
      </c>
      <c r="G304" s="24">
        <f t="shared" si="8"/>
        <v>-9989</v>
      </c>
      <c r="H304" s="25">
        <f t="shared" si="9"/>
        <v>-0.0065</v>
      </c>
      <c r="I304" s="7" t="s">
        <v>886</v>
      </c>
      <c r="J304" s="9" t="s">
        <v>886</v>
      </c>
      <c r="K304" s="12" t="s">
        <v>886</v>
      </c>
    </row>
    <row r="305" spans="1:11" ht="12.75">
      <c r="A305" s="34" t="s">
        <v>514</v>
      </c>
      <c r="B305" s="35" t="s">
        <v>515</v>
      </c>
      <c r="C305" s="35" t="s">
        <v>182</v>
      </c>
      <c r="D305" s="36" t="s">
        <v>528</v>
      </c>
      <c r="E305" s="23">
        <v>1850226</v>
      </c>
      <c r="F305" s="24">
        <v>1839582</v>
      </c>
      <c r="G305" s="24">
        <f t="shared" si="8"/>
        <v>-10644</v>
      </c>
      <c r="H305" s="25">
        <f t="shared" si="9"/>
        <v>-0.0058</v>
      </c>
      <c r="I305" s="7" t="s">
        <v>886</v>
      </c>
      <c r="J305" s="9" t="s">
        <v>886</v>
      </c>
      <c r="K305" s="12" t="s">
        <v>886</v>
      </c>
    </row>
    <row r="306" spans="1:11" ht="12.75">
      <c r="A306" s="34" t="s">
        <v>514</v>
      </c>
      <c r="B306" s="35" t="s">
        <v>515</v>
      </c>
      <c r="C306" s="35" t="s">
        <v>404</v>
      </c>
      <c r="D306" s="36" t="s">
        <v>529</v>
      </c>
      <c r="E306" s="23">
        <v>1340347</v>
      </c>
      <c r="F306" s="24">
        <v>1342415</v>
      </c>
      <c r="G306" s="24">
        <f t="shared" si="8"/>
        <v>2068</v>
      </c>
      <c r="H306" s="25">
        <f t="shared" si="9"/>
        <v>0.0015</v>
      </c>
      <c r="I306" s="7" t="s">
        <v>886</v>
      </c>
      <c r="J306" s="9" t="s">
        <v>886</v>
      </c>
      <c r="K306" s="12" t="s">
        <v>886</v>
      </c>
    </row>
    <row r="307" spans="1:11" ht="12.75">
      <c r="A307" s="34" t="s">
        <v>514</v>
      </c>
      <c r="B307" s="35" t="s">
        <v>515</v>
      </c>
      <c r="C307" s="35" t="s">
        <v>147</v>
      </c>
      <c r="D307" s="36" t="s">
        <v>530</v>
      </c>
      <c r="E307" s="23">
        <v>5731549</v>
      </c>
      <c r="F307" s="24">
        <v>5713428</v>
      </c>
      <c r="G307" s="24">
        <f t="shared" si="8"/>
        <v>-18121</v>
      </c>
      <c r="H307" s="25">
        <f t="shared" si="9"/>
        <v>-0.0032</v>
      </c>
      <c r="I307" s="7" t="s">
        <v>886</v>
      </c>
      <c r="J307" s="9" t="s">
        <v>886</v>
      </c>
      <c r="K307" s="12" t="s">
        <v>886</v>
      </c>
    </row>
    <row r="308" spans="1:11" ht="12.75">
      <c r="A308" s="34" t="s">
        <v>531</v>
      </c>
      <c r="B308" s="35" t="s">
        <v>532</v>
      </c>
      <c r="C308" s="35" t="s">
        <v>176</v>
      </c>
      <c r="D308" s="36" t="s">
        <v>533</v>
      </c>
      <c r="E308" s="23">
        <v>440739</v>
      </c>
      <c r="F308" s="24">
        <v>416803</v>
      </c>
      <c r="G308" s="24">
        <f t="shared" si="8"/>
        <v>-23936</v>
      </c>
      <c r="H308" s="25">
        <f t="shared" si="9"/>
        <v>-0.0543</v>
      </c>
      <c r="I308" s="7" t="s">
        <v>886</v>
      </c>
      <c r="J308" s="9" t="s">
        <v>886</v>
      </c>
      <c r="K308" s="12" t="s">
        <v>886</v>
      </c>
    </row>
    <row r="309" spans="1:11" ht="12.75">
      <c r="A309" s="34" t="s">
        <v>531</v>
      </c>
      <c r="B309" s="35" t="s">
        <v>532</v>
      </c>
      <c r="C309" s="35" t="s">
        <v>192</v>
      </c>
      <c r="D309" s="36" t="s">
        <v>534</v>
      </c>
      <c r="E309" s="23">
        <v>528462</v>
      </c>
      <c r="F309" s="24">
        <v>528736</v>
      </c>
      <c r="G309" s="24">
        <f t="shared" si="8"/>
        <v>274</v>
      </c>
      <c r="H309" s="25">
        <f t="shared" si="9"/>
        <v>0.0005</v>
      </c>
      <c r="I309" s="7" t="s">
        <v>886</v>
      </c>
      <c r="J309" s="9" t="s">
        <v>886</v>
      </c>
      <c r="K309" s="12" t="s">
        <v>886</v>
      </c>
    </row>
    <row r="310" spans="1:11" ht="12.75">
      <c r="A310" s="34" t="s">
        <v>531</v>
      </c>
      <c r="B310" s="35" t="s">
        <v>532</v>
      </c>
      <c r="C310" s="35" t="s">
        <v>26</v>
      </c>
      <c r="D310" s="36" t="s">
        <v>535</v>
      </c>
      <c r="E310" s="23">
        <v>4114346</v>
      </c>
      <c r="F310" s="24">
        <v>3976522</v>
      </c>
      <c r="G310" s="24">
        <f t="shared" si="8"/>
        <v>-137824</v>
      </c>
      <c r="H310" s="25">
        <f t="shared" si="9"/>
        <v>-0.0335</v>
      </c>
      <c r="I310" s="7" t="s">
        <v>886</v>
      </c>
      <c r="J310" s="9" t="s">
        <v>886</v>
      </c>
      <c r="K310" s="12" t="s">
        <v>886</v>
      </c>
    </row>
    <row r="311" spans="1:11" ht="12.75">
      <c r="A311" s="34" t="s">
        <v>531</v>
      </c>
      <c r="B311" s="35" t="s">
        <v>532</v>
      </c>
      <c r="C311" s="35" t="s">
        <v>41</v>
      </c>
      <c r="D311" s="36" t="s">
        <v>536</v>
      </c>
      <c r="E311" s="23">
        <v>5092626</v>
      </c>
      <c r="F311" s="24">
        <v>4994521</v>
      </c>
      <c r="G311" s="24">
        <f t="shared" si="8"/>
        <v>-98105</v>
      </c>
      <c r="H311" s="25">
        <f t="shared" si="9"/>
        <v>-0.0193</v>
      </c>
      <c r="I311" s="7" t="s">
        <v>886</v>
      </c>
      <c r="J311" s="9" t="s">
        <v>886</v>
      </c>
      <c r="K311" s="12">
        <v>2013</v>
      </c>
    </row>
    <row r="312" spans="1:11" ht="12.75">
      <c r="A312" s="34" t="s">
        <v>531</v>
      </c>
      <c r="B312" s="35" t="s">
        <v>532</v>
      </c>
      <c r="C312" s="35" t="s">
        <v>123</v>
      </c>
      <c r="D312" s="36" t="s">
        <v>537</v>
      </c>
      <c r="E312" s="23">
        <v>941484</v>
      </c>
      <c r="F312" s="24">
        <v>931078</v>
      </c>
      <c r="G312" s="24">
        <f t="shared" si="8"/>
        <v>-10406</v>
      </c>
      <c r="H312" s="25">
        <f t="shared" si="9"/>
        <v>-0.0111</v>
      </c>
      <c r="I312" s="7" t="s">
        <v>886</v>
      </c>
      <c r="J312" s="9" t="s">
        <v>886</v>
      </c>
      <c r="K312" s="12" t="s">
        <v>886</v>
      </c>
    </row>
    <row r="313" spans="1:11" ht="12.75">
      <c r="A313" s="34" t="s">
        <v>531</v>
      </c>
      <c r="B313" s="35" t="s">
        <v>532</v>
      </c>
      <c r="C313" s="35" t="s">
        <v>101</v>
      </c>
      <c r="D313" s="36" t="s">
        <v>538</v>
      </c>
      <c r="E313" s="23">
        <v>289406</v>
      </c>
      <c r="F313" s="24">
        <v>290659</v>
      </c>
      <c r="G313" s="24">
        <f t="shared" si="8"/>
        <v>1253</v>
      </c>
      <c r="H313" s="25">
        <f t="shared" si="9"/>
        <v>0.0043</v>
      </c>
      <c r="I313" s="7" t="s">
        <v>886</v>
      </c>
      <c r="J313" s="9" t="s">
        <v>886</v>
      </c>
      <c r="K313" s="12" t="s">
        <v>886</v>
      </c>
    </row>
    <row r="314" spans="1:11" ht="12.75">
      <c r="A314" s="34" t="s">
        <v>539</v>
      </c>
      <c r="B314" s="35" t="s">
        <v>540</v>
      </c>
      <c r="C314" s="35" t="s">
        <v>26</v>
      </c>
      <c r="D314" s="36" t="s">
        <v>541</v>
      </c>
      <c r="E314" s="23">
        <v>5273009</v>
      </c>
      <c r="F314" s="24">
        <v>5244394</v>
      </c>
      <c r="G314" s="24">
        <f t="shared" si="8"/>
        <v>-28615</v>
      </c>
      <c r="H314" s="25">
        <f t="shared" si="9"/>
        <v>-0.0054</v>
      </c>
      <c r="I314" s="7" t="s">
        <v>886</v>
      </c>
      <c r="J314" s="9" t="s">
        <v>886</v>
      </c>
      <c r="K314" s="12" t="s">
        <v>886</v>
      </c>
    </row>
    <row r="315" spans="1:11" ht="12.75">
      <c r="A315" s="34" t="s">
        <v>539</v>
      </c>
      <c r="B315" s="35" t="s">
        <v>540</v>
      </c>
      <c r="C315" s="35" t="s">
        <v>187</v>
      </c>
      <c r="D315" s="36" t="s">
        <v>542</v>
      </c>
      <c r="E315" s="23">
        <v>3189255</v>
      </c>
      <c r="F315" s="24">
        <v>3136670</v>
      </c>
      <c r="G315" s="24">
        <f t="shared" si="8"/>
        <v>-52585</v>
      </c>
      <c r="H315" s="25">
        <f t="shared" si="9"/>
        <v>-0.0165</v>
      </c>
      <c r="I315" s="7" t="s">
        <v>886</v>
      </c>
      <c r="J315" s="9" t="s">
        <v>886</v>
      </c>
      <c r="K315" s="12">
        <v>2013</v>
      </c>
    </row>
    <row r="316" spans="1:11" ht="12.75">
      <c r="A316" s="34" t="s">
        <v>543</v>
      </c>
      <c r="B316" s="35" t="s">
        <v>544</v>
      </c>
      <c r="C316" s="35" t="s">
        <v>517</v>
      </c>
      <c r="D316" s="36" t="s">
        <v>545</v>
      </c>
      <c r="E316" s="23">
        <v>613786</v>
      </c>
      <c r="F316" s="24">
        <v>613576</v>
      </c>
      <c r="G316" s="24">
        <f t="shared" si="8"/>
        <v>-210</v>
      </c>
      <c r="H316" s="25">
        <f t="shared" si="9"/>
        <v>-0.0003</v>
      </c>
      <c r="I316" s="7" t="s">
        <v>886</v>
      </c>
      <c r="J316" s="9" t="s">
        <v>886</v>
      </c>
      <c r="K316" s="12" t="s">
        <v>886</v>
      </c>
    </row>
    <row r="317" spans="1:11" ht="12.75">
      <c r="A317" s="34" t="s">
        <v>543</v>
      </c>
      <c r="B317" s="35" t="s">
        <v>544</v>
      </c>
      <c r="C317" s="35" t="s">
        <v>57</v>
      </c>
      <c r="D317" s="36" t="s">
        <v>546</v>
      </c>
      <c r="E317" s="23">
        <v>2946038</v>
      </c>
      <c r="F317" s="24">
        <v>2910711</v>
      </c>
      <c r="G317" s="24">
        <f t="shared" si="8"/>
        <v>-35327</v>
      </c>
      <c r="H317" s="25">
        <f t="shared" si="9"/>
        <v>-0.012</v>
      </c>
      <c r="I317" s="7" t="s">
        <v>886</v>
      </c>
      <c r="J317" s="9" t="s">
        <v>886</v>
      </c>
      <c r="K317" s="12">
        <v>2013</v>
      </c>
    </row>
    <row r="318" spans="1:11" ht="12.75">
      <c r="A318" s="34" t="s">
        <v>543</v>
      </c>
      <c r="B318" s="35" t="s">
        <v>544</v>
      </c>
      <c r="C318" s="35" t="s">
        <v>79</v>
      </c>
      <c r="D318" s="36" t="s">
        <v>547</v>
      </c>
      <c r="E318" s="23">
        <v>3541470</v>
      </c>
      <c r="F318" s="24">
        <v>3486055</v>
      </c>
      <c r="G318" s="24">
        <f t="shared" si="8"/>
        <v>-55415</v>
      </c>
      <c r="H318" s="25">
        <f t="shared" si="9"/>
        <v>-0.0156</v>
      </c>
      <c r="I318" s="7" t="s">
        <v>886</v>
      </c>
      <c r="J318" s="9" t="s">
        <v>886</v>
      </c>
      <c r="K318" s="12" t="s">
        <v>886</v>
      </c>
    </row>
    <row r="319" spans="1:11" ht="12.75">
      <c r="A319" s="34" t="s">
        <v>543</v>
      </c>
      <c r="B319" s="35" t="s">
        <v>544</v>
      </c>
      <c r="C319" s="35" t="s">
        <v>59</v>
      </c>
      <c r="D319" s="36" t="s">
        <v>548</v>
      </c>
      <c r="E319" s="23">
        <v>995096</v>
      </c>
      <c r="F319" s="24">
        <v>884237</v>
      </c>
      <c r="G319" s="24">
        <f t="shared" si="8"/>
        <v>-110859</v>
      </c>
      <c r="H319" s="25">
        <f t="shared" si="9"/>
        <v>-0.1114</v>
      </c>
      <c r="I319" s="7" t="s">
        <v>886</v>
      </c>
      <c r="J319" s="9" t="s">
        <v>886</v>
      </c>
      <c r="K319" s="12">
        <v>2013</v>
      </c>
    </row>
    <row r="320" spans="1:11" ht="12.75">
      <c r="A320" s="34" t="s">
        <v>543</v>
      </c>
      <c r="B320" s="35" t="s">
        <v>544</v>
      </c>
      <c r="C320" s="35" t="s">
        <v>217</v>
      </c>
      <c r="D320" s="36" t="s">
        <v>549</v>
      </c>
      <c r="E320" s="23">
        <v>2995360</v>
      </c>
      <c r="F320" s="24">
        <v>2988975</v>
      </c>
      <c r="G320" s="24">
        <f t="shared" si="8"/>
        <v>-6385</v>
      </c>
      <c r="H320" s="25">
        <f t="shared" si="9"/>
        <v>-0.0021</v>
      </c>
      <c r="I320" s="7" t="s">
        <v>886</v>
      </c>
      <c r="J320" s="9" t="s">
        <v>886</v>
      </c>
      <c r="K320" s="12" t="s">
        <v>886</v>
      </c>
    </row>
    <row r="321" spans="1:11" ht="12.75">
      <c r="A321" s="34" t="s">
        <v>543</v>
      </c>
      <c r="B321" s="35" t="s">
        <v>544</v>
      </c>
      <c r="C321" s="35" t="s">
        <v>95</v>
      </c>
      <c r="D321" s="36" t="s">
        <v>550</v>
      </c>
      <c r="E321" s="23">
        <v>17306537</v>
      </c>
      <c r="F321" s="24">
        <v>16561180</v>
      </c>
      <c r="G321" s="24">
        <f t="shared" si="8"/>
        <v>-745357</v>
      </c>
      <c r="H321" s="25">
        <f t="shared" si="9"/>
        <v>-0.0431</v>
      </c>
      <c r="I321" s="7" t="s">
        <v>886</v>
      </c>
      <c r="J321" s="9" t="s">
        <v>886</v>
      </c>
      <c r="K321" s="12">
        <v>2013</v>
      </c>
    </row>
    <row r="322" spans="1:11" ht="12.75">
      <c r="A322" s="34" t="s">
        <v>543</v>
      </c>
      <c r="B322" s="35" t="s">
        <v>544</v>
      </c>
      <c r="C322" s="35" t="s">
        <v>195</v>
      </c>
      <c r="D322" s="36" t="s">
        <v>551</v>
      </c>
      <c r="E322" s="23">
        <v>6325926</v>
      </c>
      <c r="F322" s="24">
        <v>6251748</v>
      </c>
      <c r="G322" s="24">
        <f t="shared" si="8"/>
        <v>-74178</v>
      </c>
      <c r="H322" s="25">
        <f t="shared" si="9"/>
        <v>-0.0117</v>
      </c>
      <c r="I322" s="7" t="s">
        <v>886</v>
      </c>
      <c r="J322" s="9" t="s">
        <v>886</v>
      </c>
      <c r="K322" s="12" t="s">
        <v>886</v>
      </c>
    </row>
    <row r="323" spans="1:11" ht="12.75">
      <c r="A323" s="34" t="s">
        <v>543</v>
      </c>
      <c r="B323" s="35" t="s">
        <v>544</v>
      </c>
      <c r="C323" s="35" t="s">
        <v>28</v>
      </c>
      <c r="D323" s="36" t="s">
        <v>552</v>
      </c>
      <c r="E323" s="23">
        <v>676859</v>
      </c>
      <c r="F323" s="24">
        <v>679220</v>
      </c>
      <c r="G323" s="24">
        <f t="shared" si="8"/>
        <v>2361</v>
      </c>
      <c r="H323" s="25">
        <f t="shared" si="9"/>
        <v>0.0035</v>
      </c>
      <c r="I323" s="7" t="s">
        <v>886</v>
      </c>
      <c r="J323" s="9" t="s">
        <v>886</v>
      </c>
      <c r="K323" s="12" t="s">
        <v>886</v>
      </c>
    </row>
    <row r="324" spans="1:11" ht="12.75">
      <c r="A324" s="34" t="s">
        <v>543</v>
      </c>
      <c r="B324" s="35" t="s">
        <v>544</v>
      </c>
      <c r="C324" s="35" t="s">
        <v>147</v>
      </c>
      <c r="D324" s="36" t="s">
        <v>553</v>
      </c>
      <c r="E324" s="23">
        <v>2795834</v>
      </c>
      <c r="F324" s="24">
        <v>2760665</v>
      </c>
      <c r="G324" s="24">
        <f t="shared" si="8"/>
        <v>-35169</v>
      </c>
      <c r="H324" s="25">
        <f t="shared" si="9"/>
        <v>-0.0126</v>
      </c>
      <c r="I324" s="7" t="s">
        <v>886</v>
      </c>
      <c r="J324" s="9" t="s">
        <v>886</v>
      </c>
      <c r="K324" s="12" t="s">
        <v>886</v>
      </c>
    </row>
    <row r="325" spans="1:11" ht="12.75">
      <c r="A325" s="34" t="s">
        <v>543</v>
      </c>
      <c r="B325" s="35" t="s">
        <v>544</v>
      </c>
      <c r="C325" s="35" t="s">
        <v>554</v>
      </c>
      <c r="D325" s="36" t="s">
        <v>555</v>
      </c>
      <c r="E325" s="23">
        <v>2003405</v>
      </c>
      <c r="F325" s="24">
        <v>1993296</v>
      </c>
      <c r="G325" s="24">
        <f t="shared" si="8"/>
        <v>-10109</v>
      </c>
      <c r="H325" s="25">
        <f t="shared" si="9"/>
        <v>-0.005</v>
      </c>
      <c r="I325" s="7" t="s">
        <v>886</v>
      </c>
      <c r="J325" s="9" t="s">
        <v>886</v>
      </c>
      <c r="K325" s="12" t="s">
        <v>886</v>
      </c>
    </row>
    <row r="326" spans="1:11" ht="12.75">
      <c r="A326" s="34" t="s">
        <v>556</v>
      </c>
      <c r="B326" s="35" t="s">
        <v>557</v>
      </c>
      <c r="C326" s="35" t="s">
        <v>26</v>
      </c>
      <c r="D326" s="36" t="s">
        <v>558</v>
      </c>
      <c r="E326" s="23">
        <v>1846596</v>
      </c>
      <c r="F326" s="24">
        <v>1811100</v>
      </c>
      <c r="G326" s="24">
        <f t="shared" si="8"/>
        <v>-35496</v>
      </c>
      <c r="H326" s="25">
        <f t="shared" si="9"/>
        <v>-0.0192</v>
      </c>
      <c r="I326" s="7" t="s">
        <v>886</v>
      </c>
      <c r="J326" s="9" t="s">
        <v>886</v>
      </c>
      <c r="K326" s="12" t="s">
        <v>886</v>
      </c>
    </row>
    <row r="327" spans="1:11" ht="12.75">
      <c r="A327" s="34" t="s">
        <v>556</v>
      </c>
      <c r="B327" s="35" t="s">
        <v>557</v>
      </c>
      <c r="C327" s="35" t="s">
        <v>57</v>
      </c>
      <c r="D327" s="36" t="s">
        <v>559</v>
      </c>
      <c r="E327" s="23">
        <v>1161</v>
      </c>
      <c r="F327" s="24">
        <v>1161</v>
      </c>
      <c r="G327" s="24">
        <f t="shared" si="8"/>
        <v>0</v>
      </c>
      <c r="H327" s="25">
        <f t="shared" si="9"/>
        <v>0</v>
      </c>
      <c r="I327" s="7">
        <v>1</v>
      </c>
      <c r="J327" s="9">
        <v>1</v>
      </c>
      <c r="K327" s="12">
        <v>2013</v>
      </c>
    </row>
    <row r="328" spans="1:11" ht="12.75">
      <c r="A328" s="34" t="s">
        <v>556</v>
      </c>
      <c r="B328" s="35" t="s">
        <v>557</v>
      </c>
      <c r="C328" s="35" t="s">
        <v>16</v>
      </c>
      <c r="D328" s="36" t="s">
        <v>560</v>
      </c>
      <c r="E328" s="23">
        <v>31525</v>
      </c>
      <c r="F328" s="24">
        <v>43607</v>
      </c>
      <c r="G328" s="24">
        <f aca="true" t="shared" si="10" ref="G328:G391">SUM(F328-E328)</f>
        <v>12082</v>
      </c>
      <c r="H328" s="25">
        <f aca="true" t="shared" si="11" ref="H328:H391">ROUND(G328/E328,4)</f>
        <v>0.3833</v>
      </c>
      <c r="I328" s="7">
        <v>1</v>
      </c>
      <c r="J328" s="9">
        <v>1</v>
      </c>
      <c r="K328" s="12" t="s">
        <v>886</v>
      </c>
    </row>
    <row r="329" spans="1:11" ht="12.75">
      <c r="A329" s="34" t="s">
        <v>556</v>
      </c>
      <c r="B329" s="35" t="s">
        <v>557</v>
      </c>
      <c r="C329" s="35" t="s">
        <v>59</v>
      </c>
      <c r="D329" s="36" t="s">
        <v>561</v>
      </c>
      <c r="E329" s="23">
        <v>796257</v>
      </c>
      <c r="F329" s="24">
        <v>714032</v>
      </c>
      <c r="G329" s="24">
        <f t="shared" si="10"/>
        <v>-82225</v>
      </c>
      <c r="H329" s="25">
        <f t="shared" si="11"/>
        <v>-0.1033</v>
      </c>
      <c r="I329" s="7" t="s">
        <v>886</v>
      </c>
      <c r="J329" s="9" t="s">
        <v>886</v>
      </c>
      <c r="K329" s="12" t="s">
        <v>886</v>
      </c>
    </row>
    <row r="330" spans="1:11" ht="12.75">
      <c r="A330" s="34" t="s">
        <v>562</v>
      </c>
      <c r="B330" s="35" t="s">
        <v>563</v>
      </c>
      <c r="C330" s="35" t="s">
        <v>79</v>
      </c>
      <c r="D330" s="36" t="s">
        <v>564</v>
      </c>
      <c r="E330" s="23">
        <v>2604894</v>
      </c>
      <c r="F330" s="24">
        <v>2595365</v>
      </c>
      <c r="G330" s="24">
        <f t="shared" si="10"/>
        <v>-9529</v>
      </c>
      <c r="H330" s="25">
        <f t="shared" si="11"/>
        <v>-0.0037</v>
      </c>
      <c r="I330" s="7" t="s">
        <v>886</v>
      </c>
      <c r="J330" s="9" t="s">
        <v>886</v>
      </c>
      <c r="K330" s="12" t="s">
        <v>886</v>
      </c>
    </row>
    <row r="331" spans="1:11" ht="12.75">
      <c r="A331" s="34" t="s">
        <v>562</v>
      </c>
      <c r="B331" s="35" t="s">
        <v>563</v>
      </c>
      <c r="C331" s="35" t="s">
        <v>84</v>
      </c>
      <c r="D331" s="36" t="s">
        <v>565</v>
      </c>
      <c r="E331" s="23">
        <v>2918320</v>
      </c>
      <c r="F331" s="24">
        <v>2931368</v>
      </c>
      <c r="G331" s="24">
        <f t="shared" si="10"/>
        <v>13048</v>
      </c>
      <c r="H331" s="25">
        <f t="shared" si="11"/>
        <v>0.0045</v>
      </c>
      <c r="I331" s="7" t="s">
        <v>886</v>
      </c>
      <c r="J331" s="9" t="s">
        <v>886</v>
      </c>
      <c r="K331" s="12" t="s">
        <v>886</v>
      </c>
    </row>
    <row r="332" spans="1:11" ht="12.75">
      <c r="A332" s="34" t="s">
        <v>562</v>
      </c>
      <c r="B332" s="35" t="s">
        <v>563</v>
      </c>
      <c r="C332" s="35" t="s">
        <v>63</v>
      </c>
      <c r="D332" s="36" t="s">
        <v>566</v>
      </c>
      <c r="E332" s="23">
        <v>959979</v>
      </c>
      <c r="F332" s="24">
        <v>940265</v>
      </c>
      <c r="G332" s="24">
        <f t="shared" si="10"/>
        <v>-19714</v>
      </c>
      <c r="H332" s="25">
        <f t="shared" si="11"/>
        <v>-0.0205</v>
      </c>
      <c r="I332" s="7" t="s">
        <v>886</v>
      </c>
      <c r="J332" s="9" t="s">
        <v>886</v>
      </c>
      <c r="K332" s="12" t="s">
        <v>886</v>
      </c>
    </row>
    <row r="333" spans="1:11" ht="12.75">
      <c r="A333" s="34" t="s">
        <v>567</v>
      </c>
      <c r="B333" s="35" t="s">
        <v>568</v>
      </c>
      <c r="C333" s="35" t="s">
        <v>12</v>
      </c>
      <c r="D333" s="36" t="s">
        <v>569</v>
      </c>
      <c r="E333" s="23">
        <v>402311</v>
      </c>
      <c r="F333" s="24">
        <v>374255</v>
      </c>
      <c r="G333" s="24">
        <f t="shared" si="10"/>
        <v>-28056</v>
      </c>
      <c r="H333" s="25">
        <f t="shared" si="11"/>
        <v>-0.0697</v>
      </c>
      <c r="I333" s="7" t="s">
        <v>886</v>
      </c>
      <c r="J333" s="9" t="s">
        <v>886</v>
      </c>
      <c r="K333" s="12">
        <v>2013</v>
      </c>
    </row>
    <row r="334" spans="1:11" ht="12.75">
      <c r="A334" s="34" t="s">
        <v>567</v>
      </c>
      <c r="B334" s="35" t="s">
        <v>568</v>
      </c>
      <c r="C334" s="35" t="s">
        <v>57</v>
      </c>
      <c r="D334" s="36" t="s">
        <v>570</v>
      </c>
      <c r="E334" s="23">
        <v>1076142</v>
      </c>
      <c r="F334" s="24">
        <v>1054493</v>
      </c>
      <c r="G334" s="24">
        <f t="shared" si="10"/>
        <v>-21649</v>
      </c>
      <c r="H334" s="25">
        <f t="shared" si="11"/>
        <v>-0.0201</v>
      </c>
      <c r="I334" s="7" t="s">
        <v>886</v>
      </c>
      <c r="J334" s="9" t="s">
        <v>886</v>
      </c>
      <c r="K334" s="12">
        <v>2013</v>
      </c>
    </row>
    <row r="335" spans="1:11" ht="12.75">
      <c r="A335" s="34" t="s">
        <v>567</v>
      </c>
      <c r="B335" s="35" t="s">
        <v>568</v>
      </c>
      <c r="C335" s="35" t="s">
        <v>373</v>
      </c>
      <c r="D335" s="36" t="s">
        <v>571</v>
      </c>
      <c r="E335" s="23">
        <v>430663</v>
      </c>
      <c r="F335" s="24">
        <v>421330</v>
      </c>
      <c r="G335" s="24">
        <f t="shared" si="10"/>
        <v>-9333</v>
      </c>
      <c r="H335" s="25">
        <f t="shared" si="11"/>
        <v>-0.0217</v>
      </c>
      <c r="I335" s="7" t="s">
        <v>886</v>
      </c>
      <c r="J335" s="9" t="s">
        <v>886</v>
      </c>
      <c r="K335" s="12" t="s">
        <v>886</v>
      </c>
    </row>
    <row r="336" spans="1:11" ht="12.75">
      <c r="A336" s="34" t="s">
        <v>567</v>
      </c>
      <c r="B336" s="35" t="s">
        <v>568</v>
      </c>
      <c r="C336" s="35" t="s">
        <v>43</v>
      </c>
      <c r="D336" s="36" t="s">
        <v>572</v>
      </c>
      <c r="E336" s="23">
        <v>3054192</v>
      </c>
      <c r="F336" s="24">
        <v>3024225</v>
      </c>
      <c r="G336" s="24">
        <f t="shared" si="10"/>
        <v>-29967</v>
      </c>
      <c r="H336" s="25">
        <f t="shared" si="11"/>
        <v>-0.0098</v>
      </c>
      <c r="I336" s="7" t="s">
        <v>886</v>
      </c>
      <c r="J336" s="9" t="s">
        <v>886</v>
      </c>
      <c r="K336" s="12" t="s">
        <v>886</v>
      </c>
    </row>
    <row r="337" spans="1:11" ht="12.75">
      <c r="A337" s="34" t="s">
        <v>567</v>
      </c>
      <c r="B337" s="35" t="s">
        <v>568</v>
      </c>
      <c r="C337" s="35" t="s">
        <v>61</v>
      </c>
      <c r="D337" s="36" t="s">
        <v>573</v>
      </c>
      <c r="E337" s="23">
        <v>1415134</v>
      </c>
      <c r="F337" s="24">
        <v>1414893</v>
      </c>
      <c r="G337" s="24">
        <f t="shared" si="10"/>
        <v>-241</v>
      </c>
      <c r="H337" s="25">
        <f t="shared" si="11"/>
        <v>-0.0002</v>
      </c>
      <c r="I337" s="7" t="s">
        <v>886</v>
      </c>
      <c r="J337" s="9" t="s">
        <v>886</v>
      </c>
      <c r="K337" s="12" t="s">
        <v>886</v>
      </c>
    </row>
    <row r="338" spans="1:11" ht="12.75">
      <c r="A338" s="34" t="s">
        <v>567</v>
      </c>
      <c r="B338" s="35" t="s">
        <v>568</v>
      </c>
      <c r="C338" s="35" t="s">
        <v>337</v>
      </c>
      <c r="D338" s="36" t="s">
        <v>574</v>
      </c>
      <c r="E338" s="23">
        <v>296996</v>
      </c>
      <c r="F338" s="24">
        <v>342932</v>
      </c>
      <c r="G338" s="24">
        <f t="shared" si="10"/>
        <v>45936</v>
      </c>
      <c r="H338" s="25">
        <f t="shared" si="11"/>
        <v>0.1547</v>
      </c>
      <c r="I338" s="7">
        <v>1</v>
      </c>
      <c r="J338" s="9" t="s">
        <v>886</v>
      </c>
      <c r="K338" s="12" t="s">
        <v>886</v>
      </c>
    </row>
    <row r="339" spans="1:11" ht="12.75">
      <c r="A339" s="34" t="s">
        <v>575</v>
      </c>
      <c r="B339" s="35" t="s">
        <v>576</v>
      </c>
      <c r="C339" s="35" t="s">
        <v>12</v>
      </c>
      <c r="D339" s="36" t="s">
        <v>577</v>
      </c>
      <c r="E339" s="23">
        <v>19632</v>
      </c>
      <c r="F339" s="24">
        <v>19403</v>
      </c>
      <c r="G339" s="24">
        <f t="shared" si="10"/>
        <v>-229</v>
      </c>
      <c r="H339" s="25">
        <f t="shared" si="11"/>
        <v>-0.0117</v>
      </c>
      <c r="I339" s="7">
        <v>1</v>
      </c>
      <c r="J339" s="9">
        <v>1</v>
      </c>
      <c r="K339" s="12" t="s">
        <v>886</v>
      </c>
    </row>
    <row r="340" spans="1:11" ht="12.75">
      <c r="A340" s="34" t="s">
        <v>575</v>
      </c>
      <c r="B340" s="35" t="s">
        <v>576</v>
      </c>
      <c r="C340" s="35" t="s">
        <v>578</v>
      </c>
      <c r="D340" s="36" t="s">
        <v>579</v>
      </c>
      <c r="E340" s="23">
        <v>1359790</v>
      </c>
      <c r="F340" s="24">
        <v>1411741</v>
      </c>
      <c r="G340" s="24">
        <f t="shared" si="10"/>
        <v>51951</v>
      </c>
      <c r="H340" s="25">
        <f t="shared" si="11"/>
        <v>0.0382</v>
      </c>
      <c r="I340" s="7" t="s">
        <v>886</v>
      </c>
      <c r="J340" s="9" t="s">
        <v>886</v>
      </c>
      <c r="K340" s="12" t="s">
        <v>886</v>
      </c>
    </row>
    <row r="341" spans="1:11" ht="12.75">
      <c r="A341" s="34" t="s">
        <v>575</v>
      </c>
      <c r="B341" s="35" t="s">
        <v>576</v>
      </c>
      <c r="C341" s="35" t="s">
        <v>580</v>
      </c>
      <c r="D341" s="36" t="s">
        <v>581</v>
      </c>
      <c r="E341" s="23">
        <v>1471125</v>
      </c>
      <c r="F341" s="24">
        <v>1462968</v>
      </c>
      <c r="G341" s="24">
        <f t="shared" si="10"/>
        <v>-8157</v>
      </c>
      <c r="H341" s="25">
        <f t="shared" si="11"/>
        <v>-0.0055</v>
      </c>
      <c r="I341" s="7" t="s">
        <v>886</v>
      </c>
      <c r="J341" s="9" t="s">
        <v>886</v>
      </c>
      <c r="K341" s="12" t="s">
        <v>886</v>
      </c>
    </row>
    <row r="342" spans="1:11" ht="12.75">
      <c r="A342" s="34" t="s">
        <v>575</v>
      </c>
      <c r="B342" s="35" t="s">
        <v>576</v>
      </c>
      <c r="C342" s="35" t="s">
        <v>582</v>
      </c>
      <c r="D342" s="36" t="s">
        <v>583</v>
      </c>
      <c r="E342" s="23">
        <v>2645506</v>
      </c>
      <c r="F342" s="24">
        <v>2552863</v>
      </c>
      <c r="G342" s="24">
        <f t="shared" si="10"/>
        <v>-92643</v>
      </c>
      <c r="H342" s="25">
        <f t="shared" si="11"/>
        <v>-0.035</v>
      </c>
      <c r="I342" s="7" t="s">
        <v>886</v>
      </c>
      <c r="J342" s="9" t="s">
        <v>886</v>
      </c>
      <c r="K342" s="12">
        <v>2013</v>
      </c>
    </row>
    <row r="343" spans="1:11" ht="12.75">
      <c r="A343" s="34" t="s">
        <v>575</v>
      </c>
      <c r="B343" s="35" t="s">
        <v>576</v>
      </c>
      <c r="C343" s="35" t="s">
        <v>584</v>
      </c>
      <c r="D343" s="36" t="s">
        <v>585</v>
      </c>
      <c r="E343" s="23">
        <v>1644169</v>
      </c>
      <c r="F343" s="24">
        <v>1647553</v>
      </c>
      <c r="G343" s="24">
        <f t="shared" si="10"/>
        <v>3384</v>
      </c>
      <c r="H343" s="25">
        <f t="shared" si="11"/>
        <v>0.0021</v>
      </c>
      <c r="I343" s="7" t="s">
        <v>886</v>
      </c>
      <c r="J343" s="9" t="s">
        <v>886</v>
      </c>
      <c r="K343" s="12" t="s">
        <v>886</v>
      </c>
    </row>
    <row r="344" spans="1:11" ht="12.75">
      <c r="A344" s="34" t="s">
        <v>575</v>
      </c>
      <c r="B344" s="35" t="s">
        <v>576</v>
      </c>
      <c r="C344" s="35" t="s">
        <v>586</v>
      </c>
      <c r="D344" s="36" t="s">
        <v>587</v>
      </c>
      <c r="E344" s="23">
        <v>2564325</v>
      </c>
      <c r="F344" s="24">
        <v>2551137</v>
      </c>
      <c r="G344" s="24">
        <f t="shared" si="10"/>
        <v>-13188</v>
      </c>
      <c r="H344" s="25">
        <f t="shared" si="11"/>
        <v>-0.0051</v>
      </c>
      <c r="I344" s="7" t="s">
        <v>886</v>
      </c>
      <c r="J344" s="9" t="s">
        <v>886</v>
      </c>
      <c r="K344" s="12" t="s">
        <v>886</v>
      </c>
    </row>
    <row r="345" spans="1:11" ht="12.75">
      <c r="A345" s="34" t="s">
        <v>575</v>
      </c>
      <c r="B345" s="35" t="s">
        <v>576</v>
      </c>
      <c r="C345" s="35" t="s">
        <v>588</v>
      </c>
      <c r="D345" s="36" t="s">
        <v>589</v>
      </c>
      <c r="E345" s="23">
        <v>3309699</v>
      </c>
      <c r="F345" s="24">
        <v>3344009</v>
      </c>
      <c r="G345" s="24">
        <f t="shared" si="10"/>
        <v>34310</v>
      </c>
      <c r="H345" s="25">
        <f t="shared" si="11"/>
        <v>0.0104</v>
      </c>
      <c r="I345" s="7" t="s">
        <v>886</v>
      </c>
      <c r="J345" s="9" t="s">
        <v>886</v>
      </c>
      <c r="K345" s="12" t="s">
        <v>886</v>
      </c>
    </row>
    <row r="346" spans="1:11" ht="12.75">
      <c r="A346" s="34" t="s">
        <v>575</v>
      </c>
      <c r="B346" s="35" t="s">
        <v>576</v>
      </c>
      <c r="C346" s="35" t="s">
        <v>590</v>
      </c>
      <c r="D346" s="36" t="s">
        <v>591</v>
      </c>
      <c r="E346" s="23">
        <v>2210546</v>
      </c>
      <c r="F346" s="24">
        <v>2203494</v>
      </c>
      <c r="G346" s="24">
        <f t="shared" si="10"/>
        <v>-7052</v>
      </c>
      <c r="H346" s="25">
        <f t="shared" si="11"/>
        <v>-0.0032</v>
      </c>
      <c r="I346" s="7" t="s">
        <v>886</v>
      </c>
      <c r="J346" s="9" t="s">
        <v>886</v>
      </c>
      <c r="K346" s="12" t="s">
        <v>886</v>
      </c>
    </row>
    <row r="347" spans="1:11" ht="12.75">
      <c r="A347" s="34" t="s">
        <v>575</v>
      </c>
      <c r="B347" s="35" t="s">
        <v>576</v>
      </c>
      <c r="C347" s="35" t="s">
        <v>592</v>
      </c>
      <c r="D347" s="36" t="s">
        <v>593</v>
      </c>
      <c r="E347" s="23">
        <v>1644423</v>
      </c>
      <c r="F347" s="24">
        <v>1623826</v>
      </c>
      <c r="G347" s="24">
        <f t="shared" si="10"/>
        <v>-20597</v>
      </c>
      <c r="H347" s="25">
        <f t="shared" si="11"/>
        <v>-0.0125</v>
      </c>
      <c r="I347" s="7" t="s">
        <v>886</v>
      </c>
      <c r="J347" s="9" t="s">
        <v>886</v>
      </c>
      <c r="K347" s="12" t="s">
        <v>886</v>
      </c>
    </row>
    <row r="348" spans="1:11" ht="12.75">
      <c r="A348" s="34" t="s">
        <v>575</v>
      </c>
      <c r="B348" s="35" t="s">
        <v>576</v>
      </c>
      <c r="C348" s="35" t="s">
        <v>594</v>
      </c>
      <c r="D348" s="36" t="s">
        <v>595</v>
      </c>
      <c r="E348" s="23">
        <v>2028844</v>
      </c>
      <c r="F348" s="24">
        <v>2017883</v>
      </c>
      <c r="G348" s="24">
        <f t="shared" si="10"/>
        <v>-10961</v>
      </c>
      <c r="H348" s="25">
        <f t="shared" si="11"/>
        <v>-0.0054</v>
      </c>
      <c r="I348" s="7" t="s">
        <v>886</v>
      </c>
      <c r="J348" s="9" t="s">
        <v>886</v>
      </c>
      <c r="K348" s="12" t="s">
        <v>886</v>
      </c>
    </row>
    <row r="349" spans="1:11" ht="12.75">
      <c r="A349" s="34" t="s">
        <v>575</v>
      </c>
      <c r="B349" s="35" t="s">
        <v>576</v>
      </c>
      <c r="C349" s="35" t="s">
        <v>596</v>
      </c>
      <c r="D349" s="36" t="s">
        <v>597</v>
      </c>
      <c r="E349" s="23">
        <v>1281378</v>
      </c>
      <c r="F349" s="24">
        <v>1260115</v>
      </c>
      <c r="G349" s="24">
        <f t="shared" si="10"/>
        <v>-21263</v>
      </c>
      <c r="H349" s="25">
        <f t="shared" si="11"/>
        <v>-0.0166</v>
      </c>
      <c r="I349" s="7" t="s">
        <v>886</v>
      </c>
      <c r="J349" s="9" t="s">
        <v>886</v>
      </c>
      <c r="K349" s="12" t="s">
        <v>886</v>
      </c>
    </row>
    <row r="350" spans="1:11" ht="12.75">
      <c r="A350" s="34" t="s">
        <v>575</v>
      </c>
      <c r="B350" s="35" t="s">
        <v>576</v>
      </c>
      <c r="C350" s="35" t="s">
        <v>598</v>
      </c>
      <c r="D350" s="36" t="s">
        <v>599</v>
      </c>
      <c r="E350" s="23">
        <v>1483981</v>
      </c>
      <c r="F350" s="24">
        <v>1481728</v>
      </c>
      <c r="G350" s="24">
        <f t="shared" si="10"/>
        <v>-2253</v>
      </c>
      <c r="H350" s="25">
        <f t="shared" si="11"/>
        <v>-0.0015</v>
      </c>
      <c r="I350" s="7" t="s">
        <v>886</v>
      </c>
      <c r="J350" s="9" t="s">
        <v>886</v>
      </c>
      <c r="K350" s="12" t="s">
        <v>886</v>
      </c>
    </row>
    <row r="351" spans="1:11" ht="12.75">
      <c r="A351" s="34" t="s">
        <v>575</v>
      </c>
      <c r="B351" s="35" t="s">
        <v>576</v>
      </c>
      <c r="C351" s="35" t="s">
        <v>600</v>
      </c>
      <c r="D351" s="36" t="s">
        <v>601</v>
      </c>
      <c r="E351" s="23">
        <v>523224</v>
      </c>
      <c r="F351" s="24">
        <v>540898</v>
      </c>
      <c r="G351" s="24">
        <f t="shared" si="10"/>
        <v>17674</v>
      </c>
      <c r="H351" s="25">
        <f t="shared" si="11"/>
        <v>0.0338</v>
      </c>
      <c r="I351" s="7" t="s">
        <v>886</v>
      </c>
      <c r="J351" s="9" t="s">
        <v>886</v>
      </c>
      <c r="K351" s="12" t="s">
        <v>886</v>
      </c>
    </row>
    <row r="352" spans="1:11" ht="12.75">
      <c r="A352" s="34" t="s">
        <v>575</v>
      </c>
      <c r="B352" s="35" t="s">
        <v>576</v>
      </c>
      <c r="C352" s="35" t="s">
        <v>602</v>
      </c>
      <c r="D352" s="36" t="s">
        <v>603</v>
      </c>
      <c r="E352" s="23">
        <v>2606821</v>
      </c>
      <c r="F352" s="24">
        <v>2604949</v>
      </c>
      <c r="G352" s="24">
        <f t="shared" si="10"/>
        <v>-1872</v>
      </c>
      <c r="H352" s="25">
        <f t="shared" si="11"/>
        <v>-0.0007</v>
      </c>
      <c r="I352" s="7" t="s">
        <v>886</v>
      </c>
      <c r="J352" s="9" t="s">
        <v>886</v>
      </c>
      <c r="K352" s="12" t="s">
        <v>886</v>
      </c>
    </row>
    <row r="353" spans="1:11" ht="12.75">
      <c r="A353" s="34" t="s">
        <v>575</v>
      </c>
      <c r="B353" s="35" t="s">
        <v>576</v>
      </c>
      <c r="C353" s="35" t="s">
        <v>604</v>
      </c>
      <c r="D353" s="36" t="s">
        <v>605</v>
      </c>
      <c r="E353" s="23">
        <v>301398</v>
      </c>
      <c r="F353" s="24">
        <v>296254</v>
      </c>
      <c r="G353" s="24">
        <f t="shared" si="10"/>
        <v>-5144</v>
      </c>
      <c r="H353" s="25">
        <f t="shared" si="11"/>
        <v>-0.0171</v>
      </c>
      <c r="I353" s="7" t="s">
        <v>886</v>
      </c>
      <c r="J353" s="9" t="s">
        <v>886</v>
      </c>
      <c r="K353" s="12" t="s">
        <v>886</v>
      </c>
    </row>
    <row r="354" spans="1:11" ht="12.75">
      <c r="A354" s="34" t="s">
        <v>575</v>
      </c>
      <c r="B354" s="35" t="s">
        <v>576</v>
      </c>
      <c r="C354" s="35" t="s">
        <v>606</v>
      </c>
      <c r="D354" s="36" t="s">
        <v>607</v>
      </c>
      <c r="E354" s="23">
        <v>4416233</v>
      </c>
      <c r="F354" s="24">
        <v>4373158</v>
      </c>
      <c r="G354" s="24">
        <f t="shared" si="10"/>
        <v>-43075</v>
      </c>
      <c r="H354" s="25">
        <f t="shared" si="11"/>
        <v>-0.0098</v>
      </c>
      <c r="I354" s="7" t="s">
        <v>886</v>
      </c>
      <c r="J354" s="9" t="s">
        <v>886</v>
      </c>
      <c r="K354" s="12" t="s">
        <v>886</v>
      </c>
    </row>
    <row r="355" spans="1:11" ht="12.75">
      <c r="A355" s="34" t="s">
        <v>575</v>
      </c>
      <c r="B355" s="35" t="s">
        <v>576</v>
      </c>
      <c r="C355" s="35" t="s">
        <v>608</v>
      </c>
      <c r="D355" s="36" t="s">
        <v>609</v>
      </c>
      <c r="E355" s="23">
        <v>1469648</v>
      </c>
      <c r="F355" s="24">
        <v>1427232</v>
      </c>
      <c r="G355" s="24">
        <f t="shared" si="10"/>
        <v>-42416</v>
      </c>
      <c r="H355" s="25">
        <f t="shared" si="11"/>
        <v>-0.0289</v>
      </c>
      <c r="I355" s="7" t="s">
        <v>886</v>
      </c>
      <c r="J355" s="9" t="s">
        <v>886</v>
      </c>
      <c r="K355" s="12" t="s">
        <v>886</v>
      </c>
    </row>
    <row r="356" spans="1:11" ht="12.75">
      <c r="A356" s="34" t="s">
        <v>575</v>
      </c>
      <c r="B356" s="35" t="s">
        <v>576</v>
      </c>
      <c r="C356" s="35" t="s">
        <v>26</v>
      </c>
      <c r="D356" s="36" t="s">
        <v>610</v>
      </c>
      <c r="E356" s="23">
        <v>49682586</v>
      </c>
      <c r="F356" s="24">
        <v>49030893</v>
      </c>
      <c r="G356" s="24">
        <f t="shared" si="10"/>
        <v>-651693</v>
      </c>
      <c r="H356" s="25">
        <f t="shared" si="11"/>
        <v>-0.0131</v>
      </c>
      <c r="I356" s="7" t="s">
        <v>886</v>
      </c>
      <c r="J356" s="9" t="s">
        <v>886</v>
      </c>
      <c r="K356" s="12" t="s">
        <v>886</v>
      </c>
    </row>
    <row r="357" spans="1:11" ht="12.75">
      <c r="A357" s="34" t="s">
        <v>575</v>
      </c>
      <c r="B357" s="35" t="s">
        <v>576</v>
      </c>
      <c r="C357" s="35" t="s">
        <v>79</v>
      </c>
      <c r="D357" s="36" t="s">
        <v>611</v>
      </c>
      <c r="E357" s="23">
        <v>646737</v>
      </c>
      <c r="F357" s="24">
        <v>558323</v>
      </c>
      <c r="G357" s="24">
        <f t="shared" si="10"/>
        <v>-88414</v>
      </c>
      <c r="H357" s="25">
        <f t="shared" si="11"/>
        <v>-0.1367</v>
      </c>
      <c r="I357" s="7" t="s">
        <v>886</v>
      </c>
      <c r="J357" s="9" t="s">
        <v>886</v>
      </c>
      <c r="K357" s="12" t="s">
        <v>886</v>
      </c>
    </row>
    <row r="358" spans="1:11" ht="12.75">
      <c r="A358" s="34" t="s">
        <v>575</v>
      </c>
      <c r="B358" s="35" t="s">
        <v>576</v>
      </c>
      <c r="C358" s="35" t="s">
        <v>16</v>
      </c>
      <c r="D358" s="36" t="s">
        <v>612</v>
      </c>
      <c r="E358" s="23">
        <v>13768555</v>
      </c>
      <c r="F358" s="24">
        <v>13550044</v>
      </c>
      <c r="G358" s="24">
        <f t="shared" si="10"/>
        <v>-218511</v>
      </c>
      <c r="H358" s="25">
        <f t="shared" si="11"/>
        <v>-0.0159</v>
      </c>
      <c r="I358" s="7" t="s">
        <v>886</v>
      </c>
      <c r="J358" s="9" t="s">
        <v>886</v>
      </c>
      <c r="K358" s="12" t="s">
        <v>886</v>
      </c>
    </row>
    <row r="359" spans="1:11" ht="12.75">
      <c r="A359" s="34" t="s">
        <v>575</v>
      </c>
      <c r="B359" s="35" t="s">
        <v>576</v>
      </c>
      <c r="C359" s="35" t="s">
        <v>59</v>
      </c>
      <c r="D359" s="36" t="s">
        <v>613</v>
      </c>
      <c r="E359" s="23">
        <v>9546585</v>
      </c>
      <c r="F359" s="24">
        <v>9617128</v>
      </c>
      <c r="G359" s="24">
        <f t="shared" si="10"/>
        <v>70543</v>
      </c>
      <c r="H359" s="25">
        <f t="shared" si="11"/>
        <v>0.0074</v>
      </c>
      <c r="I359" s="7" t="s">
        <v>886</v>
      </c>
      <c r="J359" s="9" t="s">
        <v>886</v>
      </c>
      <c r="K359" s="12" t="s">
        <v>886</v>
      </c>
    </row>
    <row r="360" spans="1:11" ht="12.75">
      <c r="A360" s="34" t="s">
        <v>575</v>
      </c>
      <c r="B360" s="35" t="s">
        <v>576</v>
      </c>
      <c r="C360" s="35" t="s">
        <v>37</v>
      </c>
      <c r="D360" s="36" t="s">
        <v>614</v>
      </c>
      <c r="E360" s="23">
        <v>5656887</v>
      </c>
      <c r="F360" s="24">
        <v>5633406</v>
      </c>
      <c r="G360" s="24">
        <f t="shared" si="10"/>
        <v>-23481</v>
      </c>
      <c r="H360" s="25">
        <f t="shared" si="11"/>
        <v>-0.0042</v>
      </c>
      <c r="I360" s="7" t="s">
        <v>886</v>
      </c>
      <c r="J360" s="9" t="s">
        <v>886</v>
      </c>
      <c r="K360" s="12" t="s">
        <v>886</v>
      </c>
    </row>
    <row r="361" spans="1:11" ht="12.75">
      <c r="A361" s="34" t="s">
        <v>575</v>
      </c>
      <c r="B361" s="35" t="s">
        <v>576</v>
      </c>
      <c r="C361" s="35" t="s">
        <v>67</v>
      </c>
      <c r="D361" s="36" t="s">
        <v>615</v>
      </c>
      <c r="E361" s="23">
        <v>3001628</v>
      </c>
      <c r="F361" s="24">
        <v>2952561</v>
      </c>
      <c r="G361" s="24">
        <f t="shared" si="10"/>
        <v>-49067</v>
      </c>
      <c r="H361" s="25">
        <f t="shared" si="11"/>
        <v>-0.0163</v>
      </c>
      <c r="I361" s="7" t="s">
        <v>886</v>
      </c>
      <c r="J361" s="9" t="s">
        <v>886</v>
      </c>
      <c r="K361" s="12">
        <v>2013</v>
      </c>
    </row>
    <row r="362" spans="1:11" ht="12.75">
      <c r="A362" s="34" t="s">
        <v>575</v>
      </c>
      <c r="B362" s="35" t="s">
        <v>576</v>
      </c>
      <c r="C362" s="35" t="s">
        <v>93</v>
      </c>
      <c r="D362" s="36" t="s">
        <v>616</v>
      </c>
      <c r="E362" s="23">
        <v>33206161</v>
      </c>
      <c r="F362" s="24">
        <v>32853562</v>
      </c>
      <c r="G362" s="24">
        <f t="shared" si="10"/>
        <v>-352599</v>
      </c>
      <c r="H362" s="25">
        <f t="shared" si="11"/>
        <v>-0.0106</v>
      </c>
      <c r="I362" s="7" t="s">
        <v>886</v>
      </c>
      <c r="J362" s="9" t="s">
        <v>886</v>
      </c>
      <c r="K362" s="12" t="s">
        <v>886</v>
      </c>
    </row>
    <row r="363" spans="1:11" ht="12.75">
      <c r="A363" s="34" t="s">
        <v>575</v>
      </c>
      <c r="B363" s="35" t="s">
        <v>576</v>
      </c>
      <c r="C363" s="35" t="s">
        <v>360</v>
      </c>
      <c r="D363" s="36" t="s">
        <v>617</v>
      </c>
      <c r="E363" s="23">
        <v>2739065</v>
      </c>
      <c r="F363" s="24">
        <v>2684491</v>
      </c>
      <c r="G363" s="24">
        <f t="shared" si="10"/>
        <v>-54574</v>
      </c>
      <c r="H363" s="25">
        <f t="shared" si="11"/>
        <v>-0.0199</v>
      </c>
      <c r="I363" s="7" t="s">
        <v>886</v>
      </c>
      <c r="J363" s="9" t="s">
        <v>886</v>
      </c>
      <c r="K363" s="12" t="s">
        <v>886</v>
      </c>
    </row>
    <row r="364" spans="1:11" ht="12.75">
      <c r="A364" s="34" t="s">
        <v>575</v>
      </c>
      <c r="B364" s="35" t="s">
        <v>576</v>
      </c>
      <c r="C364" s="35" t="s">
        <v>618</v>
      </c>
      <c r="D364" s="36" t="s">
        <v>619</v>
      </c>
      <c r="E364" s="23">
        <v>6816582</v>
      </c>
      <c r="F364" s="24">
        <v>6577249</v>
      </c>
      <c r="G364" s="24">
        <f t="shared" si="10"/>
        <v>-239333</v>
      </c>
      <c r="H364" s="25">
        <f t="shared" si="11"/>
        <v>-0.0351</v>
      </c>
      <c r="I364" s="7" t="s">
        <v>886</v>
      </c>
      <c r="J364" s="9" t="s">
        <v>886</v>
      </c>
      <c r="K364" s="12" t="s">
        <v>886</v>
      </c>
    </row>
    <row r="365" spans="1:11" ht="12.75">
      <c r="A365" s="34" t="s">
        <v>575</v>
      </c>
      <c r="B365" s="35" t="s">
        <v>576</v>
      </c>
      <c r="C365" s="35" t="s">
        <v>449</v>
      </c>
      <c r="D365" s="36" t="s">
        <v>620</v>
      </c>
      <c r="E365" s="23">
        <v>41510381</v>
      </c>
      <c r="F365" s="24">
        <v>41119300</v>
      </c>
      <c r="G365" s="24">
        <f t="shared" si="10"/>
        <v>-391081</v>
      </c>
      <c r="H365" s="25">
        <f t="shared" si="11"/>
        <v>-0.0094</v>
      </c>
      <c r="I365" s="7" t="s">
        <v>886</v>
      </c>
      <c r="J365" s="9" t="s">
        <v>886</v>
      </c>
      <c r="K365" s="12" t="s">
        <v>886</v>
      </c>
    </row>
    <row r="366" spans="1:11" ht="12.75">
      <c r="A366" s="34" t="s">
        <v>575</v>
      </c>
      <c r="B366" s="35" t="s">
        <v>576</v>
      </c>
      <c r="C366" s="35" t="s">
        <v>621</v>
      </c>
      <c r="D366" s="36" t="s">
        <v>622</v>
      </c>
      <c r="E366" s="23">
        <v>3854815</v>
      </c>
      <c r="F366" s="24">
        <v>3785132</v>
      </c>
      <c r="G366" s="24">
        <f t="shared" si="10"/>
        <v>-69683</v>
      </c>
      <c r="H366" s="25">
        <f t="shared" si="11"/>
        <v>-0.0181</v>
      </c>
      <c r="I366" s="7" t="s">
        <v>886</v>
      </c>
      <c r="J366" s="9" t="s">
        <v>886</v>
      </c>
      <c r="K366" s="12" t="s">
        <v>886</v>
      </c>
    </row>
    <row r="367" spans="1:11" ht="12.75">
      <c r="A367" s="34" t="s">
        <v>575</v>
      </c>
      <c r="B367" s="35" t="s">
        <v>576</v>
      </c>
      <c r="C367" s="35" t="s">
        <v>554</v>
      </c>
      <c r="D367" s="36" t="s">
        <v>623</v>
      </c>
      <c r="E367" s="23">
        <v>7567901</v>
      </c>
      <c r="F367" s="24">
        <v>7526256</v>
      </c>
      <c r="G367" s="24">
        <f t="shared" si="10"/>
        <v>-41645</v>
      </c>
      <c r="H367" s="25">
        <f t="shared" si="11"/>
        <v>-0.0055</v>
      </c>
      <c r="I367" s="7" t="s">
        <v>886</v>
      </c>
      <c r="J367" s="9" t="s">
        <v>886</v>
      </c>
      <c r="K367" s="12" t="s">
        <v>886</v>
      </c>
    </row>
    <row r="368" spans="1:11" ht="12.75">
      <c r="A368" s="34" t="s">
        <v>575</v>
      </c>
      <c r="B368" s="35" t="s">
        <v>576</v>
      </c>
      <c r="C368" s="35" t="s">
        <v>416</v>
      </c>
      <c r="D368" s="36" t="s">
        <v>624</v>
      </c>
      <c r="E368" s="23">
        <v>108702121</v>
      </c>
      <c r="F368" s="24">
        <v>108060912</v>
      </c>
      <c r="G368" s="24">
        <f t="shared" si="10"/>
        <v>-641209</v>
      </c>
      <c r="H368" s="25">
        <f t="shared" si="11"/>
        <v>-0.0059</v>
      </c>
      <c r="I368" s="7" t="s">
        <v>886</v>
      </c>
      <c r="J368" s="9" t="s">
        <v>886</v>
      </c>
      <c r="K368" s="12" t="s">
        <v>886</v>
      </c>
    </row>
    <row r="369" spans="1:11" ht="12.75">
      <c r="A369" s="34" t="s">
        <v>625</v>
      </c>
      <c r="B369" s="35" t="s">
        <v>626</v>
      </c>
      <c r="C369" s="35" t="s">
        <v>434</v>
      </c>
      <c r="D369" s="36" t="s">
        <v>627</v>
      </c>
      <c r="E369" s="23">
        <v>1565985</v>
      </c>
      <c r="F369" s="24">
        <v>1559074</v>
      </c>
      <c r="G369" s="24">
        <f t="shared" si="10"/>
        <v>-6911</v>
      </c>
      <c r="H369" s="25">
        <f t="shared" si="11"/>
        <v>-0.0044</v>
      </c>
      <c r="I369" s="7" t="s">
        <v>886</v>
      </c>
      <c r="J369" s="9" t="s">
        <v>886</v>
      </c>
      <c r="K369" s="12" t="s">
        <v>886</v>
      </c>
    </row>
    <row r="370" spans="1:11" ht="12.75">
      <c r="A370" s="34" t="s">
        <v>625</v>
      </c>
      <c r="B370" s="35" t="s">
        <v>626</v>
      </c>
      <c r="C370" s="35" t="s">
        <v>26</v>
      </c>
      <c r="D370" s="36" t="s">
        <v>628</v>
      </c>
      <c r="E370" s="23">
        <v>4976983</v>
      </c>
      <c r="F370" s="24">
        <v>4918106</v>
      </c>
      <c r="G370" s="24">
        <f t="shared" si="10"/>
        <v>-58877</v>
      </c>
      <c r="H370" s="25">
        <f t="shared" si="11"/>
        <v>-0.0118</v>
      </c>
      <c r="I370" s="7" t="s">
        <v>886</v>
      </c>
      <c r="J370" s="9" t="s">
        <v>886</v>
      </c>
      <c r="K370" s="12" t="s">
        <v>886</v>
      </c>
    </row>
    <row r="371" spans="1:11" ht="12.75">
      <c r="A371" s="34" t="s">
        <v>625</v>
      </c>
      <c r="B371" s="35" t="s">
        <v>626</v>
      </c>
      <c r="C371" s="35" t="s">
        <v>57</v>
      </c>
      <c r="D371" s="36" t="s">
        <v>629</v>
      </c>
      <c r="E371" s="23">
        <v>4769261</v>
      </c>
      <c r="F371" s="24">
        <v>4744794</v>
      </c>
      <c r="G371" s="24">
        <f t="shared" si="10"/>
        <v>-24467</v>
      </c>
      <c r="H371" s="25">
        <f t="shared" si="11"/>
        <v>-0.0051</v>
      </c>
      <c r="I371" s="7" t="s">
        <v>886</v>
      </c>
      <c r="J371" s="9" t="s">
        <v>886</v>
      </c>
      <c r="K371" s="12" t="s">
        <v>886</v>
      </c>
    </row>
    <row r="372" spans="1:11" ht="12.75">
      <c r="A372" s="34" t="s">
        <v>625</v>
      </c>
      <c r="B372" s="35" t="s">
        <v>626</v>
      </c>
      <c r="C372" s="35" t="s">
        <v>79</v>
      </c>
      <c r="D372" s="36" t="s">
        <v>630</v>
      </c>
      <c r="E372" s="23">
        <v>3786649</v>
      </c>
      <c r="F372" s="24">
        <v>3750260</v>
      </c>
      <c r="G372" s="24">
        <f t="shared" si="10"/>
        <v>-36389</v>
      </c>
      <c r="H372" s="25">
        <f t="shared" si="11"/>
        <v>-0.0096</v>
      </c>
      <c r="I372" s="7" t="s">
        <v>886</v>
      </c>
      <c r="J372" s="9" t="s">
        <v>886</v>
      </c>
      <c r="K372" s="12" t="s">
        <v>886</v>
      </c>
    </row>
    <row r="373" spans="1:11" ht="12.75">
      <c r="A373" s="34" t="s">
        <v>625</v>
      </c>
      <c r="B373" s="35" t="s">
        <v>626</v>
      </c>
      <c r="C373" s="35" t="s">
        <v>16</v>
      </c>
      <c r="D373" s="36" t="s">
        <v>631</v>
      </c>
      <c r="E373" s="23">
        <v>3948297</v>
      </c>
      <c r="F373" s="24">
        <v>3872683</v>
      </c>
      <c r="G373" s="24">
        <f t="shared" si="10"/>
        <v>-75614</v>
      </c>
      <c r="H373" s="25">
        <f t="shared" si="11"/>
        <v>-0.0192</v>
      </c>
      <c r="I373" s="7" t="s">
        <v>886</v>
      </c>
      <c r="J373" s="9" t="s">
        <v>886</v>
      </c>
      <c r="K373" s="12">
        <v>2013</v>
      </c>
    </row>
    <row r="374" spans="1:11" ht="12.75">
      <c r="A374" s="34" t="s">
        <v>625</v>
      </c>
      <c r="B374" s="35" t="s">
        <v>626</v>
      </c>
      <c r="C374" s="35" t="s">
        <v>82</v>
      </c>
      <c r="D374" s="36" t="s">
        <v>632</v>
      </c>
      <c r="E374" s="23">
        <v>2015671</v>
      </c>
      <c r="F374" s="24">
        <v>2023870</v>
      </c>
      <c r="G374" s="24">
        <f t="shared" si="10"/>
        <v>8199</v>
      </c>
      <c r="H374" s="25">
        <f t="shared" si="11"/>
        <v>0.0041</v>
      </c>
      <c r="I374" s="7" t="s">
        <v>886</v>
      </c>
      <c r="J374" s="9" t="s">
        <v>886</v>
      </c>
      <c r="K374" s="12" t="s">
        <v>886</v>
      </c>
    </row>
    <row r="375" spans="1:11" ht="12.75">
      <c r="A375" s="34" t="s">
        <v>625</v>
      </c>
      <c r="B375" s="35" t="s">
        <v>626</v>
      </c>
      <c r="C375" s="35" t="s">
        <v>59</v>
      </c>
      <c r="D375" s="36" t="s">
        <v>633</v>
      </c>
      <c r="E375" s="23">
        <v>672476</v>
      </c>
      <c r="F375" s="24">
        <v>569956</v>
      </c>
      <c r="G375" s="24">
        <f t="shared" si="10"/>
        <v>-102520</v>
      </c>
      <c r="H375" s="25">
        <f t="shared" si="11"/>
        <v>-0.1525</v>
      </c>
      <c r="I375" s="7" t="s">
        <v>886</v>
      </c>
      <c r="J375" s="9" t="s">
        <v>886</v>
      </c>
      <c r="K375" s="12">
        <v>2013</v>
      </c>
    </row>
    <row r="376" spans="1:11" ht="12.75">
      <c r="A376" s="34" t="s">
        <v>625</v>
      </c>
      <c r="B376" s="35" t="s">
        <v>626</v>
      </c>
      <c r="C376" s="35" t="s">
        <v>37</v>
      </c>
      <c r="D376" s="36" t="s">
        <v>144</v>
      </c>
      <c r="E376" s="23">
        <v>1123414</v>
      </c>
      <c r="F376" s="24">
        <v>959047</v>
      </c>
      <c r="G376" s="24">
        <f t="shared" si="10"/>
        <v>-164367</v>
      </c>
      <c r="H376" s="25">
        <f t="shared" si="11"/>
        <v>-0.1463</v>
      </c>
      <c r="I376" s="7" t="s">
        <v>886</v>
      </c>
      <c r="J376" s="9" t="s">
        <v>886</v>
      </c>
      <c r="K376" s="12">
        <v>2013</v>
      </c>
    </row>
    <row r="377" spans="1:11" ht="12.75">
      <c r="A377" s="34" t="s">
        <v>625</v>
      </c>
      <c r="B377" s="35" t="s">
        <v>626</v>
      </c>
      <c r="C377" s="35" t="s">
        <v>217</v>
      </c>
      <c r="D377" s="36" t="s">
        <v>634</v>
      </c>
      <c r="E377" s="23">
        <v>1715283</v>
      </c>
      <c r="F377" s="24">
        <v>1584959</v>
      </c>
      <c r="G377" s="24">
        <f t="shared" si="10"/>
        <v>-130324</v>
      </c>
      <c r="H377" s="25">
        <f t="shared" si="11"/>
        <v>-0.076</v>
      </c>
      <c r="I377" s="7" t="s">
        <v>886</v>
      </c>
      <c r="J377" s="9" t="s">
        <v>886</v>
      </c>
      <c r="K377" s="12">
        <v>2013</v>
      </c>
    </row>
    <row r="378" spans="1:11" ht="12.75">
      <c r="A378" s="34" t="s">
        <v>635</v>
      </c>
      <c r="B378" s="35" t="s">
        <v>636</v>
      </c>
      <c r="C378" s="35" t="s">
        <v>176</v>
      </c>
      <c r="D378" s="36" t="s">
        <v>637</v>
      </c>
      <c r="E378" s="23">
        <v>337046</v>
      </c>
      <c r="F378" s="24">
        <v>324241</v>
      </c>
      <c r="G378" s="24">
        <f t="shared" si="10"/>
        <v>-12805</v>
      </c>
      <c r="H378" s="25">
        <f t="shared" si="11"/>
        <v>-0.038</v>
      </c>
      <c r="I378" s="7" t="s">
        <v>886</v>
      </c>
      <c r="J378" s="9" t="s">
        <v>886</v>
      </c>
      <c r="K378" s="12" t="s">
        <v>886</v>
      </c>
    </row>
    <row r="379" spans="1:11" ht="12.75">
      <c r="A379" s="34" t="s">
        <v>635</v>
      </c>
      <c r="B379" s="35" t="s">
        <v>636</v>
      </c>
      <c r="C379" s="35" t="s">
        <v>388</v>
      </c>
      <c r="D379" s="36" t="s">
        <v>638</v>
      </c>
      <c r="E379" s="23">
        <v>317443</v>
      </c>
      <c r="F379" s="24">
        <v>312162</v>
      </c>
      <c r="G379" s="24">
        <f t="shared" si="10"/>
        <v>-5281</v>
      </c>
      <c r="H379" s="25">
        <f t="shared" si="11"/>
        <v>-0.0166</v>
      </c>
      <c r="I379" s="7" t="s">
        <v>886</v>
      </c>
      <c r="J379" s="9" t="s">
        <v>886</v>
      </c>
      <c r="K379" s="12" t="s">
        <v>886</v>
      </c>
    </row>
    <row r="380" spans="1:11" ht="12.75">
      <c r="A380" s="34" t="s">
        <v>635</v>
      </c>
      <c r="B380" s="35" t="s">
        <v>636</v>
      </c>
      <c r="C380" s="35" t="s">
        <v>247</v>
      </c>
      <c r="D380" s="36" t="s">
        <v>639</v>
      </c>
      <c r="E380" s="23">
        <v>108247</v>
      </c>
      <c r="F380" s="24">
        <v>107232</v>
      </c>
      <c r="G380" s="24">
        <f t="shared" si="10"/>
        <v>-1015</v>
      </c>
      <c r="H380" s="25">
        <f t="shared" si="11"/>
        <v>-0.0094</v>
      </c>
      <c r="I380" s="7" t="s">
        <v>886</v>
      </c>
      <c r="J380" s="9" t="s">
        <v>886</v>
      </c>
      <c r="K380" s="12" t="s">
        <v>886</v>
      </c>
    </row>
    <row r="381" spans="1:11" ht="12.75">
      <c r="A381" s="34" t="s">
        <v>635</v>
      </c>
      <c r="B381" s="35" t="s">
        <v>636</v>
      </c>
      <c r="C381" s="35" t="s">
        <v>640</v>
      </c>
      <c r="D381" s="36" t="s">
        <v>641</v>
      </c>
      <c r="E381" s="23">
        <v>649188</v>
      </c>
      <c r="F381" s="24">
        <v>624158</v>
      </c>
      <c r="G381" s="24">
        <f t="shared" si="10"/>
        <v>-25030</v>
      </c>
      <c r="H381" s="25">
        <f t="shared" si="11"/>
        <v>-0.0386</v>
      </c>
      <c r="I381" s="7" t="s">
        <v>886</v>
      </c>
      <c r="J381" s="9" t="s">
        <v>886</v>
      </c>
      <c r="K381" s="12">
        <v>2013</v>
      </c>
    </row>
    <row r="382" spans="1:11" ht="12.75">
      <c r="A382" s="34" t="s">
        <v>635</v>
      </c>
      <c r="B382" s="35" t="s">
        <v>636</v>
      </c>
      <c r="C382" s="35" t="s">
        <v>642</v>
      </c>
      <c r="D382" s="36" t="s">
        <v>643</v>
      </c>
      <c r="E382" s="23">
        <v>851086</v>
      </c>
      <c r="F382" s="24">
        <v>817721</v>
      </c>
      <c r="G382" s="24">
        <f t="shared" si="10"/>
        <v>-33365</v>
      </c>
      <c r="H382" s="25">
        <f t="shared" si="11"/>
        <v>-0.0392</v>
      </c>
      <c r="I382" s="7" t="s">
        <v>886</v>
      </c>
      <c r="J382" s="9" t="s">
        <v>886</v>
      </c>
      <c r="K382" s="12" t="s">
        <v>886</v>
      </c>
    </row>
    <row r="383" spans="1:11" ht="12.75">
      <c r="A383" s="34" t="s">
        <v>635</v>
      </c>
      <c r="B383" s="35" t="s">
        <v>636</v>
      </c>
      <c r="C383" s="35" t="s">
        <v>57</v>
      </c>
      <c r="D383" s="36" t="s">
        <v>644</v>
      </c>
      <c r="E383" s="23">
        <v>1991281</v>
      </c>
      <c r="F383" s="24">
        <v>2119832</v>
      </c>
      <c r="G383" s="24">
        <f t="shared" si="10"/>
        <v>128551</v>
      </c>
      <c r="H383" s="25">
        <f t="shared" si="11"/>
        <v>0.0646</v>
      </c>
      <c r="I383" s="7" t="s">
        <v>886</v>
      </c>
      <c r="J383" s="9" t="s">
        <v>886</v>
      </c>
      <c r="K383" s="12">
        <v>2013</v>
      </c>
    </row>
    <row r="384" spans="1:11" ht="12.75">
      <c r="A384" s="34" t="s">
        <v>635</v>
      </c>
      <c r="B384" s="35" t="s">
        <v>636</v>
      </c>
      <c r="C384" s="35" t="s">
        <v>18</v>
      </c>
      <c r="D384" s="36" t="s">
        <v>645</v>
      </c>
      <c r="E384" s="23">
        <v>693594</v>
      </c>
      <c r="F384" s="24">
        <v>653393</v>
      </c>
      <c r="G384" s="24">
        <f t="shared" si="10"/>
        <v>-40201</v>
      </c>
      <c r="H384" s="25">
        <f t="shared" si="11"/>
        <v>-0.058</v>
      </c>
      <c r="I384" s="7" t="s">
        <v>886</v>
      </c>
      <c r="J384" s="9" t="s">
        <v>886</v>
      </c>
      <c r="K384" s="12">
        <v>2013</v>
      </c>
    </row>
    <row r="385" spans="1:11" ht="12.75">
      <c r="A385" s="34" t="s">
        <v>635</v>
      </c>
      <c r="B385" s="35" t="s">
        <v>636</v>
      </c>
      <c r="C385" s="35" t="s">
        <v>195</v>
      </c>
      <c r="D385" s="36" t="s">
        <v>646</v>
      </c>
      <c r="E385" s="23">
        <v>912058</v>
      </c>
      <c r="F385" s="24">
        <v>980473</v>
      </c>
      <c r="G385" s="24">
        <f t="shared" si="10"/>
        <v>68415</v>
      </c>
      <c r="H385" s="25">
        <f t="shared" si="11"/>
        <v>0.075</v>
      </c>
      <c r="I385" s="7" t="s">
        <v>886</v>
      </c>
      <c r="J385" s="9" t="s">
        <v>886</v>
      </c>
      <c r="K385" s="12" t="s">
        <v>886</v>
      </c>
    </row>
    <row r="386" spans="1:11" ht="12.75">
      <c r="A386" s="34" t="s">
        <v>635</v>
      </c>
      <c r="B386" s="35" t="s">
        <v>636</v>
      </c>
      <c r="C386" s="35" t="s">
        <v>22</v>
      </c>
      <c r="D386" s="36" t="s">
        <v>647</v>
      </c>
      <c r="E386" s="23">
        <v>250738</v>
      </c>
      <c r="F386" s="24">
        <v>267584</v>
      </c>
      <c r="G386" s="24">
        <f t="shared" si="10"/>
        <v>16846</v>
      </c>
      <c r="H386" s="25">
        <f t="shared" si="11"/>
        <v>0.0672</v>
      </c>
      <c r="I386" s="7" t="s">
        <v>886</v>
      </c>
      <c r="J386" s="9" t="s">
        <v>886</v>
      </c>
      <c r="K386" s="12" t="s">
        <v>886</v>
      </c>
    </row>
    <row r="387" spans="1:11" ht="12.75">
      <c r="A387" s="34" t="s">
        <v>635</v>
      </c>
      <c r="B387" s="35" t="s">
        <v>636</v>
      </c>
      <c r="C387" s="35" t="s">
        <v>312</v>
      </c>
      <c r="D387" s="36" t="s">
        <v>648</v>
      </c>
      <c r="E387" s="23">
        <v>1392941</v>
      </c>
      <c r="F387" s="24">
        <v>1485297</v>
      </c>
      <c r="G387" s="24">
        <f t="shared" si="10"/>
        <v>92356</v>
      </c>
      <c r="H387" s="25">
        <f t="shared" si="11"/>
        <v>0.0663</v>
      </c>
      <c r="I387" s="7" t="s">
        <v>886</v>
      </c>
      <c r="J387" s="9" t="s">
        <v>886</v>
      </c>
      <c r="K387" s="12" t="s">
        <v>886</v>
      </c>
    </row>
    <row r="388" spans="1:11" ht="12.75">
      <c r="A388" s="34" t="s">
        <v>635</v>
      </c>
      <c r="B388" s="35" t="s">
        <v>636</v>
      </c>
      <c r="C388" s="35" t="s">
        <v>649</v>
      </c>
      <c r="D388" s="36" t="s">
        <v>650</v>
      </c>
      <c r="E388" s="23">
        <v>725594</v>
      </c>
      <c r="F388" s="24">
        <v>787401</v>
      </c>
      <c r="G388" s="24">
        <f t="shared" si="10"/>
        <v>61807</v>
      </c>
      <c r="H388" s="25">
        <f t="shared" si="11"/>
        <v>0.0852</v>
      </c>
      <c r="I388" s="7" t="s">
        <v>886</v>
      </c>
      <c r="J388" s="9" t="s">
        <v>886</v>
      </c>
      <c r="K388" s="12" t="s">
        <v>886</v>
      </c>
    </row>
    <row r="389" spans="1:11" ht="12.75">
      <c r="A389" s="34" t="s">
        <v>635</v>
      </c>
      <c r="B389" s="35" t="s">
        <v>636</v>
      </c>
      <c r="C389" s="35" t="s">
        <v>339</v>
      </c>
      <c r="D389" s="36" t="s">
        <v>651</v>
      </c>
      <c r="E389" s="23">
        <v>1429669</v>
      </c>
      <c r="F389" s="24">
        <v>1520545</v>
      </c>
      <c r="G389" s="24">
        <f t="shared" si="10"/>
        <v>90876</v>
      </c>
      <c r="H389" s="25">
        <f t="shared" si="11"/>
        <v>0.0636</v>
      </c>
      <c r="I389" s="7" t="s">
        <v>886</v>
      </c>
      <c r="J389" s="9" t="s">
        <v>886</v>
      </c>
      <c r="K389" s="12" t="s">
        <v>886</v>
      </c>
    </row>
    <row r="390" spans="1:11" ht="12.75">
      <c r="A390" s="34" t="s">
        <v>652</v>
      </c>
      <c r="B390" s="35" t="s">
        <v>653</v>
      </c>
      <c r="C390" s="35" t="s">
        <v>153</v>
      </c>
      <c r="D390" s="36" t="s">
        <v>654</v>
      </c>
      <c r="E390" s="23">
        <v>355483</v>
      </c>
      <c r="F390" s="24">
        <v>287295</v>
      </c>
      <c r="G390" s="24">
        <f t="shared" si="10"/>
        <v>-68188</v>
      </c>
      <c r="H390" s="25">
        <f t="shared" si="11"/>
        <v>-0.1918</v>
      </c>
      <c r="I390" s="7" t="s">
        <v>886</v>
      </c>
      <c r="J390" s="9" t="s">
        <v>886</v>
      </c>
      <c r="K390" s="12">
        <v>2013</v>
      </c>
    </row>
    <row r="391" spans="1:11" ht="12.75">
      <c r="A391" s="34" t="s">
        <v>652</v>
      </c>
      <c r="B391" s="35" t="s">
        <v>653</v>
      </c>
      <c r="C391" s="35" t="s">
        <v>26</v>
      </c>
      <c r="D391" s="36" t="s">
        <v>655</v>
      </c>
      <c r="E391" s="23">
        <v>2736199</v>
      </c>
      <c r="F391" s="24">
        <v>2677261</v>
      </c>
      <c r="G391" s="24">
        <f t="shared" si="10"/>
        <v>-58938</v>
      </c>
      <c r="H391" s="25">
        <f t="shared" si="11"/>
        <v>-0.0215</v>
      </c>
      <c r="I391" s="7" t="s">
        <v>886</v>
      </c>
      <c r="J391" s="9" t="s">
        <v>886</v>
      </c>
      <c r="K391" s="12">
        <v>2013</v>
      </c>
    </row>
    <row r="392" spans="1:11" ht="12.75">
      <c r="A392" s="34" t="s">
        <v>652</v>
      </c>
      <c r="B392" s="35" t="s">
        <v>653</v>
      </c>
      <c r="C392" s="35" t="s">
        <v>373</v>
      </c>
      <c r="D392" s="36" t="s">
        <v>656</v>
      </c>
      <c r="E392" s="23">
        <v>2024039</v>
      </c>
      <c r="F392" s="24">
        <v>1924939</v>
      </c>
      <c r="G392" s="24">
        <f aca="true" t="shared" si="12" ref="G392:G455">SUM(F392-E392)</f>
        <v>-99100</v>
      </c>
      <c r="H392" s="25">
        <f aca="true" t="shared" si="13" ref="H392:H455">ROUND(G392/E392,4)</f>
        <v>-0.049</v>
      </c>
      <c r="I392" s="7" t="s">
        <v>886</v>
      </c>
      <c r="J392" s="9" t="s">
        <v>886</v>
      </c>
      <c r="K392" s="12">
        <v>2013</v>
      </c>
    </row>
    <row r="393" spans="1:11" ht="12.75">
      <c r="A393" s="34" t="s">
        <v>652</v>
      </c>
      <c r="B393" s="35" t="s">
        <v>653</v>
      </c>
      <c r="C393" s="35" t="s">
        <v>253</v>
      </c>
      <c r="D393" s="36" t="s">
        <v>657</v>
      </c>
      <c r="E393" s="23">
        <v>3250244</v>
      </c>
      <c r="F393" s="24">
        <v>3227091</v>
      </c>
      <c r="G393" s="24">
        <f t="shared" si="12"/>
        <v>-23153</v>
      </c>
      <c r="H393" s="25">
        <f t="shared" si="13"/>
        <v>-0.0071</v>
      </c>
      <c r="I393" s="7" t="s">
        <v>886</v>
      </c>
      <c r="J393" s="9" t="s">
        <v>886</v>
      </c>
      <c r="K393" s="12" t="s">
        <v>886</v>
      </c>
    </row>
    <row r="394" spans="1:11" ht="12.75">
      <c r="A394" s="34" t="s">
        <v>652</v>
      </c>
      <c r="B394" s="35" t="s">
        <v>653</v>
      </c>
      <c r="C394" s="35" t="s">
        <v>384</v>
      </c>
      <c r="D394" s="36" t="s">
        <v>658</v>
      </c>
      <c r="E394" s="23">
        <v>8888217</v>
      </c>
      <c r="F394" s="24">
        <v>8835690</v>
      </c>
      <c r="G394" s="24">
        <f t="shared" si="12"/>
        <v>-52527</v>
      </c>
      <c r="H394" s="25">
        <f t="shared" si="13"/>
        <v>-0.0059</v>
      </c>
      <c r="I394" s="7" t="s">
        <v>886</v>
      </c>
      <c r="J394" s="9" t="s">
        <v>886</v>
      </c>
      <c r="K394" s="12" t="s">
        <v>886</v>
      </c>
    </row>
    <row r="395" spans="1:11" ht="12.75">
      <c r="A395" s="34" t="s">
        <v>652</v>
      </c>
      <c r="B395" s="35" t="s">
        <v>653</v>
      </c>
      <c r="C395" s="35" t="s">
        <v>43</v>
      </c>
      <c r="D395" s="36" t="s">
        <v>659</v>
      </c>
      <c r="E395" s="23">
        <v>2137999</v>
      </c>
      <c r="F395" s="24">
        <v>2115911</v>
      </c>
      <c r="G395" s="24">
        <f t="shared" si="12"/>
        <v>-22088</v>
      </c>
      <c r="H395" s="25">
        <f t="shared" si="13"/>
        <v>-0.0103</v>
      </c>
      <c r="I395" s="7" t="s">
        <v>886</v>
      </c>
      <c r="J395" s="9" t="s">
        <v>886</v>
      </c>
      <c r="K395" s="12" t="s">
        <v>886</v>
      </c>
    </row>
    <row r="396" spans="1:11" ht="12.75">
      <c r="A396" s="34" t="s">
        <v>652</v>
      </c>
      <c r="B396" s="35" t="s">
        <v>653</v>
      </c>
      <c r="C396" s="35" t="s">
        <v>61</v>
      </c>
      <c r="D396" s="36" t="s">
        <v>660</v>
      </c>
      <c r="E396" s="23">
        <v>2117677</v>
      </c>
      <c r="F396" s="24">
        <v>2157898</v>
      </c>
      <c r="G396" s="24">
        <f t="shared" si="12"/>
        <v>40221</v>
      </c>
      <c r="H396" s="25">
        <f t="shared" si="13"/>
        <v>0.019</v>
      </c>
      <c r="I396" s="7" t="s">
        <v>886</v>
      </c>
      <c r="J396" s="9" t="s">
        <v>886</v>
      </c>
      <c r="K396" s="12" t="s">
        <v>886</v>
      </c>
    </row>
    <row r="397" spans="1:11" ht="12.75">
      <c r="A397" s="34" t="s">
        <v>661</v>
      </c>
      <c r="B397" s="35" t="s">
        <v>662</v>
      </c>
      <c r="C397" s="35" t="s">
        <v>663</v>
      </c>
      <c r="D397" s="36" t="s">
        <v>664</v>
      </c>
      <c r="E397" s="23">
        <v>875196</v>
      </c>
      <c r="F397" s="24">
        <v>845343</v>
      </c>
      <c r="G397" s="24">
        <f t="shared" si="12"/>
        <v>-29853</v>
      </c>
      <c r="H397" s="25">
        <f t="shared" si="13"/>
        <v>-0.0341</v>
      </c>
      <c r="I397" s="7" t="s">
        <v>886</v>
      </c>
      <c r="J397" s="9" t="s">
        <v>886</v>
      </c>
      <c r="K397" s="12" t="s">
        <v>886</v>
      </c>
    </row>
    <row r="398" spans="1:11" ht="12.75">
      <c r="A398" s="34" t="s">
        <v>661</v>
      </c>
      <c r="B398" s="35" t="s">
        <v>662</v>
      </c>
      <c r="C398" s="35" t="s">
        <v>26</v>
      </c>
      <c r="D398" s="36" t="s">
        <v>665</v>
      </c>
      <c r="E398" s="23">
        <v>2055550</v>
      </c>
      <c r="F398" s="24">
        <v>2030763</v>
      </c>
      <c r="G398" s="24">
        <f t="shared" si="12"/>
        <v>-24787</v>
      </c>
      <c r="H398" s="25">
        <f t="shared" si="13"/>
        <v>-0.0121</v>
      </c>
      <c r="I398" s="7" t="s">
        <v>886</v>
      </c>
      <c r="J398" s="9" t="s">
        <v>886</v>
      </c>
      <c r="K398" s="12" t="s">
        <v>886</v>
      </c>
    </row>
    <row r="399" spans="1:11" ht="12.75">
      <c r="A399" s="34" t="s">
        <v>661</v>
      </c>
      <c r="B399" s="35" t="s">
        <v>662</v>
      </c>
      <c r="C399" s="35" t="s">
        <v>59</v>
      </c>
      <c r="D399" s="36" t="s">
        <v>666</v>
      </c>
      <c r="E399" s="23">
        <v>4897510</v>
      </c>
      <c r="F399" s="24">
        <v>4729490</v>
      </c>
      <c r="G399" s="24">
        <f t="shared" si="12"/>
        <v>-168020</v>
      </c>
      <c r="H399" s="25">
        <f t="shared" si="13"/>
        <v>-0.0343</v>
      </c>
      <c r="I399" s="7" t="s">
        <v>886</v>
      </c>
      <c r="J399" s="9" t="s">
        <v>886</v>
      </c>
      <c r="K399" s="12">
        <v>2013</v>
      </c>
    </row>
    <row r="400" spans="1:11" ht="12.75">
      <c r="A400" s="34" t="s">
        <v>667</v>
      </c>
      <c r="B400" s="35" t="s">
        <v>668</v>
      </c>
      <c r="C400" s="35" t="s">
        <v>669</v>
      </c>
      <c r="D400" s="36" t="s">
        <v>670</v>
      </c>
      <c r="E400" s="23">
        <v>696920</v>
      </c>
      <c r="F400" s="24">
        <v>662200</v>
      </c>
      <c r="G400" s="24">
        <f t="shared" si="12"/>
        <v>-34720</v>
      </c>
      <c r="H400" s="25">
        <f t="shared" si="13"/>
        <v>-0.0498</v>
      </c>
      <c r="I400" s="7" t="s">
        <v>886</v>
      </c>
      <c r="J400" s="9" t="s">
        <v>886</v>
      </c>
      <c r="K400" s="12" t="s">
        <v>886</v>
      </c>
    </row>
    <row r="401" spans="1:11" ht="12.75">
      <c r="A401" s="34" t="s">
        <v>667</v>
      </c>
      <c r="B401" s="35" t="s">
        <v>668</v>
      </c>
      <c r="C401" s="35" t="s">
        <v>79</v>
      </c>
      <c r="D401" s="36" t="s">
        <v>671</v>
      </c>
      <c r="E401" s="23">
        <v>1025813</v>
      </c>
      <c r="F401" s="24">
        <v>940874</v>
      </c>
      <c r="G401" s="24">
        <f t="shared" si="12"/>
        <v>-84939</v>
      </c>
      <c r="H401" s="25">
        <f t="shared" si="13"/>
        <v>-0.0828</v>
      </c>
      <c r="I401" s="7" t="s">
        <v>886</v>
      </c>
      <c r="J401" s="9" t="s">
        <v>886</v>
      </c>
      <c r="K401" s="12">
        <v>2013</v>
      </c>
    </row>
    <row r="402" spans="1:11" ht="12.75">
      <c r="A402" s="34" t="s">
        <v>667</v>
      </c>
      <c r="B402" s="35" t="s">
        <v>668</v>
      </c>
      <c r="C402" s="35" t="s">
        <v>168</v>
      </c>
      <c r="D402" s="36" t="s">
        <v>672</v>
      </c>
      <c r="E402" s="23">
        <v>12426298</v>
      </c>
      <c r="F402" s="24">
        <v>12108738</v>
      </c>
      <c r="G402" s="24">
        <f t="shared" si="12"/>
        <v>-317560</v>
      </c>
      <c r="H402" s="25">
        <f t="shared" si="13"/>
        <v>-0.0256</v>
      </c>
      <c r="I402" s="7" t="s">
        <v>886</v>
      </c>
      <c r="J402" s="9" t="s">
        <v>886</v>
      </c>
      <c r="K402" s="12" t="s">
        <v>886</v>
      </c>
    </row>
    <row r="403" spans="1:11" ht="12.75">
      <c r="A403" s="34" t="s">
        <v>667</v>
      </c>
      <c r="B403" s="35" t="s">
        <v>668</v>
      </c>
      <c r="C403" s="35" t="s">
        <v>99</v>
      </c>
      <c r="D403" s="36" t="s">
        <v>673</v>
      </c>
      <c r="E403" s="23">
        <v>3924081</v>
      </c>
      <c r="F403" s="24">
        <v>3724749</v>
      </c>
      <c r="G403" s="24">
        <f t="shared" si="12"/>
        <v>-199332</v>
      </c>
      <c r="H403" s="25">
        <f t="shared" si="13"/>
        <v>-0.0508</v>
      </c>
      <c r="I403" s="7" t="s">
        <v>886</v>
      </c>
      <c r="J403" s="9" t="s">
        <v>886</v>
      </c>
      <c r="K403" s="12" t="s">
        <v>886</v>
      </c>
    </row>
    <row r="404" spans="1:11" ht="12.75">
      <c r="A404" s="34" t="s">
        <v>667</v>
      </c>
      <c r="B404" s="35" t="s">
        <v>668</v>
      </c>
      <c r="C404" s="35" t="s">
        <v>453</v>
      </c>
      <c r="D404" s="36" t="s">
        <v>674</v>
      </c>
      <c r="E404" s="23">
        <v>372113</v>
      </c>
      <c r="F404" s="24">
        <v>292118</v>
      </c>
      <c r="G404" s="24">
        <f t="shared" si="12"/>
        <v>-79995</v>
      </c>
      <c r="H404" s="25">
        <f t="shared" si="13"/>
        <v>-0.215</v>
      </c>
      <c r="I404" s="7">
        <v>1</v>
      </c>
      <c r="J404" s="9" t="s">
        <v>886</v>
      </c>
      <c r="K404" s="12" t="s">
        <v>886</v>
      </c>
    </row>
    <row r="405" spans="1:11" ht="12.75">
      <c r="A405" s="34" t="s">
        <v>667</v>
      </c>
      <c r="B405" s="35" t="s">
        <v>668</v>
      </c>
      <c r="C405" s="35" t="s">
        <v>226</v>
      </c>
      <c r="D405" s="36" t="s">
        <v>675</v>
      </c>
      <c r="E405" s="23">
        <v>735762</v>
      </c>
      <c r="F405" s="24">
        <v>696271</v>
      </c>
      <c r="G405" s="24">
        <f t="shared" si="12"/>
        <v>-39491</v>
      </c>
      <c r="H405" s="25">
        <f t="shared" si="13"/>
        <v>-0.0537</v>
      </c>
      <c r="I405" s="7" t="s">
        <v>886</v>
      </c>
      <c r="J405" s="9" t="s">
        <v>886</v>
      </c>
      <c r="K405" s="12" t="s">
        <v>886</v>
      </c>
    </row>
    <row r="406" spans="1:11" ht="12.75">
      <c r="A406" s="34" t="s">
        <v>667</v>
      </c>
      <c r="B406" s="35" t="s">
        <v>668</v>
      </c>
      <c r="C406" s="35" t="s">
        <v>466</v>
      </c>
      <c r="D406" s="36" t="s">
        <v>676</v>
      </c>
      <c r="E406" s="23">
        <v>1283620</v>
      </c>
      <c r="F406" s="24">
        <v>1238060</v>
      </c>
      <c r="G406" s="24">
        <f t="shared" si="12"/>
        <v>-45560</v>
      </c>
      <c r="H406" s="25">
        <f t="shared" si="13"/>
        <v>-0.0355</v>
      </c>
      <c r="I406" s="7" t="s">
        <v>886</v>
      </c>
      <c r="J406" s="9" t="s">
        <v>886</v>
      </c>
      <c r="K406" s="12" t="s">
        <v>886</v>
      </c>
    </row>
    <row r="407" spans="1:11" ht="12.75">
      <c r="A407" s="34" t="s">
        <v>677</v>
      </c>
      <c r="B407" s="35" t="s">
        <v>678</v>
      </c>
      <c r="C407" s="35" t="s">
        <v>517</v>
      </c>
      <c r="D407" s="36" t="s">
        <v>679</v>
      </c>
      <c r="E407" s="23">
        <v>980879</v>
      </c>
      <c r="F407" s="24">
        <v>965923</v>
      </c>
      <c r="G407" s="24">
        <f t="shared" si="12"/>
        <v>-14956</v>
      </c>
      <c r="H407" s="25">
        <f t="shared" si="13"/>
        <v>-0.0152</v>
      </c>
      <c r="I407" s="7" t="s">
        <v>886</v>
      </c>
      <c r="J407" s="9" t="s">
        <v>886</v>
      </c>
      <c r="K407" s="12" t="s">
        <v>886</v>
      </c>
    </row>
    <row r="408" spans="1:11" ht="12.75">
      <c r="A408" s="34" t="s">
        <v>677</v>
      </c>
      <c r="B408" s="35" t="s">
        <v>678</v>
      </c>
      <c r="C408" s="35" t="s">
        <v>12</v>
      </c>
      <c r="D408" s="36" t="s">
        <v>680</v>
      </c>
      <c r="E408" s="23">
        <v>1097081</v>
      </c>
      <c r="F408" s="24">
        <v>1093658</v>
      </c>
      <c r="G408" s="24">
        <f t="shared" si="12"/>
        <v>-3423</v>
      </c>
      <c r="H408" s="25">
        <f t="shared" si="13"/>
        <v>-0.0031</v>
      </c>
      <c r="I408" s="7" t="s">
        <v>886</v>
      </c>
      <c r="J408" s="9" t="s">
        <v>886</v>
      </c>
      <c r="K408" s="12" t="s">
        <v>886</v>
      </c>
    </row>
    <row r="409" spans="1:11" ht="12.75">
      <c r="A409" s="34" t="s">
        <v>677</v>
      </c>
      <c r="B409" s="35" t="s">
        <v>678</v>
      </c>
      <c r="C409" s="35" t="s">
        <v>681</v>
      </c>
      <c r="D409" s="36" t="s">
        <v>682</v>
      </c>
      <c r="E409" s="23">
        <v>625158</v>
      </c>
      <c r="F409" s="24">
        <v>613362</v>
      </c>
      <c r="G409" s="24">
        <f t="shared" si="12"/>
        <v>-11796</v>
      </c>
      <c r="H409" s="25">
        <f t="shared" si="13"/>
        <v>-0.0189</v>
      </c>
      <c r="I409" s="7" t="s">
        <v>886</v>
      </c>
      <c r="J409" s="9" t="s">
        <v>886</v>
      </c>
      <c r="K409" s="12" t="s">
        <v>886</v>
      </c>
    </row>
    <row r="410" spans="1:11" ht="12.75">
      <c r="A410" s="34" t="s">
        <v>677</v>
      </c>
      <c r="B410" s="35" t="s">
        <v>678</v>
      </c>
      <c r="C410" s="35" t="s">
        <v>683</v>
      </c>
      <c r="D410" s="36" t="s">
        <v>684</v>
      </c>
      <c r="E410" s="23">
        <v>397263</v>
      </c>
      <c r="F410" s="24">
        <v>429905</v>
      </c>
      <c r="G410" s="24">
        <f t="shared" si="12"/>
        <v>32642</v>
      </c>
      <c r="H410" s="25">
        <f t="shared" si="13"/>
        <v>0.0822</v>
      </c>
      <c r="I410" s="7" t="s">
        <v>886</v>
      </c>
      <c r="J410" s="9" t="s">
        <v>886</v>
      </c>
      <c r="K410" s="12" t="s">
        <v>886</v>
      </c>
    </row>
    <row r="411" spans="1:11" ht="12.75">
      <c r="A411" s="34" t="s">
        <v>677</v>
      </c>
      <c r="B411" s="35" t="s">
        <v>678</v>
      </c>
      <c r="C411" s="35" t="s">
        <v>26</v>
      </c>
      <c r="D411" s="36" t="s">
        <v>685</v>
      </c>
      <c r="E411" s="23">
        <v>2691428</v>
      </c>
      <c r="F411" s="24">
        <v>2635226</v>
      </c>
      <c r="G411" s="24">
        <f t="shared" si="12"/>
        <v>-56202</v>
      </c>
      <c r="H411" s="25">
        <f t="shared" si="13"/>
        <v>-0.0209</v>
      </c>
      <c r="I411" s="7" t="s">
        <v>886</v>
      </c>
      <c r="J411" s="9" t="s">
        <v>886</v>
      </c>
      <c r="K411" s="12" t="s">
        <v>886</v>
      </c>
    </row>
    <row r="412" spans="1:11" ht="12.75">
      <c r="A412" s="34" t="s">
        <v>677</v>
      </c>
      <c r="B412" s="35" t="s">
        <v>678</v>
      </c>
      <c r="C412" s="35" t="s">
        <v>57</v>
      </c>
      <c r="D412" s="36" t="s">
        <v>686</v>
      </c>
      <c r="E412" s="23">
        <v>1132144</v>
      </c>
      <c r="F412" s="24">
        <v>1120233</v>
      </c>
      <c r="G412" s="24">
        <f t="shared" si="12"/>
        <v>-11911</v>
      </c>
      <c r="H412" s="25">
        <f t="shared" si="13"/>
        <v>-0.0105</v>
      </c>
      <c r="I412" s="7" t="s">
        <v>886</v>
      </c>
      <c r="J412" s="9" t="s">
        <v>886</v>
      </c>
      <c r="K412" s="12" t="s">
        <v>886</v>
      </c>
    </row>
    <row r="413" spans="1:11" ht="12.75">
      <c r="A413" s="34" t="s">
        <v>677</v>
      </c>
      <c r="B413" s="35" t="s">
        <v>678</v>
      </c>
      <c r="C413" s="35" t="s">
        <v>18</v>
      </c>
      <c r="D413" s="36" t="s">
        <v>687</v>
      </c>
      <c r="E413" s="23">
        <v>1151708</v>
      </c>
      <c r="F413" s="24">
        <v>1135770</v>
      </c>
      <c r="G413" s="24">
        <f t="shared" si="12"/>
        <v>-15938</v>
      </c>
      <c r="H413" s="25">
        <f t="shared" si="13"/>
        <v>-0.0138</v>
      </c>
      <c r="I413" s="7" t="s">
        <v>886</v>
      </c>
      <c r="J413" s="9" t="s">
        <v>886</v>
      </c>
      <c r="K413" s="12" t="s">
        <v>886</v>
      </c>
    </row>
    <row r="414" spans="1:11" ht="12.75">
      <c r="A414" s="34" t="s">
        <v>677</v>
      </c>
      <c r="B414" s="35" t="s">
        <v>678</v>
      </c>
      <c r="C414" s="35" t="s">
        <v>373</v>
      </c>
      <c r="D414" s="36" t="s">
        <v>688</v>
      </c>
      <c r="E414" s="23">
        <v>36829</v>
      </c>
      <c r="F414" s="24">
        <v>37766</v>
      </c>
      <c r="G414" s="24">
        <f t="shared" si="12"/>
        <v>937</v>
      </c>
      <c r="H414" s="25">
        <f t="shared" si="13"/>
        <v>0.0254</v>
      </c>
      <c r="I414" s="7">
        <v>1</v>
      </c>
      <c r="J414" s="9">
        <v>1</v>
      </c>
      <c r="K414" s="12" t="s">
        <v>886</v>
      </c>
    </row>
    <row r="415" spans="1:11" ht="12.75">
      <c r="A415" s="34" t="s">
        <v>677</v>
      </c>
      <c r="B415" s="35" t="s">
        <v>678</v>
      </c>
      <c r="C415" s="35" t="s">
        <v>235</v>
      </c>
      <c r="D415" s="36" t="s">
        <v>689</v>
      </c>
      <c r="E415" s="23">
        <v>1889826</v>
      </c>
      <c r="F415" s="24">
        <v>1708754</v>
      </c>
      <c r="G415" s="24">
        <f t="shared" si="12"/>
        <v>-181072</v>
      </c>
      <c r="H415" s="25">
        <f t="shared" si="13"/>
        <v>-0.0958</v>
      </c>
      <c r="I415" s="7" t="s">
        <v>886</v>
      </c>
      <c r="J415" s="9" t="s">
        <v>886</v>
      </c>
      <c r="K415" s="12">
        <v>2013</v>
      </c>
    </row>
    <row r="416" spans="1:11" ht="12.75">
      <c r="A416" s="34" t="s">
        <v>677</v>
      </c>
      <c r="B416" s="35" t="s">
        <v>678</v>
      </c>
      <c r="C416" s="35" t="s">
        <v>20</v>
      </c>
      <c r="D416" s="36" t="s">
        <v>690</v>
      </c>
      <c r="E416" s="23">
        <v>256125</v>
      </c>
      <c r="F416" s="24">
        <v>251110</v>
      </c>
      <c r="G416" s="24">
        <f t="shared" si="12"/>
        <v>-5015</v>
      </c>
      <c r="H416" s="25">
        <f t="shared" si="13"/>
        <v>-0.0196</v>
      </c>
      <c r="I416" s="7">
        <v>1</v>
      </c>
      <c r="J416" s="9" t="s">
        <v>886</v>
      </c>
      <c r="K416" s="12" t="s">
        <v>886</v>
      </c>
    </row>
    <row r="417" spans="1:11" ht="12.75">
      <c r="A417" s="34" t="s">
        <v>677</v>
      </c>
      <c r="B417" s="35" t="s">
        <v>678</v>
      </c>
      <c r="C417" s="35" t="s">
        <v>691</v>
      </c>
      <c r="D417" s="36" t="s">
        <v>692</v>
      </c>
      <c r="E417" s="23">
        <v>1104057</v>
      </c>
      <c r="F417" s="24">
        <v>1097989</v>
      </c>
      <c r="G417" s="24">
        <f t="shared" si="12"/>
        <v>-6068</v>
      </c>
      <c r="H417" s="25">
        <f t="shared" si="13"/>
        <v>-0.0055</v>
      </c>
      <c r="I417" s="7" t="s">
        <v>886</v>
      </c>
      <c r="J417" s="9" t="s">
        <v>886</v>
      </c>
      <c r="K417" s="12" t="s">
        <v>886</v>
      </c>
    </row>
    <row r="418" spans="1:11" ht="12.75">
      <c r="A418" s="34" t="s">
        <v>677</v>
      </c>
      <c r="B418" s="35" t="s">
        <v>678</v>
      </c>
      <c r="C418" s="35" t="s">
        <v>22</v>
      </c>
      <c r="D418" s="36" t="s">
        <v>693</v>
      </c>
      <c r="E418" s="23">
        <v>1450205</v>
      </c>
      <c r="F418" s="24">
        <v>1429445</v>
      </c>
      <c r="G418" s="24">
        <f t="shared" si="12"/>
        <v>-20760</v>
      </c>
      <c r="H418" s="25">
        <f t="shared" si="13"/>
        <v>-0.0143</v>
      </c>
      <c r="I418" s="7" t="s">
        <v>886</v>
      </c>
      <c r="J418" s="9" t="s">
        <v>886</v>
      </c>
      <c r="K418" s="12" t="s">
        <v>886</v>
      </c>
    </row>
    <row r="419" spans="1:11" ht="12.75">
      <c r="A419" s="34" t="s">
        <v>677</v>
      </c>
      <c r="B419" s="35" t="s">
        <v>678</v>
      </c>
      <c r="C419" s="35" t="s">
        <v>694</v>
      </c>
      <c r="D419" s="36" t="s">
        <v>695</v>
      </c>
      <c r="E419" s="23">
        <v>447742</v>
      </c>
      <c r="F419" s="24">
        <v>445305</v>
      </c>
      <c r="G419" s="24">
        <f t="shared" si="12"/>
        <v>-2437</v>
      </c>
      <c r="H419" s="25">
        <f t="shared" si="13"/>
        <v>-0.0054</v>
      </c>
      <c r="I419" s="7" t="s">
        <v>886</v>
      </c>
      <c r="J419" s="9" t="s">
        <v>886</v>
      </c>
      <c r="K419" s="12" t="s">
        <v>886</v>
      </c>
    </row>
    <row r="420" spans="1:11" ht="12.75">
      <c r="A420" s="34" t="s">
        <v>677</v>
      </c>
      <c r="B420" s="35" t="s">
        <v>678</v>
      </c>
      <c r="C420" s="35" t="s">
        <v>71</v>
      </c>
      <c r="D420" s="36" t="s">
        <v>696</v>
      </c>
      <c r="E420" s="23">
        <v>9406036</v>
      </c>
      <c r="F420" s="24">
        <v>9334372</v>
      </c>
      <c r="G420" s="24">
        <f t="shared" si="12"/>
        <v>-71664</v>
      </c>
      <c r="H420" s="25">
        <f t="shared" si="13"/>
        <v>-0.0076</v>
      </c>
      <c r="I420" s="7" t="s">
        <v>886</v>
      </c>
      <c r="J420" s="9" t="s">
        <v>886</v>
      </c>
      <c r="K420" s="12" t="s">
        <v>886</v>
      </c>
    </row>
    <row r="421" spans="1:11" ht="12.75">
      <c r="A421" s="34" t="s">
        <v>697</v>
      </c>
      <c r="B421" s="35" t="s">
        <v>698</v>
      </c>
      <c r="C421" s="35" t="s">
        <v>26</v>
      </c>
      <c r="D421" s="36" t="s">
        <v>699</v>
      </c>
      <c r="E421" s="23">
        <v>1146693</v>
      </c>
      <c r="F421" s="24">
        <v>1116719</v>
      </c>
      <c r="G421" s="24">
        <f t="shared" si="12"/>
        <v>-29974</v>
      </c>
      <c r="H421" s="25">
        <f t="shared" si="13"/>
        <v>-0.0261</v>
      </c>
      <c r="I421" s="7" t="s">
        <v>886</v>
      </c>
      <c r="J421" s="9" t="s">
        <v>886</v>
      </c>
      <c r="K421" s="12" t="s">
        <v>886</v>
      </c>
    </row>
    <row r="422" spans="1:11" ht="12.75">
      <c r="A422" s="34" t="s">
        <v>697</v>
      </c>
      <c r="B422" s="35" t="s">
        <v>698</v>
      </c>
      <c r="C422" s="35" t="s">
        <v>67</v>
      </c>
      <c r="D422" s="36" t="s">
        <v>700</v>
      </c>
      <c r="E422" s="23">
        <v>1610010</v>
      </c>
      <c r="F422" s="24">
        <v>1517108</v>
      </c>
      <c r="G422" s="24">
        <f t="shared" si="12"/>
        <v>-92902</v>
      </c>
      <c r="H422" s="25">
        <f t="shared" si="13"/>
        <v>-0.0577</v>
      </c>
      <c r="I422" s="7" t="s">
        <v>886</v>
      </c>
      <c r="J422" s="9" t="s">
        <v>886</v>
      </c>
      <c r="K422" s="12">
        <v>2013</v>
      </c>
    </row>
    <row r="423" spans="1:11" ht="12.75">
      <c r="A423" s="34" t="s">
        <v>697</v>
      </c>
      <c r="B423" s="35" t="s">
        <v>698</v>
      </c>
      <c r="C423" s="35" t="s">
        <v>168</v>
      </c>
      <c r="D423" s="36" t="s">
        <v>701</v>
      </c>
      <c r="E423" s="23">
        <v>6797881</v>
      </c>
      <c r="F423" s="24">
        <v>6672337</v>
      </c>
      <c r="G423" s="24">
        <f t="shared" si="12"/>
        <v>-125544</v>
      </c>
      <c r="H423" s="25">
        <f t="shared" si="13"/>
        <v>-0.0185</v>
      </c>
      <c r="I423" s="7" t="s">
        <v>886</v>
      </c>
      <c r="J423" s="9" t="s">
        <v>886</v>
      </c>
      <c r="K423" s="12" t="s">
        <v>886</v>
      </c>
    </row>
    <row r="424" spans="1:11" ht="12.75">
      <c r="A424" s="34" t="s">
        <v>697</v>
      </c>
      <c r="B424" s="35" t="s">
        <v>698</v>
      </c>
      <c r="C424" s="35" t="s">
        <v>41</v>
      </c>
      <c r="D424" s="36" t="s">
        <v>702</v>
      </c>
      <c r="E424" s="23">
        <v>9515061</v>
      </c>
      <c r="F424" s="24">
        <v>9227128</v>
      </c>
      <c r="G424" s="24">
        <f t="shared" si="12"/>
        <v>-287933</v>
      </c>
      <c r="H424" s="25">
        <f t="shared" si="13"/>
        <v>-0.0303</v>
      </c>
      <c r="I424" s="7" t="s">
        <v>886</v>
      </c>
      <c r="J424" s="9" t="s">
        <v>886</v>
      </c>
      <c r="K424" s="12" t="s">
        <v>886</v>
      </c>
    </row>
    <row r="425" spans="1:11" ht="12.75">
      <c r="A425" s="34" t="s">
        <v>697</v>
      </c>
      <c r="B425" s="35" t="s">
        <v>698</v>
      </c>
      <c r="C425" s="35" t="s">
        <v>703</v>
      </c>
      <c r="D425" s="36" t="s">
        <v>704</v>
      </c>
      <c r="E425" s="23">
        <v>2978647</v>
      </c>
      <c r="F425" s="24">
        <v>2923352</v>
      </c>
      <c r="G425" s="24">
        <f t="shared" si="12"/>
        <v>-55295</v>
      </c>
      <c r="H425" s="25">
        <f t="shared" si="13"/>
        <v>-0.0186</v>
      </c>
      <c r="I425" s="7" t="s">
        <v>886</v>
      </c>
      <c r="J425" s="9" t="s">
        <v>886</v>
      </c>
      <c r="K425" s="12" t="s">
        <v>886</v>
      </c>
    </row>
    <row r="426" spans="1:11" ht="12.75">
      <c r="A426" s="34" t="s">
        <v>697</v>
      </c>
      <c r="B426" s="35" t="s">
        <v>698</v>
      </c>
      <c r="C426" s="35" t="s">
        <v>22</v>
      </c>
      <c r="D426" s="36" t="s">
        <v>705</v>
      </c>
      <c r="E426" s="23">
        <v>1441705</v>
      </c>
      <c r="F426" s="24">
        <v>1384748</v>
      </c>
      <c r="G426" s="24">
        <f t="shared" si="12"/>
        <v>-56957</v>
      </c>
      <c r="H426" s="25">
        <f t="shared" si="13"/>
        <v>-0.0395</v>
      </c>
      <c r="I426" s="7" t="s">
        <v>886</v>
      </c>
      <c r="J426" s="9" t="s">
        <v>886</v>
      </c>
      <c r="K426" s="12" t="s">
        <v>886</v>
      </c>
    </row>
    <row r="427" spans="1:11" ht="12.75">
      <c r="A427" s="34" t="s">
        <v>697</v>
      </c>
      <c r="B427" s="35" t="s">
        <v>698</v>
      </c>
      <c r="C427" s="35" t="s">
        <v>360</v>
      </c>
      <c r="D427" s="36" t="s">
        <v>706</v>
      </c>
      <c r="E427" s="23">
        <v>1119327</v>
      </c>
      <c r="F427" s="24">
        <v>1091848</v>
      </c>
      <c r="G427" s="24">
        <f t="shared" si="12"/>
        <v>-27479</v>
      </c>
      <c r="H427" s="25">
        <f t="shared" si="13"/>
        <v>-0.0245</v>
      </c>
      <c r="I427" s="7" t="s">
        <v>886</v>
      </c>
      <c r="J427" s="9" t="s">
        <v>886</v>
      </c>
      <c r="K427" s="12" t="s">
        <v>886</v>
      </c>
    </row>
    <row r="428" spans="1:11" ht="12.75">
      <c r="A428" s="34" t="s">
        <v>707</v>
      </c>
      <c r="B428" s="35" t="s">
        <v>708</v>
      </c>
      <c r="C428" s="35" t="s">
        <v>153</v>
      </c>
      <c r="D428" s="36" t="s">
        <v>709</v>
      </c>
      <c r="E428" s="23">
        <v>1283054</v>
      </c>
      <c r="F428" s="24">
        <v>1269140</v>
      </c>
      <c r="G428" s="24">
        <f t="shared" si="12"/>
        <v>-13914</v>
      </c>
      <c r="H428" s="25">
        <f t="shared" si="13"/>
        <v>-0.0108</v>
      </c>
      <c r="I428" s="7" t="s">
        <v>886</v>
      </c>
      <c r="J428" s="9" t="s">
        <v>886</v>
      </c>
      <c r="K428" s="12" t="s">
        <v>886</v>
      </c>
    </row>
    <row r="429" spans="1:11" ht="12.75">
      <c r="A429" s="34" t="s">
        <v>707</v>
      </c>
      <c r="B429" s="35" t="s">
        <v>708</v>
      </c>
      <c r="C429" s="35" t="s">
        <v>398</v>
      </c>
      <c r="D429" s="36" t="s">
        <v>276</v>
      </c>
      <c r="E429" s="23">
        <v>714553</v>
      </c>
      <c r="F429" s="24">
        <v>690024</v>
      </c>
      <c r="G429" s="24">
        <f t="shared" si="12"/>
        <v>-24529</v>
      </c>
      <c r="H429" s="25">
        <f t="shared" si="13"/>
        <v>-0.0343</v>
      </c>
      <c r="I429" s="7" t="s">
        <v>886</v>
      </c>
      <c r="J429" s="9" t="s">
        <v>886</v>
      </c>
      <c r="K429" s="12" t="s">
        <v>886</v>
      </c>
    </row>
    <row r="430" spans="1:11" ht="12.75">
      <c r="A430" s="34" t="s">
        <v>707</v>
      </c>
      <c r="B430" s="35" t="s">
        <v>708</v>
      </c>
      <c r="C430" s="35" t="s">
        <v>12</v>
      </c>
      <c r="D430" s="36" t="s">
        <v>710</v>
      </c>
      <c r="E430" s="23">
        <v>1295624</v>
      </c>
      <c r="F430" s="24">
        <v>1255786</v>
      </c>
      <c r="G430" s="24">
        <f t="shared" si="12"/>
        <v>-39838</v>
      </c>
      <c r="H430" s="25">
        <f t="shared" si="13"/>
        <v>-0.0307</v>
      </c>
      <c r="I430" s="7" t="s">
        <v>886</v>
      </c>
      <c r="J430" s="9" t="s">
        <v>886</v>
      </c>
      <c r="K430" s="12" t="s">
        <v>886</v>
      </c>
    </row>
    <row r="431" spans="1:11" ht="12.75">
      <c r="A431" s="34" t="s">
        <v>707</v>
      </c>
      <c r="B431" s="35" t="s">
        <v>708</v>
      </c>
      <c r="C431" s="35" t="s">
        <v>14</v>
      </c>
      <c r="D431" s="36" t="s">
        <v>711</v>
      </c>
      <c r="E431" s="23">
        <v>1633040</v>
      </c>
      <c r="F431" s="24">
        <v>1621168</v>
      </c>
      <c r="G431" s="24">
        <f t="shared" si="12"/>
        <v>-11872</v>
      </c>
      <c r="H431" s="25">
        <f t="shared" si="13"/>
        <v>-0.0073</v>
      </c>
      <c r="I431" s="7" t="s">
        <v>886</v>
      </c>
      <c r="J431" s="9" t="s">
        <v>886</v>
      </c>
      <c r="K431" s="12" t="s">
        <v>886</v>
      </c>
    </row>
    <row r="432" spans="1:11" ht="12.75">
      <c r="A432" s="34" t="s">
        <v>707</v>
      </c>
      <c r="B432" s="35" t="s">
        <v>708</v>
      </c>
      <c r="C432" s="35" t="s">
        <v>26</v>
      </c>
      <c r="D432" s="36" t="s">
        <v>712</v>
      </c>
      <c r="E432" s="23">
        <v>6355366</v>
      </c>
      <c r="F432" s="24">
        <v>6281452</v>
      </c>
      <c r="G432" s="24">
        <f t="shared" si="12"/>
        <v>-73914</v>
      </c>
      <c r="H432" s="25">
        <f t="shared" si="13"/>
        <v>-0.0116</v>
      </c>
      <c r="I432" s="7" t="s">
        <v>886</v>
      </c>
      <c r="J432" s="9" t="s">
        <v>886</v>
      </c>
      <c r="K432" s="12" t="s">
        <v>886</v>
      </c>
    </row>
    <row r="433" spans="1:11" ht="12.75">
      <c r="A433" s="34" t="s">
        <v>707</v>
      </c>
      <c r="B433" s="35" t="s">
        <v>708</v>
      </c>
      <c r="C433" s="35" t="s">
        <v>57</v>
      </c>
      <c r="D433" s="36" t="s">
        <v>713</v>
      </c>
      <c r="E433" s="23">
        <v>2589887</v>
      </c>
      <c r="F433" s="24">
        <v>2561460</v>
      </c>
      <c r="G433" s="24">
        <f t="shared" si="12"/>
        <v>-28427</v>
      </c>
      <c r="H433" s="25">
        <f t="shared" si="13"/>
        <v>-0.011</v>
      </c>
      <c r="I433" s="7" t="s">
        <v>886</v>
      </c>
      <c r="J433" s="9" t="s">
        <v>886</v>
      </c>
      <c r="K433" s="12" t="s">
        <v>886</v>
      </c>
    </row>
    <row r="434" spans="1:11" ht="12.75">
      <c r="A434" s="34" t="s">
        <v>707</v>
      </c>
      <c r="B434" s="35" t="s">
        <v>708</v>
      </c>
      <c r="C434" s="35" t="s">
        <v>79</v>
      </c>
      <c r="D434" s="36" t="s">
        <v>714</v>
      </c>
      <c r="E434" s="23">
        <v>4570461</v>
      </c>
      <c r="F434" s="24">
        <v>4374482</v>
      </c>
      <c r="G434" s="24">
        <f t="shared" si="12"/>
        <v>-195979</v>
      </c>
      <c r="H434" s="25">
        <f t="shared" si="13"/>
        <v>-0.0429</v>
      </c>
      <c r="I434" s="7" t="s">
        <v>886</v>
      </c>
      <c r="J434" s="9" t="s">
        <v>886</v>
      </c>
      <c r="K434" s="12">
        <v>2013</v>
      </c>
    </row>
    <row r="435" spans="1:11" ht="12.75">
      <c r="A435" s="34" t="s">
        <v>707</v>
      </c>
      <c r="B435" s="35" t="s">
        <v>708</v>
      </c>
      <c r="C435" s="35" t="s">
        <v>16</v>
      </c>
      <c r="D435" s="36" t="s">
        <v>715</v>
      </c>
      <c r="E435" s="23">
        <v>1059504</v>
      </c>
      <c r="F435" s="24">
        <v>977958</v>
      </c>
      <c r="G435" s="24">
        <f t="shared" si="12"/>
        <v>-81546</v>
      </c>
      <c r="H435" s="25">
        <f t="shared" si="13"/>
        <v>-0.077</v>
      </c>
      <c r="I435" s="7" t="s">
        <v>886</v>
      </c>
      <c r="J435" s="9" t="s">
        <v>886</v>
      </c>
      <c r="K435" s="12">
        <v>2013</v>
      </c>
    </row>
    <row r="436" spans="1:11" ht="12.75">
      <c r="A436" s="34" t="s">
        <v>707</v>
      </c>
      <c r="B436" s="35" t="s">
        <v>708</v>
      </c>
      <c r="C436" s="35" t="s">
        <v>82</v>
      </c>
      <c r="D436" s="36" t="s">
        <v>716</v>
      </c>
      <c r="E436" s="23">
        <v>867127</v>
      </c>
      <c r="F436" s="24">
        <v>868349</v>
      </c>
      <c r="G436" s="24">
        <f t="shared" si="12"/>
        <v>1222</v>
      </c>
      <c r="H436" s="25">
        <f t="shared" si="13"/>
        <v>0.0014</v>
      </c>
      <c r="I436" s="7" t="s">
        <v>886</v>
      </c>
      <c r="J436" s="9" t="s">
        <v>886</v>
      </c>
      <c r="K436" s="12" t="s">
        <v>886</v>
      </c>
    </row>
    <row r="437" spans="1:11" ht="12.75">
      <c r="A437" s="34" t="s">
        <v>707</v>
      </c>
      <c r="B437" s="35" t="s">
        <v>708</v>
      </c>
      <c r="C437" s="35" t="s">
        <v>489</v>
      </c>
      <c r="D437" s="36" t="s">
        <v>717</v>
      </c>
      <c r="E437" s="23">
        <v>8385267</v>
      </c>
      <c r="F437" s="24">
        <v>8249678</v>
      </c>
      <c r="G437" s="24">
        <f t="shared" si="12"/>
        <v>-135589</v>
      </c>
      <c r="H437" s="25">
        <f t="shared" si="13"/>
        <v>-0.0162</v>
      </c>
      <c r="I437" s="7" t="s">
        <v>886</v>
      </c>
      <c r="J437" s="9" t="s">
        <v>886</v>
      </c>
      <c r="K437" s="12" t="s">
        <v>886</v>
      </c>
    </row>
    <row r="438" spans="1:11" ht="12.75">
      <c r="A438" s="34" t="s">
        <v>707</v>
      </c>
      <c r="B438" s="35" t="s">
        <v>708</v>
      </c>
      <c r="C438" s="35" t="s">
        <v>30</v>
      </c>
      <c r="D438" s="36" t="s">
        <v>718</v>
      </c>
      <c r="E438" s="23">
        <v>13411547</v>
      </c>
      <c r="F438" s="24">
        <v>13304965</v>
      </c>
      <c r="G438" s="24">
        <f t="shared" si="12"/>
        <v>-106582</v>
      </c>
      <c r="H438" s="25">
        <f t="shared" si="13"/>
        <v>-0.0079</v>
      </c>
      <c r="I438" s="7" t="s">
        <v>886</v>
      </c>
      <c r="J438" s="9" t="s">
        <v>886</v>
      </c>
      <c r="K438" s="12" t="s">
        <v>886</v>
      </c>
    </row>
    <row r="439" spans="1:11" ht="12.75">
      <c r="A439" s="34" t="s">
        <v>707</v>
      </c>
      <c r="B439" s="35" t="s">
        <v>708</v>
      </c>
      <c r="C439" s="35" t="s">
        <v>719</v>
      </c>
      <c r="D439" s="36" t="s">
        <v>720</v>
      </c>
      <c r="E439" s="23">
        <v>1065427</v>
      </c>
      <c r="F439" s="24">
        <v>1013519</v>
      </c>
      <c r="G439" s="24">
        <f t="shared" si="12"/>
        <v>-51908</v>
      </c>
      <c r="H439" s="25">
        <f t="shared" si="13"/>
        <v>-0.0487</v>
      </c>
      <c r="I439" s="7" t="s">
        <v>886</v>
      </c>
      <c r="J439" s="9" t="s">
        <v>886</v>
      </c>
      <c r="K439" s="12" t="s">
        <v>886</v>
      </c>
    </row>
    <row r="440" spans="1:11" ht="12.75">
      <c r="A440" s="34" t="s">
        <v>707</v>
      </c>
      <c r="B440" s="35" t="s">
        <v>708</v>
      </c>
      <c r="C440" s="35" t="s">
        <v>721</v>
      </c>
      <c r="D440" s="36" t="s">
        <v>722</v>
      </c>
      <c r="E440" s="23">
        <v>612111</v>
      </c>
      <c r="F440" s="24">
        <v>558420</v>
      </c>
      <c r="G440" s="24">
        <f t="shared" si="12"/>
        <v>-53691</v>
      </c>
      <c r="H440" s="25">
        <f t="shared" si="13"/>
        <v>-0.0877</v>
      </c>
      <c r="I440" s="7" t="s">
        <v>886</v>
      </c>
      <c r="J440" s="9" t="s">
        <v>886</v>
      </c>
      <c r="K440" s="12">
        <v>2013</v>
      </c>
    </row>
    <row r="441" spans="1:11" ht="12.75">
      <c r="A441" s="34" t="s">
        <v>707</v>
      </c>
      <c r="B441" s="35" t="s">
        <v>708</v>
      </c>
      <c r="C441" s="35" t="s">
        <v>723</v>
      </c>
      <c r="D441" s="36" t="s">
        <v>724</v>
      </c>
      <c r="E441" s="23">
        <v>1208968</v>
      </c>
      <c r="F441" s="24">
        <v>1189775</v>
      </c>
      <c r="G441" s="24">
        <f t="shared" si="12"/>
        <v>-19193</v>
      </c>
      <c r="H441" s="25">
        <f t="shared" si="13"/>
        <v>-0.0159</v>
      </c>
      <c r="I441" s="7" t="s">
        <v>886</v>
      </c>
      <c r="J441" s="9" t="s">
        <v>886</v>
      </c>
      <c r="K441" s="12" t="s">
        <v>886</v>
      </c>
    </row>
    <row r="442" spans="1:11" ht="12.75">
      <c r="A442" s="34" t="s">
        <v>725</v>
      </c>
      <c r="B442" s="35" t="s">
        <v>726</v>
      </c>
      <c r="C442" s="35" t="s">
        <v>663</v>
      </c>
      <c r="D442" s="36" t="s">
        <v>727</v>
      </c>
      <c r="E442" s="23">
        <v>451106</v>
      </c>
      <c r="F442" s="24">
        <v>381047</v>
      </c>
      <c r="G442" s="24">
        <f t="shared" si="12"/>
        <v>-70059</v>
      </c>
      <c r="H442" s="25">
        <f t="shared" si="13"/>
        <v>-0.1553</v>
      </c>
      <c r="I442" s="7" t="s">
        <v>886</v>
      </c>
      <c r="J442" s="9" t="s">
        <v>886</v>
      </c>
      <c r="K442" s="12">
        <v>2013</v>
      </c>
    </row>
    <row r="443" spans="1:11" ht="12.75">
      <c r="A443" s="34" t="s">
        <v>725</v>
      </c>
      <c r="B443" s="35" t="s">
        <v>726</v>
      </c>
      <c r="C443" s="35" t="s">
        <v>203</v>
      </c>
      <c r="D443" s="36" t="s">
        <v>728</v>
      </c>
      <c r="E443" s="23">
        <v>613344</v>
      </c>
      <c r="F443" s="24">
        <v>476188</v>
      </c>
      <c r="G443" s="24">
        <f t="shared" si="12"/>
        <v>-137156</v>
      </c>
      <c r="H443" s="25">
        <f t="shared" si="13"/>
        <v>-0.2236</v>
      </c>
      <c r="I443" s="7" t="s">
        <v>886</v>
      </c>
      <c r="J443" s="9" t="s">
        <v>886</v>
      </c>
      <c r="K443" s="12">
        <v>2013</v>
      </c>
    </row>
    <row r="444" spans="1:11" ht="12.75">
      <c r="A444" s="34" t="s">
        <v>725</v>
      </c>
      <c r="B444" s="35" t="s">
        <v>726</v>
      </c>
      <c r="C444" s="35" t="s">
        <v>729</v>
      </c>
      <c r="D444" s="36" t="s">
        <v>730</v>
      </c>
      <c r="E444" s="23">
        <v>251882</v>
      </c>
      <c r="F444" s="24">
        <v>266938</v>
      </c>
      <c r="G444" s="24">
        <f t="shared" si="12"/>
        <v>15056</v>
      </c>
      <c r="H444" s="25">
        <f t="shared" si="13"/>
        <v>0.0598</v>
      </c>
      <c r="I444" s="7" t="s">
        <v>886</v>
      </c>
      <c r="J444" s="9" t="s">
        <v>886</v>
      </c>
      <c r="K444" s="12" t="s">
        <v>886</v>
      </c>
    </row>
    <row r="445" spans="1:11" ht="12.75">
      <c r="A445" s="34" t="s">
        <v>725</v>
      </c>
      <c r="B445" s="35" t="s">
        <v>726</v>
      </c>
      <c r="C445" s="35" t="s">
        <v>26</v>
      </c>
      <c r="D445" s="36" t="s">
        <v>731</v>
      </c>
      <c r="E445" s="23">
        <v>2457763</v>
      </c>
      <c r="F445" s="24">
        <v>2380487</v>
      </c>
      <c r="G445" s="24">
        <f t="shared" si="12"/>
        <v>-77276</v>
      </c>
      <c r="H445" s="25">
        <f t="shared" si="13"/>
        <v>-0.0314</v>
      </c>
      <c r="I445" s="7" t="s">
        <v>886</v>
      </c>
      <c r="J445" s="9" t="s">
        <v>886</v>
      </c>
      <c r="K445" s="12">
        <v>2013</v>
      </c>
    </row>
    <row r="446" spans="1:11" ht="12.75">
      <c r="A446" s="34" t="s">
        <v>725</v>
      </c>
      <c r="B446" s="35" t="s">
        <v>726</v>
      </c>
      <c r="C446" s="35" t="s">
        <v>187</v>
      </c>
      <c r="D446" s="36" t="s">
        <v>732</v>
      </c>
      <c r="E446" s="23">
        <v>1920809</v>
      </c>
      <c r="F446" s="24">
        <v>1919188</v>
      </c>
      <c r="G446" s="24">
        <f t="shared" si="12"/>
        <v>-1621</v>
      </c>
      <c r="H446" s="25">
        <f t="shared" si="13"/>
        <v>-0.0008</v>
      </c>
      <c r="I446" s="7" t="s">
        <v>886</v>
      </c>
      <c r="J446" s="9" t="s">
        <v>886</v>
      </c>
      <c r="K446" s="12" t="s">
        <v>886</v>
      </c>
    </row>
    <row r="447" spans="1:11" ht="12.75">
      <c r="A447" s="34" t="s">
        <v>725</v>
      </c>
      <c r="B447" s="35" t="s">
        <v>726</v>
      </c>
      <c r="C447" s="35" t="s">
        <v>357</v>
      </c>
      <c r="D447" s="36" t="s">
        <v>733</v>
      </c>
      <c r="E447" s="23">
        <v>3812687</v>
      </c>
      <c r="F447" s="24">
        <v>3649618</v>
      </c>
      <c r="G447" s="24">
        <f t="shared" si="12"/>
        <v>-163069</v>
      </c>
      <c r="H447" s="25">
        <f t="shared" si="13"/>
        <v>-0.0428</v>
      </c>
      <c r="I447" s="7" t="s">
        <v>886</v>
      </c>
      <c r="J447" s="9" t="s">
        <v>886</v>
      </c>
      <c r="K447" s="12">
        <v>2013</v>
      </c>
    </row>
    <row r="448" spans="1:11" ht="12.75">
      <c r="A448" s="34" t="s">
        <v>725</v>
      </c>
      <c r="B448" s="35" t="s">
        <v>726</v>
      </c>
      <c r="C448" s="35" t="s">
        <v>47</v>
      </c>
      <c r="D448" s="36" t="s">
        <v>734</v>
      </c>
      <c r="E448" s="23">
        <v>1062167</v>
      </c>
      <c r="F448" s="24">
        <v>1073310</v>
      </c>
      <c r="G448" s="24">
        <f t="shared" si="12"/>
        <v>11143</v>
      </c>
      <c r="H448" s="25">
        <f t="shared" si="13"/>
        <v>0.0105</v>
      </c>
      <c r="I448" s="7" t="s">
        <v>886</v>
      </c>
      <c r="J448" s="9" t="s">
        <v>886</v>
      </c>
      <c r="K448" s="12" t="s">
        <v>886</v>
      </c>
    </row>
    <row r="449" spans="1:11" ht="12.75">
      <c r="A449" s="34" t="s">
        <v>735</v>
      </c>
      <c r="B449" s="35" t="s">
        <v>736</v>
      </c>
      <c r="C449" s="35" t="s">
        <v>79</v>
      </c>
      <c r="D449" s="36" t="s">
        <v>737</v>
      </c>
      <c r="E449" s="23">
        <v>23623</v>
      </c>
      <c r="F449" s="24">
        <v>23164</v>
      </c>
      <c r="G449" s="24">
        <f t="shared" si="12"/>
        <v>-459</v>
      </c>
      <c r="H449" s="25">
        <f t="shared" si="13"/>
        <v>-0.0194</v>
      </c>
      <c r="I449" s="7">
        <v>1</v>
      </c>
      <c r="J449" s="9">
        <v>1</v>
      </c>
      <c r="K449" s="12" t="s">
        <v>886</v>
      </c>
    </row>
    <row r="450" spans="1:11" ht="12.75">
      <c r="A450" s="34" t="s">
        <v>735</v>
      </c>
      <c r="B450" s="35" t="s">
        <v>736</v>
      </c>
      <c r="C450" s="35" t="s">
        <v>59</v>
      </c>
      <c r="D450" s="36" t="s">
        <v>738</v>
      </c>
      <c r="E450" s="23">
        <v>12033</v>
      </c>
      <c r="F450" s="24">
        <v>16945</v>
      </c>
      <c r="G450" s="24">
        <f t="shared" si="12"/>
        <v>4912</v>
      </c>
      <c r="H450" s="25">
        <f t="shared" si="13"/>
        <v>0.4082</v>
      </c>
      <c r="I450" s="7">
        <v>1</v>
      </c>
      <c r="J450" s="9">
        <v>1</v>
      </c>
      <c r="K450" s="12" t="s">
        <v>886</v>
      </c>
    </row>
    <row r="451" spans="1:11" ht="12.75">
      <c r="A451" s="34" t="s">
        <v>735</v>
      </c>
      <c r="B451" s="35" t="s">
        <v>736</v>
      </c>
      <c r="C451" s="35" t="s">
        <v>37</v>
      </c>
      <c r="D451" s="36" t="s">
        <v>739</v>
      </c>
      <c r="E451" s="23">
        <v>30619</v>
      </c>
      <c r="F451" s="24">
        <v>42124</v>
      </c>
      <c r="G451" s="24">
        <f t="shared" si="12"/>
        <v>11505</v>
      </c>
      <c r="H451" s="25">
        <f t="shared" si="13"/>
        <v>0.3757</v>
      </c>
      <c r="I451" s="7">
        <v>1</v>
      </c>
      <c r="J451" s="9">
        <v>1</v>
      </c>
      <c r="K451" s="12" t="s">
        <v>886</v>
      </c>
    </row>
    <row r="452" spans="1:11" ht="12.75">
      <c r="A452" s="34" t="s">
        <v>735</v>
      </c>
      <c r="B452" s="35" t="s">
        <v>736</v>
      </c>
      <c r="C452" s="35" t="s">
        <v>39</v>
      </c>
      <c r="D452" s="36" t="s">
        <v>740</v>
      </c>
      <c r="E452" s="23">
        <v>13772</v>
      </c>
      <c r="F452" s="24">
        <v>19128</v>
      </c>
      <c r="G452" s="24">
        <f t="shared" si="12"/>
        <v>5356</v>
      </c>
      <c r="H452" s="25">
        <f t="shared" si="13"/>
        <v>0.3889</v>
      </c>
      <c r="I452" s="7">
        <v>1</v>
      </c>
      <c r="J452" s="9">
        <v>1</v>
      </c>
      <c r="K452" s="12" t="s">
        <v>886</v>
      </c>
    </row>
    <row r="453" spans="1:11" ht="12.75">
      <c r="A453" s="34" t="s">
        <v>735</v>
      </c>
      <c r="B453" s="35" t="s">
        <v>736</v>
      </c>
      <c r="C453" s="35" t="s">
        <v>348</v>
      </c>
      <c r="D453" s="36" t="s">
        <v>741</v>
      </c>
      <c r="E453" s="23">
        <v>21762</v>
      </c>
      <c r="F453" s="24">
        <v>21551</v>
      </c>
      <c r="G453" s="24">
        <f t="shared" si="12"/>
        <v>-211</v>
      </c>
      <c r="H453" s="25">
        <f t="shared" si="13"/>
        <v>-0.0097</v>
      </c>
      <c r="I453" s="7">
        <v>1</v>
      </c>
      <c r="J453" s="9">
        <v>1</v>
      </c>
      <c r="K453" s="12" t="s">
        <v>886</v>
      </c>
    </row>
    <row r="454" spans="1:11" ht="12.75">
      <c r="A454" s="34" t="s">
        <v>742</v>
      </c>
      <c r="B454" s="35" t="s">
        <v>743</v>
      </c>
      <c r="C454" s="35" t="s">
        <v>517</v>
      </c>
      <c r="D454" s="36" t="s">
        <v>744</v>
      </c>
      <c r="E454" s="23">
        <v>1119073</v>
      </c>
      <c r="F454" s="24">
        <v>1038425</v>
      </c>
      <c r="G454" s="24">
        <f t="shared" si="12"/>
        <v>-80648</v>
      </c>
      <c r="H454" s="25">
        <f t="shared" si="13"/>
        <v>-0.0721</v>
      </c>
      <c r="I454" s="7" t="s">
        <v>886</v>
      </c>
      <c r="J454" s="9" t="s">
        <v>886</v>
      </c>
      <c r="K454" s="12">
        <v>2013</v>
      </c>
    </row>
    <row r="455" spans="1:11" ht="12.75">
      <c r="A455" s="34" t="s">
        <v>742</v>
      </c>
      <c r="B455" s="35" t="s">
        <v>743</v>
      </c>
      <c r="C455" s="35" t="s">
        <v>26</v>
      </c>
      <c r="D455" s="36" t="s">
        <v>745</v>
      </c>
      <c r="E455" s="23">
        <v>11293341</v>
      </c>
      <c r="F455" s="24">
        <v>11149150</v>
      </c>
      <c r="G455" s="24">
        <f t="shared" si="12"/>
        <v>-144191</v>
      </c>
      <c r="H455" s="25">
        <f t="shared" si="13"/>
        <v>-0.0128</v>
      </c>
      <c r="I455" s="7" t="s">
        <v>886</v>
      </c>
      <c r="J455" s="9" t="s">
        <v>886</v>
      </c>
      <c r="K455" s="12">
        <v>2013</v>
      </c>
    </row>
    <row r="456" spans="1:11" ht="12.75">
      <c r="A456" s="34" t="s">
        <v>742</v>
      </c>
      <c r="B456" s="35" t="s">
        <v>743</v>
      </c>
      <c r="C456" s="35" t="s">
        <v>57</v>
      </c>
      <c r="D456" s="36" t="s">
        <v>746</v>
      </c>
      <c r="E456" s="23">
        <v>3517516</v>
      </c>
      <c r="F456" s="24">
        <v>3446534</v>
      </c>
      <c r="G456" s="24">
        <f aca="true" t="shared" si="14" ref="G456:G519">SUM(F456-E456)</f>
        <v>-70982</v>
      </c>
      <c r="H456" s="25">
        <f aca="true" t="shared" si="15" ref="H456:H519">ROUND(G456/E456,4)</f>
        <v>-0.0202</v>
      </c>
      <c r="I456" s="7" t="s">
        <v>886</v>
      </c>
      <c r="J456" s="9" t="s">
        <v>886</v>
      </c>
      <c r="K456" s="12" t="s">
        <v>886</v>
      </c>
    </row>
    <row r="457" spans="1:11" ht="12.75">
      <c r="A457" s="34" t="s">
        <v>742</v>
      </c>
      <c r="B457" s="35" t="s">
        <v>743</v>
      </c>
      <c r="C457" s="35" t="s">
        <v>79</v>
      </c>
      <c r="D457" s="36" t="s">
        <v>747</v>
      </c>
      <c r="E457" s="23">
        <v>3135410</v>
      </c>
      <c r="F457" s="24">
        <v>3075208</v>
      </c>
      <c r="G457" s="24">
        <f t="shared" si="14"/>
        <v>-60202</v>
      </c>
      <c r="H457" s="25">
        <f t="shared" si="15"/>
        <v>-0.0192</v>
      </c>
      <c r="I457" s="7" t="s">
        <v>886</v>
      </c>
      <c r="J457" s="9" t="s">
        <v>886</v>
      </c>
      <c r="K457" s="12">
        <v>2013</v>
      </c>
    </row>
    <row r="458" spans="1:11" ht="12.75">
      <c r="A458" s="34" t="s">
        <v>742</v>
      </c>
      <c r="B458" s="35" t="s">
        <v>743</v>
      </c>
      <c r="C458" s="35" t="s">
        <v>16</v>
      </c>
      <c r="D458" s="36" t="s">
        <v>748</v>
      </c>
      <c r="E458" s="23">
        <v>2968225</v>
      </c>
      <c r="F458" s="24">
        <v>2928449</v>
      </c>
      <c r="G458" s="24">
        <f t="shared" si="14"/>
        <v>-39776</v>
      </c>
      <c r="H458" s="25">
        <f t="shared" si="15"/>
        <v>-0.0134</v>
      </c>
      <c r="I458" s="7" t="s">
        <v>886</v>
      </c>
      <c r="J458" s="9" t="s">
        <v>886</v>
      </c>
      <c r="K458" s="12" t="s">
        <v>886</v>
      </c>
    </row>
    <row r="459" spans="1:11" ht="12.75">
      <c r="A459" s="34" t="s">
        <v>742</v>
      </c>
      <c r="B459" s="35" t="s">
        <v>743</v>
      </c>
      <c r="C459" s="35" t="s">
        <v>82</v>
      </c>
      <c r="D459" s="36" t="s">
        <v>749</v>
      </c>
      <c r="E459" s="23">
        <v>4590490</v>
      </c>
      <c r="F459" s="24">
        <v>4559004</v>
      </c>
      <c r="G459" s="24">
        <f t="shared" si="14"/>
        <v>-31486</v>
      </c>
      <c r="H459" s="25">
        <f t="shared" si="15"/>
        <v>-0.0069</v>
      </c>
      <c r="I459" s="7" t="s">
        <v>886</v>
      </c>
      <c r="J459" s="9" t="s">
        <v>886</v>
      </c>
      <c r="K459" s="12" t="s">
        <v>886</v>
      </c>
    </row>
    <row r="460" spans="1:11" ht="12.75">
      <c r="A460" s="34" t="s">
        <v>742</v>
      </c>
      <c r="B460" s="35" t="s">
        <v>743</v>
      </c>
      <c r="C460" s="35" t="s">
        <v>59</v>
      </c>
      <c r="D460" s="36" t="s">
        <v>750</v>
      </c>
      <c r="E460" s="23">
        <v>4218938</v>
      </c>
      <c r="F460" s="24">
        <v>4128723</v>
      </c>
      <c r="G460" s="24">
        <f t="shared" si="14"/>
        <v>-90215</v>
      </c>
      <c r="H460" s="25">
        <f t="shared" si="15"/>
        <v>-0.0214</v>
      </c>
      <c r="I460" s="7" t="s">
        <v>886</v>
      </c>
      <c r="J460" s="9" t="s">
        <v>886</v>
      </c>
      <c r="K460" s="12" t="s">
        <v>886</v>
      </c>
    </row>
    <row r="461" spans="1:11" ht="12.75">
      <c r="A461" s="34" t="s">
        <v>742</v>
      </c>
      <c r="B461" s="35" t="s">
        <v>743</v>
      </c>
      <c r="C461" s="35" t="s">
        <v>37</v>
      </c>
      <c r="D461" s="36" t="s">
        <v>751</v>
      </c>
      <c r="E461" s="23">
        <v>2259089</v>
      </c>
      <c r="F461" s="24">
        <v>2143109</v>
      </c>
      <c r="G461" s="24">
        <f t="shared" si="14"/>
        <v>-115980</v>
      </c>
      <c r="H461" s="25">
        <f t="shared" si="15"/>
        <v>-0.0513</v>
      </c>
      <c r="I461" s="7" t="s">
        <v>886</v>
      </c>
      <c r="J461" s="9" t="s">
        <v>886</v>
      </c>
      <c r="K461" s="12">
        <v>2013</v>
      </c>
    </row>
    <row r="462" spans="1:11" ht="12.75">
      <c r="A462" s="34" t="s">
        <v>742</v>
      </c>
      <c r="B462" s="35" t="s">
        <v>743</v>
      </c>
      <c r="C462" s="35" t="s">
        <v>217</v>
      </c>
      <c r="D462" s="36" t="s">
        <v>752</v>
      </c>
      <c r="E462" s="23">
        <v>1234146</v>
      </c>
      <c r="F462" s="24">
        <v>1206650</v>
      </c>
      <c r="G462" s="24">
        <f t="shared" si="14"/>
        <v>-27496</v>
      </c>
      <c r="H462" s="25">
        <f t="shared" si="15"/>
        <v>-0.0223</v>
      </c>
      <c r="I462" s="7" t="s">
        <v>886</v>
      </c>
      <c r="J462" s="9" t="s">
        <v>886</v>
      </c>
      <c r="K462" s="12" t="s">
        <v>886</v>
      </c>
    </row>
    <row r="463" spans="1:11" ht="12.75">
      <c r="A463" s="34" t="s">
        <v>753</v>
      </c>
      <c r="B463" s="35" t="s">
        <v>754</v>
      </c>
      <c r="C463" s="35" t="s">
        <v>755</v>
      </c>
      <c r="D463" s="36" t="s">
        <v>756</v>
      </c>
      <c r="E463" s="23">
        <v>912190</v>
      </c>
      <c r="F463" s="24">
        <v>890677</v>
      </c>
      <c r="G463" s="24">
        <f t="shared" si="14"/>
        <v>-21513</v>
      </c>
      <c r="H463" s="25">
        <f t="shared" si="15"/>
        <v>-0.0236</v>
      </c>
      <c r="I463" s="7" t="s">
        <v>886</v>
      </c>
      <c r="J463" s="9" t="s">
        <v>886</v>
      </c>
      <c r="K463" s="12" t="s">
        <v>886</v>
      </c>
    </row>
    <row r="464" spans="1:11" ht="12.75">
      <c r="A464" s="34" t="s">
        <v>753</v>
      </c>
      <c r="B464" s="35" t="s">
        <v>754</v>
      </c>
      <c r="C464" s="35" t="s">
        <v>26</v>
      </c>
      <c r="D464" s="36" t="s">
        <v>757</v>
      </c>
      <c r="E464" s="23">
        <v>5641312</v>
      </c>
      <c r="F464" s="24">
        <v>5556133</v>
      </c>
      <c r="G464" s="24">
        <f t="shared" si="14"/>
        <v>-85179</v>
      </c>
      <c r="H464" s="25">
        <f t="shared" si="15"/>
        <v>-0.0151</v>
      </c>
      <c r="I464" s="7" t="s">
        <v>886</v>
      </c>
      <c r="J464" s="9" t="s">
        <v>886</v>
      </c>
      <c r="K464" s="12">
        <v>2013</v>
      </c>
    </row>
    <row r="465" spans="1:11" ht="12.75">
      <c r="A465" s="34" t="s">
        <v>753</v>
      </c>
      <c r="B465" s="35" t="s">
        <v>754</v>
      </c>
      <c r="C465" s="35" t="s">
        <v>57</v>
      </c>
      <c r="D465" s="36" t="s">
        <v>758</v>
      </c>
      <c r="E465" s="23">
        <v>2741839</v>
      </c>
      <c r="F465" s="24">
        <v>2691743</v>
      </c>
      <c r="G465" s="24">
        <f t="shared" si="14"/>
        <v>-50096</v>
      </c>
      <c r="H465" s="25">
        <f t="shared" si="15"/>
        <v>-0.0183</v>
      </c>
      <c r="I465" s="7" t="s">
        <v>886</v>
      </c>
      <c r="J465" s="9" t="s">
        <v>886</v>
      </c>
      <c r="K465" s="12">
        <v>2013</v>
      </c>
    </row>
    <row r="466" spans="1:11" ht="12.75">
      <c r="A466" s="34" t="s">
        <v>753</v>
      </c>
      <c r="B466" s="35" t="s">
        <v>754</v>
      </c>
      <c r="C466" s="35" t="s">
        <v>79</v>
      </c>
      <c r="D466" s="36" t="s">
        <v>759</v>
      </c>
      <c r="E466" s="23">
        <v>921157</v>
      </c>
      <c r="F466" s="24">
        <v>925221</v>
      </c>
      <c r="G466" s="24">
        <f t="shared" si="14"/>
        <v>4064</v>
      </c>
      <c r="H466" s="25">
        <f t="shared" si="15"/>
        <v>0.0044</v>
      </c>
      <c r="I466" s="7" t="s">
        <v>886</v>
      </c>
      <c r="J466" s="9" t="s">
        <v>886</v>
      </c>
      <c r="K466" s="12" t="s">
        <v>886</v>
      </c>
    </row>
    <row r="467" spans="1:11" ht="12.75">
      <c r="A467" s="34" t="s">
        <v>753</v>
      </c>
      <c r="B467" s="35" t="s">
        <v>754</v>
      </c>
      <c r="C467" s="35" t="s">
        <v>16</v>
      </c>
      <c r="D467" s="36" t="s">
        <v>760</v>
      </c>
      <c r="E467" s="23">
        <v>1097698</v>
      </c>
      <c r="F467" s="24">
        <v>1067869</v>
      </c>
      <c r="G467" s="24">
        <f t="shared" si="14"/>
        <v>-29829</v>
      </c>
      <c r="H467" s="25">
        <f t="shared" si="15"/>
        <v>-0.0272</v>
      </c>
      <c r="I467" s="7" t="s">
        <v>886</v>
      </c>
      <c r="J467" s="9" t="s">
        <v>886</v>
      </c>
      <c r="K467" s="12">
        <v>2013</v>
      </c>
    </row>
    <row r="468" spans="1:11" ht="12.75">
      <c r="A468" s="34" t="s">
        <v>753</v>
      </c>
      <c r="B468" s="35" t="s">
        <v>754</v>
      </c>
      <c r="C468" s="35" t="s">
        <v>59</v>
      </c>
      <c r="D468" s="36" t="s">
        <v>761</v>
      </c>
      <c r="E468" s="23">
        <v>939649</v>
      </c>
      <c r="F468" s="24">
        <v>942308</v>
      </c>
      <c r="G468" s="24">
        <f t="shared" si="14"/>
        <v>2659</v>
      </c>
      <c r="H468" s="25">
        <f t="shared" si="15"/>
        <v>0.0028</v>
      </c>
      <c r="I468" s="7" t="s">
        <v>886</v>
      </c>
      <c r="J468" s="9" t="s">
        <v>886</v>
      </c>
      <c r="K468" s="12" t="s">
        <v>886</v>
      </c>
    </row>
    <row r="469" spans="1:11" ht="12.75">
      <c r="A469" s="34" t="s">
        <v>753</v>
      </c>
      <c r="B469" s="35" t="s">
        <v>754</v>
      </c>
      <c r="C469" s="35" t="s">
        <v>37</v>
      </c>
      <c r="D469" s="36" t="s">
        <v>762</v>
      </c>
      <c r="E469" s="23">
        <v>994512</v>
      </c>
      <c r="F469" s="24">
        <v>966347</v>
      </c>
      <c r="G469" s="24">
        <f t="shared" si="14"/>
        <v>-28165</v>
      </c>
      <c r="H469" s="25">
        <f t="shared" si="15"/>
        <v>-0.0283</v>
      </c>
      <c r="I469" s="7" t="s">
        <v>886</v>
      </c>
      <c r="J469" s="9" t="s">
        <v>886</v>
      </c>
      <c r="K469" s="12">
        <v>2013</v>
      </c>
    </row>
    <row r="470" spans="1:11" ht="12.75">
      <c r="A470" s="34" t="s">
        <v>753</v>
      </c>
      <c r="B470" s="35" t="s">
        <v>754</v>
      </c>
      <c r="C470" s="35" t="s">
        <v>187</v>
      </c>
      <c r="D470" s="36" t="s">
        <v>763</v>
      </c>
      <c r="E470" s="23">
        <v>770587</v>
      </c>
      <c r="F470" s="24">
        <v>790491</v>
      </c>
      <c r="G470" s="24">
        <f t="shared" si="14"/>
        <v>19904</v>
      </c>
      <c r="H470" s="25">
        <f t="shared" si="15"/>
        <v>0.0258</v>
      </c>
      <c r="I470" s="7" t="s">
        <v>886</v>
      </c>
      <c r="J470" s="9" t="s">
        <v>886</v>
      </c>
      <c r="K470" s="12" t="s">
        <v>886</v>
      </c>
    </row>
    <row r="471" spans="1:11" ht="12.75">
      <c r="A471" s="34" t="s">
        <v>753</v>
      </c>
      <c r="B471" s="35" t="s">
        <v>754</v>
      </c>
      <c r="C471" s="35" t="s">
        <v>373</v>
      </c>
      <c r="D471" s="36" t="s">
        <v>764</v>
      </c>
      <c r="E471" s="23">
        <v>1048076</v>
      </c>
      <c r="F471" s="24">
        <v>988350</v>
      </c>
      <c r="G471" s="24">
        <f t="shared" si="14"/>
        <v>-59726</v>
      </c>
      <c r="H471" s="25">
        <f t="shared" si="15"/>
        <v>-0.057</v>
      </c>
      <c r="I471" s="7" t="s">
        <v>886</v>
      </c>
      <c r="J471" s="9" t="s">
        <v>886</v>
      </c>
      <c r="K471" s="12" t="s">
        <v>886</v>
      </c>
    </row>
    <row r="472" spans="1:11" ht="12.75">
      <c r="A472" s="34" t="s">
        <v>753</v>
      </c>
      <c r="B472" s="35" t="s">
        <v>754</v>
      </c>
      <c r="C472" s="35" t="s">
        <v>39</v>
      </c>
      <c r="D472" s="36" t="s">
        <v>765</v>
      </c>
      <c r="E472" s="23">
        <v>282896</v>
      </c>
      <c r="F472" s="24">
        <v>200958</v>
      </c>
      <c r="G472" s="24">
        <f t="shared" si="14"/>
        <v>-81938</v>
      </c>
      <c r="H472" s="25">
        <f t="shared" si="15"/>
        <v>-0.2896</v>
      </c>
      <c r="I472" s="7">
        <v>1</v>
      </c>
      <c r="J472" s="9" t="s">
        <v>886</v>
      </c>
      <c r="K472" s="12" t="s">
        <v>886</v>
      </c>
    </row>
    <row r="473" spans="1:11" ht="12.75">
      <c r="A473" s="34" t="s">
        <v>766</v>
      </c>
      <c r="B473" s="35" t="s">
        <v>767</v>
      </c>
      <c r="C473" s="35" t="s">
        <v>232</v>
      </c>
      <c r="D473" s="36" t="s">
        <v>768</v>
      </c>
      <c r="E473" s="23">
        <v>1039294</v>
      </c>
      <c r="F473" s="24">
        <v>1065276</v>
      </c>
      <c r="G473" s="24">
        <f t="shared" si="14"/>
        <v>25982</v>
      </c>
      <c r="H473" s="25">
        <f t="shared" si="15"/>
        <v>0.025</v>
      </c>
      <c r="I473" s="7" t="s">
        <v>886</v>
      </c>
      <c r="J473" s="9" t="s">
        <v>886</v>
      </c>
      <c r="K473" s="12" t="s">
        <v>886</v>
      </c>
    </row>
    <row r="474" spans="1:11" ht="12.75">
      <c r="A474" s="34" t="s">
        <v>766</v>
      </c>
      <c r="B474" s="35" t="s">
        <v>767</v>
      </c>
      <c r="C474" s="35" t="s">
        <v>247</v>
      </c>
      <c r="D474" s="36" t="s">
        <v>769</v>
      </c>
      <c r="E474" s="23">
        <v>571444</v>
      </c>
      <c r="F474" s="24">
        <v>580213</v>
      </c>
      <c r="G474" s="24">
        <f t="shared" si="14"/>
        <v>8769</v>
      </c>
      <c r="H474" s="25">
        <f t="shared" si="15"/>
        <v>0.0153</v>
      </c>
      <c r="I474" s="7" t="s">
        <v>886</v>
      </c>
      <c r="J474" s="9" t="s">
        <v>886</v>
      </c>
      <c r="K474" s="12" t="s">
        <v>886</v>
      </c>
    </row>
    <row r="475" spans="1:11" ht="12.75">
      <c r="A475" s="34" t="s">
        <v>766</v>
      </c>
      <c r="B475" s="35" t="s">
        <v>767</v>
      </c>
      <c r="C475" s="35" t="s">
        <v>770</v>
      </c>
      <c r="D475" s="36" t="s">
        <v>771</v>
      </c>
      <c r="E475" s="23">
        <v>1717665</v>
      </c>
      <c r="F475" s="24">
        <v>1706986</v>
      </c>
      <c r="G475" s="24">
        <f t="shared" si="14"/>
        <v>-10679</v>
      </c>
      <c r="H475" s="25">
        <f t="shared" si="15"/>
        <v>-0.0062</v>
      </c>
      <c r="I475" s="7" t="s">
        <v>886</v>
      </c>
      <c r="J475" s="9" t="s">
        <v>886</v>
      </c>
      <c r="K475" s="12" t="s">
        <v>886</v>
      </c>
    </row>
    <row r="476" spans="1:11" ht="12.75">
      <c r="A476" s="34" t="s">
        <v>766</v>
      </c>
      <c r="B476" s="35" t="s">
        <v>767</v>
      </c>
      <c r="C476" s="35" t="s">
        <v>400</v>
      </c>
      <c r="D476" s="36" t="s">
        <v>772</v>
      </c>
      <c r="E476" s="23">
        <v>1236235</v>
      </c>
      <c r="F476" s="24">
        <v>1033687</v>
      </c>
      <c r="G476" s="24">
        <f t="shared" si="14"/>
        <v>-202548</v>
      </c>
      <c r="H476" s="25">
        <f t="shared" si="15"/>
        <v>-0.1638</v>
      </c>
      <c r="I476" s="7" t="s">
        <v>886</v>
      </c>
      <c r="J476" s="9" t="s">
        <v>886</v>
      </c>
      <c r="K476" s="12">
        <v>2013</v>
      </c>
    </row>
    <row r="477" spans="1:11" ht="12.75">
      <c r="A477" s="34" t="s">
        <v>766</v>
      </c>
      <c r="B477" s="35" t="s">
        <v>767</v>
      </c>
      <c r="C477" s="35" t="s">
        <v>773</v>
      </c>
      <c r="D477" s="36" t="s">
        <v>774</v>
      </c>
      <c r="E477" s="23">
        <v>1729189</v>
      </c>
      <c r="F477" s="24">
        <v>1715242</v>
      </c>
      <c r="G477" s="24">
        <f t="shared" si="14"/>
        <v>-13947</v>
      </c>
      <c r="H477" s="25">
        <f t="shared" si="15"/>
        <v>-0.0081</v>
      </c>
      <c r="I477" s="7" t="s">
        <v>886</v>
      </c>
      <c r="J477" s="9" t="s">
        <v>886</v>
      </c>
      <c r="K477" s="12" t="s">
        <v>886</v>
      </c>
    </row>
    <row r="478" spans="1:11" ht="12.75">
      <c r="A478" s="34" t="s">
        <v>766</v>
      </c>
      <c r="B478" s="35" t="s">
        <v>767</v>
      </c>
      <c r="C478" s="35" t="s">
        <v>26</v>
      </c>
      <c r="D478" s="36" t="s">
        <v>775</v>
      </c>
      <c r="E478" s="23">
        <v>7043079</v>
      </c>
      <c r="F478" s="24">
        <v>7001708</v>
      </c>
      <c r="G478" s="24">
        <f t="shared" si="14"/>
        <v>-41371</v>
      </c>
      <c r="H478" s="25">
        <f t="shared" si="15"/>
        <v>-0.0059</v>
      </c>
      <c r="I478" s="7" t="s">
        <v>886</v>
      </c>
      <c r="J478" s="9" t="s">
        <v>886</v>
      </c>
      <c r="K478" s="12" t="s">
        <v>886</v>
      </c>
    </row>
    <row r="479" spans="1:11" ht="12.75">
      <c r="A479" s="34" t="s">
        <v>766</v>
      </c>
      <c r="B479" s="35" t="s">
        <v>767</v>
      </c>
      <c r="C479" s="35" t="s">
        <v>57</v>
      </c>
      <c r="D479" s="36" t="s">
        <v>776</v>
      </c>
      <c r="E479" s="23">
        <v>3576978</v>
      </c>
      <c r="F479" s="24">
        <v>3556035</v>
      </c>
      <c r="G479" s="24">
        <f t="shared" si="14"/>
        <v>-20943</v>
      </c>
      <c r="H479" s="25">
        <f t="shared" si="15"/>
        <v>-0.0059</v>
      </c>
      <c r="I479" s="7" t="s">
        <v>886</v>
      </c>
      <c r="J479" s="9" t="s">
        <v>886</v>
      </c>
      <c r="K479" s="12" t="s">
        <v>886</v>
      </c>
    </row>
    <row r="480" spans="1:11" ht="12.75">
      <c r="A480" s="34" t="s">
        <v>766</v>
      </c>
      <c r="B480" s="35" t="s">
        <v>767</v>
      </c>
      <c r="C480" s="35" t="s">
        <v>79</v>
      </c>
      <c r="D480" s="36" t="s">
        <v>777</v>
      </c>
      <c r="E480" s="23">
        <v>5902490</v>
      </c>
      <c r="F480" s="24">
        <v>5853350</v>
      </c>
      <c r="G480" s="24">
        <f t="shared" si="14"/>
        <v>-49140</v>
      </c>
      <c r="H480" s="25">
        <f t="shared" si="15"/>
        <v>-0.0083</v>
      </c>
      <c r="I480" s="7" t="s">
        <v>886</v>
      </c>
      <c r="J480" s="9" t="s">
        <v>886</v>
      </c>
      <c r="K480" s="12">
        <v>2013</v>
      </c>
    </row>
    <row r="481" spans="1:11" ht="12.75">
      <c r="A481" s="34" t="s">
        <v>766</v>
      </c>
      <c r="B481" s="35" t="s">
        <v>767</v>
      </c>
      <c r="C481" s="35" t="s">
        <v>16</v>
      </c>
      <c r="D481" s="36" t="s">
        <v>778</v>
      </c>
      <c r="E481" s="23">
        <v>1804967</v>
      </c>
      <c r="F481" s="24">
        <v>1809124</v>
      </c>
      <c r="G481" s="24">
        <f t="shared" si="14"/>
        <v>4157</v>
      </c>
      <c r="H481" s="25">
        <f t="shared" si="15"/>
        <v>0.0023</v>
      </c>
      <c r="I481" s="7" t="s">
        <v>886</v>
      </c>
      <c r="J481" s="9" t="s">
        <v>886</v>
      </c>
      <c r="K481" s="12" t="s">
        <v>886</v>
      </c>
    </row>
    <row r="482" spans="1:11" ht="12.75">
      <c r="A482" s="34" t="s">
        <v>766</v>
      </c>
      <c r="B482" s="35" t="s">
        <v>767</v>
      </c>
      <c r="C482" s="35" t="s">
        <v>82</v>
      </c>
      <c r="D482" s="36" t="s">
        <v>779</v>
      </c>
      <c r="E482" s="23">
        <v>4139578</v>
      </c>
      <c r="F482" s="24">
        <v>4055200</v>
      </c>
      <c r="G482" s="24">
        <f t="shared" si="14"/>
        <v>-84378</v>
      </c>
      <c r="H482" s="25">
        <f t="shared" si="15"/>
        <v>-0.0204</v>
      </c>
      <c r="I482" s="7" t="s">
        <v>886</v>
      </c>
      <c r="J482" s="9" t="s">
        <v>886</v>
      </c>
      <c r="K482" s="12">
        <v>2013</v>
      </c>
    </row>
    <row r="483" spans="1:11" ht="12.75">
      <c r="A483" s="34" t="s">
        <v>766</v>
      </c>
      <c r="B483" s="35" t="s">
        <v>767</v>
      </c>
      <c r="C483" s="35" t="s">
        <v>59</v>
      </c>
      <c r="D483" s="36" t="s">
        <v>780</v>
      </c>
      <c r="E483" s="23">
        <v>1603060</v>
      </c>
      <c r="F483" s="24">
        <v>1541245</v>
      </c>
      <c r="G483" s="24">
        <f t="shared" si="14"/>
        <v>-61815</v>
      </c>
      <c r="H483" s="25">
        <f t="shared" si="15"/>
        <v>-0.0386</v>
      </c>
      <c r="I483" s="7" t="s">
        <v>886</v>
      </c>
      <c r="J483" s="9" t="s">
        <v>886</v>
      </c>
      <c r="K483" s="12">
        <v>2013</v>
      </c>
    </row>
    <row r="484" spans="1:11" ht="12.75">
      <c r="A484" s="34" t="s">
        <v>766</v>
      </c>
      <c r="B484" s="35" t="s">
        <v>767</v>
      </c>
      <c r="C484" s="35" t="s">
        <v>37</v>
      </c>
      <c r="D484" s="36" t="s">
        <v>781</v>
      </c>
      <c r="E484" s="23">
        <v>1953272</v>
      </c>
      <c r="F484" s="24">
        <v>1935777</v>
      </c>
      <c r="G484" s="24">
        <f t="shared" si="14"/>
        <v>-17495</v>
      </c>
      <c r="H484" s="25">
        <f t="shared" si="15"/>
        <v>-0.009</v>
      </c>
      <c r="I484" s="7" t="s">
        <v>886</v>
      </c>
      <c r="J484" s="9" t="s">
        <v>886</v>
      </c>
      <c r="K484" s="12" t="s">
        <v>886</v>
      </c>
    </row>
    <row r="485" spans="1:11" ht="12.75">
      <c r="A485" s="34" t="s">
        <v>782</v>
      </c>
      <c r="B485" s="35" t="s">
        <v>783</v>
      </c>
      <c r="C485" s="35" t="s">
        <v>784</v>
      </c>
      <c r="D485" s="36" t="s">
        <v>785</v>
      </c>
      <c r="E485" s="23">
        <v>597130</v>
      </c>
      <c r="F485" s="24">
        <v>582676</v>
      </c>
      <c r="G485" s="24">
        <f t="shared" si="14"/>
        <v>-14454</v>
      </c>
      <c r="H485" s="25">
        <f t="shared" si="15"/>
        <v>-0.0242</v>
      </c>
      <c r="I485" s="7" t="s">
        <v>886</v>
      </c>
      <c r="J485" s="9" t="s">
        <v>886</v>
      </c>
      <c r="K485" s="12" t="s">
        <v>886</v>
      </c>
    </row>
    <row r="486" spans="1:11" ht="12.75">
      <c r="A486" s="34" t="s">
        <v>782</v>
      </c>
      <c r="B486" s="35" t="s">
        <v>783</v>
      </c>
      <c r="C486" s="35" t="s">
        <v>26</v>
      </c>
      <c r="D486" s="36" t="s">
        <v>786</v>
      </c>
      <c r="E486" s="23">
        <v>7775983</v>
      </c>
      <c r="F486" s="24">
        <v>6581336</v>
      </c>
      <c r="G486" s="24">
        <f t="shared" si="14"/>
        <v>-1194647</v>
      </c>
      <c r="H486" s="25">
        <f t="shared" si="15"/>
        <v>-0.1536</v>
      </c>
      <c r="I486" s="7" t="s">
        <v>886</v>
      </c>
      <c r="J486" s="9" t="s">
        <v>886</v>
      </c>
      <c r="K486" s="12">
        <v>2013</v>
      </c>
    </row>
    <row r="487" spans="1:11" ht="12.75">
      <c r="A487" s="34" t="s">
        <v>782</v>
      </c>
      <c r="B487" s="35" t="s">
        <v>783</v>
      </c>
      <c r="C487" s="35" t="s">
        <v>57</v>
      </c>
      <c r="D487" s="36" t="s">
        <v>787</v>
      </c>
      <c r="E487" s="23">
        <v>2896550</v>
      </c>
      <c r="F487" s="24">
        <v>2517173</v>
      </c>
      <c r="G487" s="24">
        <f t="shared" si="14"/>
        <v>-379377</v>
      </c>
      <c r="H487" s="25">
        <f t="shared" si="15"/>
        <v>-0.131</v>
      </c>
      <c r="I487" s="7" t="s">
        <v>886</v>
      </c>
      <c r="J487" s="9" t="s">
        <v>886</v>
      </c>
      <c r="K487" s="12">
        <v>2013</v>
      </c>
    </row>
    <row r="488" spans="1:11" ht="12.75">
      <c r="A488" s="34" t="s">
        <v>782</v>
      </c>
      <c r="B488" s="35" t="s">
        <v>783</v>
      </c>
      <c r="C488" s="35" t="s">
        <v>79</v>
      </c>
      <c r="D488" s="36" t="s">
        <v>788</v>
      </c>
      <c r="E488" s="23">
        <v>3847272</v>
      </c>
      <c r="F488" s="24">
        <v>3658686</v>
      </c>
      <c r="G488" s="24">
        <f t="shared" si="14"/>
        <v>-188586</v>
      </c>
      <c r="H488" s="25">
        <f t="shared" si="15"/>
        <v>-0.049</v>
      </c>
      <c r="I488" s="7" t="s">
        <v>886</v>
      </c>
      <c r="J488" s="9" t="s">
        <v>886</v>
      </c>
      <c r="K488" s="12" t="s">
        <v>886</v>
      </c>
    </row>
    <row r="489" spans="1:11" ht="12.75">
      <c r="A489" s="34" t="s">
        <v>782</v>
      </c>
      <c r="B489" s="35" t="s">
        <v>783</v>
      </c>
      <c r="C489" s="35" t="s">
        <v>39</v>
      </c>
      <c r="D489" s="36" t="s">
        <v>789</v>
      </c>
      <c r="E489" s="23">
        <v>495279</v>
      </c>
      <c r="F489" s="24">
        <v>476328</v>
      </c>
      <c r="G489" s="24">
        <f t="shared" si="14"/>
        <v>-18951</v>
      </c>
      <c r="H489" s="25">
        <f t="shared" si="15"/>
        <v>-0.0383</v>
      </c>
      <c r="I489" s="7">
        <v>1</v>
      </c>
      <c r="J489" s="9" t="s">
        <v>886</v>
      </c>
      <c r="K489" s="12" t="s">
        <v>886</v>
      </c>
    </row>
    <row r="490" spans="1:11" ht="12.75">
      <c r="A490" s="34" t="s">
        <v>782</v>
      </c>
      <c r="B490" s="35" t="s">
        <v>783</v>
      </c>
      <c r="C490" s="35" t="s">
        <v>138</v>
      </c>
      <c r="D490" s="36" t="s">
        <v>790</v>
      </c>
      <c r="E490" s="23">
        <v>1159698</v>
      </c>
      <c r="F490" s="24">
        <v>1079139</v>
      </c>
      <c r="G490" s="24">
        <f t="shared" si="14"/>
        <v>-80559</v>
      </c>
      <c r="H490" s="25">
        <f t="shared" si="15"/>
        <v>-0.0695</v>
      </c>
      <c r="I490" s="7" t="s">
        <v>886</v>
      </c>
      <c r="J490" s="9" t="s">
        <v>886</v>
      </c>
      <c r="K490" s="12" t="s">
        <v>886</v>
      </c>
    </row>
    <row r="491" spans="1:11" ht="12.75">
      <c r="A491" s="34" t="s">
        <v>782</v>
      </c>
      <c r="B491" s="35" t="s">
        <v>783</v>
      </c>
      <c r="C491" s="35" t="s">
        <v>125</v>
      </c>
      <c r="D491" s="36" t="s">
        <v>791</v>
      </c>
      <c r="E491" s="23">
        <v>1048511</v>
      </c>
      <c r="F491" s="24">
        <v>985119</v>
      </c>
      <c r="G491" s="24">
        <f t="shared" si="14"/>
        <v>-63392</v>
      </c>
      <c r="H491" s="25">
        <f t="shared" si="15"/>
        <v>-0.0605</v>
      </c>
      <c r="I491" s="7" t="s">
        <v>886</v>
      </c>
      <c r="J491" s="9" t="s">
        <v>886</v>
      </c>
      <c r="K491" s="12" t="s">
        <v>886</v>
      </c>
    </row>
    <row r="492" spans="1:11" ht="12.75">
      <c r="A492" s="34" t="s">
        <v>782</v>
      </c>
      <c r="B492" s="35" t="s">
        <v>783</v>
      </c>
      <c r="C492" s="35" t="s">
        <v>69</v>
      </c>
      <c r="D492" s="36" t="s">
        <v>792</v>
      </c>
      <c r="E492" s="23">
        <v>397503</v>
      </c>
      <c r="F492" s="24">
        <v>271735</v>
      </c>
      <c r="G492" s="24">
        <f t="shared" si="14"/>
        <v>-125768</v>
      </c>
      <c r="H492" s="25">
        <f t="shared" si="15"/>
        <v>-0.3164</v>
      </c>
      <c r="I492" s="7">
        <v>1</v>
      </c>
      <c r="J492" s="9" t="s">
        <v>886</v>
      </c>
      <c r="K492" s="12" t="s">
        <v>886</v>
      </c>
    </row>
    <row r="493" spans="1:11" ht="12.75">
      <c r="A493" s="34" t="s">
        <v>793</v>
      </c>
      <c r="B493" s="35" t="s">
        <v>794</v>
      </c>
      <c r="C493" s="35" t="s">
        <v>517</v>
      </c>
      <c r="D493" s="36" t="s">
        <v>795</v>
      </c>
      <c r="E493" s="23">
        <v>162997</v>
      </c>
      <c r="F493" s="24">
        <v>96326</v>
      </c>
      <c r="G493" s="24">
        <f t="shared" si="14"/>
        <v>-66671</v>
      </c>
      <c r="H493" s="25">
        <f t="shared" si="15"/>
        <v>-0.409</v>
      </c>
      <c r="I493" s="7" t="s">
        <v>886</v>
      </c>
      <c r="J493" s="9" t="s">
        <v>886</v>
      </c>
      <c r="K493" s="12">
        <v>2013</v>
      </c>
    </row>
    <row r="494" spans="1:11" ht="12.75">
      <c r="A494" s="34" t="s">
        <v>793</v>
      </c>
      <c r="B494" s="35" t="s">
        <v>794</v>
      </c>
      <c r="C494" s="35" t="s">
        <v>796</v>
      </c>
      <c r="D494" s="36" t="s">
        <v>797</v>
      </c>
      <c r="E494" s="23">
        <v>51149</v>
      </c>
      <c r="F494" s="24">
        <v>51149</v>
      </c>
      <c r="G494" s="24">
        <f t="shared" si="14"/>
        <v>0</v>
      </c>
      <c r="H494" s="25">
        <f t="shared" si="15"/>
        <v>0</v>
      </c>
      <c r="I494" s="7">
        <v>1</v>
      </c>
      <c r="J494" s="9">
        <v>1</v>
      </c>
      <c r="K494" s="12">
        <v>2013</v>
      </c>
    </row>
    <row r="495" spans="1:11" ht="12.75">
      <c r="A495" s="34" t="s">
        <v>793</v>
      </c>
      <c r="B495" s="35" t="s">
        <v>794</v>
      </c>
      <c r="C495" s="35" t="s">
        <v>26</v>
      </c>
      <c r="D495" s="36" t="s">
        <v>798</v>
      </c>
      <c r="E495" s="23">
        <v>279770</v>
      </c>
      <c r="F495" s="24">
        <v>278649</v>
      </c>
      <c r="G495" s="24">
        <f t="shared" si="14"/>
        <v>-1121</v>
      </c>
      <c r="H495" s="25">
        <f t="shared" si="15"/>
        <v>-0.004</v>
      </c>
      <c r="I495" s="7" t="s">
        <v>886</v>
      </c>
      <c r="J495" s="9" t="s">
        <v>886</v>
      </c>
      <c r="K495" s="12" t="s">
        <v>886</v>
      </c>
    </row>
    <row r="496" spans="1:11" ht="12.75">
      <c r="A496" s="34" t="s">
        <v>793</v>
      </c>
      <c r="B496" s="35" t="s">
        <v>794</v>
      </c>
      <c r="C496" s="35" t="s">
        <v>217</v>
      </c>
      <c r="D496" s="36" t="s">
        <v>799</v>
      </c>
      <c r="E496" s="23">
        <v>7795852</v>
      </c>
      <c r="F496" s="24">
        <v>8094278</v>
      </c>
      <c r="G496" s="24">
        <f t="shared" si="14"/>
        <v>298426</v>
      </c>
      <c r="H496" s="25">
        <f t="shared" si="15"/>
        <v>0.0383</v>
      </c>
      <c r="I496" s="7" t="s">
        <v>886</v>
      </c>
      <c r="J496" s="9" t="s">
        <v>886</v>
      </c>
      <c r="K496" s="12" t="s">
        <v>886</v>
      </c>
    </row>
    <row r="497" spans="1:11" ht="12.75">
      <c r="A497" s="34" t="s">
        <v>793</v>
      </c>
      <c r="B497" s="35" t="s">
        <v>794</v>
      </c>
      <c r="C497" s="35" t="s">
        <v>39</v>
      </c>
      <c r="D497" s="36" t="s">
        <v>800</v>
      </c>
      <c r="E497" s="23">
        <v>38028</v>
      </c>
      <c r="F497" s="24">
        <v>41001</v>
      </c>
      <c r="G497" s="24">
        <f t="shared" si="14"/>
        <v>2973</v>
      </c>
      <c r="H497" s="25">
        <f t="shared" si="15"/>
        <v>0.0782</v>
      </c>
      <c r="I497" s="7">
        <v>1</v>
      </c>
      <c r="J497" s="9" t="s">
        <v>886</v>
      </c>
      <c r="K497" s="12" t="s">
        <v>886</v>
      </c>
    </row>
    <row r="498" spans="1:11" ht="12.75">
      <c r="A498" s="34" t="s">
        <v>793</v>
      </c>
      <c r="B498" s="35" t="s">
        <v>794</v>
      </c>
      <c r="C498" s="35" t="s">
        <v>384</v>
      </c>
      <c r="D498" s="36" t="s">
        <v>801</v>
      </c>
      <c r="E498" s="23">
        <v>1885732</v>
      </c>
      <c r="F498" s="24">
        <v>1910381</v>
      </c>
      <c r="G498" s="24">
        <f t="shared" si="14"/>
        <v>24649</v>
      </c>
      <c r="H498" s="25">
        <f t="shared" si="15"/>
        <v>0.0131</v>
      </c>
      <c r="I498" s="7" t="s">
        <v>886</v>
      </c>
      <c r="J498" s="9" t="s">
        <v>886</v>
      </c>
      <c r="K498" s="12" t="s">
        <v>886</v>
      </c>
    </row>
    <row r="499" spans="1:11" ht="12.75">
      <c r="A499" s="34" t="s">
        <v>793</v>
      </c>
      <c r="B499" s="35" t="s">
        <v>794</v>
      </c>
      <c r="C499" s="35" t="s">
        <v>621</v>
      </c>
      <c r="D499" s="36" t="s">
        <v>802</v>
      </c>
      <c r="E499" s="23">
        <v>741350</v>
      </c>
      <c r="F499" s="24">
        <v>701237</v>
      </c>
      <c r="G499" s="24">
        <f t="shared" si="14"/>
        <v>-40113</v>
      </c>
      <c r="H499" s="25">
        <f t="shared" si="15"/>
        <v>-0.0541</v>
      </c>
      <c r="I499" s="7" t="s">
        <v>886</v>
      </c>
      <c r="J499" s="9" t="s">
        <v>886</v>
      </c>
      <c r="K499" s="12">
        <v>2013</v>
      </c>
    </row>
    <row r="500" spans="1:11" ht="12.75">
      <c r="A500" s="34" t="s">
        <v>793</v>
      </c>
      <c r="B500" s="35" t="s">
        <v>794</v>
      </c>
      <c r="C500" s="35" t="s">
        <v>803</v>
      </c>
      <c r="D500" s="36" t="s">
        <v>804</v>
      </c>
      <c r="E500" s="23">
        <v>607661</v>
      </c>
      <c r="F500" s="24">
        <v>623313</v>
      </c>
      <c r="G500" s="24">
        <f t="shared" si="14"/>
        <v>15652</v>
      </c>
      <c r="H500" s="25">
        <f t="shared" si="15"/>
        <v>0.0258</v>
      </c>
      <c r="I500" s="7" t="s">
        <v>886</v>
      </c>
      <c r="J500" s="9" t="s">
        <v>886</v>
      </c>
      <c r="K500" s="12" t="s">
        <v>886</v>
      </c>
    </row>
    <row r="501" spans="1:11" ht="12.75">
      <c r="A501" s="34" t="s">
        <v>793</v>
      </c>
      <c r="B501" s="35" t="s">
        <v>794</v>
      </c>
      <c r="C501" s="35" t="s">
        <v>805</v>
      </c>
      <c r="D501" s="36" t="s">
        <v>806</v>
      </c>
      <c r="E501" s="23">
        <v>987929</v>
      </c>
      <c r="F501" s="24">
        <v>1008015</v>
      </c>
      <c r="G501" s="24">
        <f t="shared" si="14"/>
        <v>20086</v>
      </c>
      <c r="H501" s="25">
        <f t="shared" si="15"/>
        <v>0.0203</v>
      </c>
      <c r="I501" s="7" t="s">
        <v>886</v>
      </c>
      <c r="J501" s="9" t="s">
        <v>886</v>
      </c>
      <c r="K501" s="12" t="s">
        <v>886</v>
      </c>
    </row>
    <row r="502" spans="1:11" ht="12.75">
      <c r="A502" s="34" t="s">
        <v>807</v>
      </c>
      <c r="B502" s="35" t="s">
        <v>808</v>
      </c>
      <c r="C502" s="35" t="s">
        <v>217</v>
      </c>
      <c r="D502" s="36" t="s">
        <v>809</v>
      </c>
      <c r="E502" s="23">
        <v>1365839</v>
      </c>
      <c r="F502" s="24">
        <v>1353617</v>
      </c>
      <c r="G502" s="24">
        <f t="shared" si="14"/>
        <v>-12222</v>
      </c>
      <c r="H502" s="25">
        <f t="shared" si="15"/>
        <v>-0.0089</v>
      </c>
      <c r="I502" s="7" t="s">
        <v>886</v>
      </c>
      <c r="J502" s="9" t="s">
        <v>886</v>
      </c>
      <c r="K502" s="12">
        <v>2013</v>
      </c>
    </row>
    <row r="503" spans="1:11" ht="12.75">
      <c r="A503" s="34" t="s">
        <v>807</v>
      </c>
      <c r="B503" s="35" t="s">
        <v>808</v>
      </c>
      <c r="C503" s="35" t="s">
        <v>67</v>
      </c>
      <c r="D503" s="36" t="s">
        <v>810</v>
      </c>
      <c r="E503" s="23">
        <v>197033</v>
      </c>
      <c r="F503" s="24">
        <v>181657</v>
      </c>
      <c r="G503" s="24">
        <f t="shared" si="14"/>
        <v>-15376</v>
      </c>
      <c r="H503" s="25">
        <f t="shared" si="15"/>
        <v>-0.078</v>
      </c>
      <c r="I503" s="7" t="s">
        <v>886</v>
      </c>
      <c r="J503" s="9" t="s">
        <v>886</v>
      </c>
      <c r="K503" s="12">
        <v>2013</v>
      </c>
    </row>
    <row r="504" spans="1:11" ht="12.75">
      <c r="A504" s="34" t="s">
        <v>807</v>
      </c>
      <c r="B504" s="35" t="s">
        <v>808</v>
      </c>
      <c r="C504" s="35" t="s">
        <v>811</v>
      </c>
      <c r="D504" s="36" t="s">
        <v>812</v>
      </c>
      <c r="E504" s="23">
        <v>2823737</v>
      </c>
      <c r="F504" s="24">
        <v>2808313</v>
      </c>
      <c r="G504" s="24">
        <f t="shared" si="14"/>
        <v>-15424</v>
      </c>
      <c r="H504" s="25">
        <f t="shared" si="15"/>
        <v>-0.0055</v>
      </c>
      <c r="I504" s="7" t="s">
        <v>886</v>
      </c>
      <c r="J504" s="9" t="s">
        <v>886</v>
      </c>
      <c r="K504" s="12" t="s">
        <v>886</v>
      </c>
    </row>
    <row r="505" spans="1:11" ht="12.75">
      <c r="A505" s="34" t="s">
        <v>807</v>
      </c>
      <c r="B505" s="35" t="s">
        <v>808</v>
      </c>
      <c r="C505" s="35" t="s">
        <v>813</v>
      </c>
      <c r="D505" s="36" t="s">
        <v>814</v>
      </c>
      <c r="E505" s="23">
        <v>979117</v>
      </c>
      <c r="F505" s="24">
        <v>973384</v>
      </c>
      <c r="G505" s="24">
        <f t="shared" si="14"/>
        <v>-5733</v>
      </c>
      <c r="H505" s="25">
        <f t="shared" si="15"/>
        <v>-0.0059</v>
      </c>
      <c r="I505" s="7" t="s">
        <v>886</v>
      </c>
      <c r="J505" s="9" t="s">
        <v>886</v>
      </c>
      <c r="K505" s="12" t="s">
        <v>886</v>
      </c>
    </row>
    <row r="506" spans="1:11" ht="12.75">
      <c r="A506" s="34" t="s">
        <v>815</v>
      </c>
      <c r="B506" s="35" t="s">
        <v>816</v>
      </c>
      <c r="C506" s="35" t="s">
        <v>729</v>
      </c>
      <c r="D506" s="36" t="s">
        <v>817</v>
      </c>
      <c r="E506" s="23">
        <v>1013764</v>
      </c>
      <c r="F506" s="24">
        <v>1009182</v>
      </c>
      <c r="G506" s="24">
        <f t="shared" si="14"/>
        <v>-4582</v>
      </c>
      <c r="H506" s="25">
        <f t="shared" si="15"/>
        <v>-0.0045</v>
      </c>
      <c r="I506" s="7" t="s">
        <v>886</v>
      </c>
      <c r="J506" s="9" t="s">
        <v>886</v>
      </c>
      <c r="K506" s="12" t="s">
        <v>886</v>
      </c>
    </row>
    <row r="507" spans="1:11" ht="12.75">
      <c r="A507" s="34" t="s">
        <v>815</v>
      </c>
      <c r="B507" s="35" t="s">
        <v>816</v>
      </c>
      <c r="C507" s="35" t="s">
        <v>818</v>
      </c>
      <c r="D507" s="36" t="s">
        <v>819</v>
      </c>
      <c r="E507" s="23">
        <v>1393737</v>
      </c>
      <c r="F507" s="24">
        <v>1379594</v>
      </c>
      <c r="G507" s="24">
        <f t="shared" si="14"/>
        <v>-14143</v>
      </c>
      <c r="H507" s="25">
        <f t="shared" si="15"/>
        <v>-0.0101</v>
      </c>
      <c r="I507" s="7" t="s">
        <v>886</v>
      </c>
      <c r="J507" s="9" t="s">
        <v>886</v>
      </c>
      <c r="K507" s="12" t="s">
        <v>886</v>
      </c>
    </row>
    <row r="508" spans="1:11" ht="12.75">
      <c r="A508" s="34" t="s">
        <v>815</v>
      </c>
      <c r="B508" s="35" t="s">
        <v>816</v>
      </c>
      <c r="C508" s="35" t="s">
        <v>586</v>
      </c>
      <c r="D508" s="36" t="s">
        <v>820</v>
      </c>
      <c r="E508" s="23">
        <v>1669034</v>
      </c>
      <c r="F508" s="24">
        <v>1600767</v>
      </c>
      <c r="G508" s="24">
        <f t="shared" si="14"/>
        <v>-68267</v>
      </c>
      <c r="H508" s="25">
        <f t="shared" si="15"/>
        <v>-0.0409</v>
      </c>
      <c r="I508" s="7" t="s">
        <v>886</v>
      </c>
      <c r="J508" s="9" t="s">
        <v>886</v>
      </c>
      <c r="K508" s="12" t="s">
        <v>886</v>
      </c>
    </row>
    <row r="509" spans="1:11" ht="12.75">
      <c r="A509" s="34" t="s">
        <v>815</v>
      </c>
      <c r="B509" s="35" t="s">
        <v>816</v>
      </c>
      <c r="C509" s="35" t="s">
        <v>821</v>
      </c>
      <c r="D509" s="36" t="s">
        <v>822</v>
      </c>
      <c r="E509" s="23">
        <v>2017594</v>
      </c>
      <c r="F509" s="24">
        <v>2004341</v>
      </c>
      <c r="G509" s="24">
        <f t="shared" si="14"/>
        <v>-13253</v>
      </c>
      <c r="H509" s="25">
        <f t="shared" si="15"/>
        <v>-0.0066</v>
      </c>
      <c r="I509" s="7" t="s">
        <v>886</v>
      </c>
      <c r="J509" s="9" t="s">
        <v>886</v>
      </c>
      <c r="K509" s="12" t="s">
        <v>886</v>
      </c>
    </row>
    <row r="510" spans="1:11" ht="12.75">
      <c r="A510" s="34" t="s">
        <v>815</v>
      </c>
      <c r="B510" s="35" t="s">
        <v>816</v>
      </c>
      <c r="C510" s="35" t="s">
        <v>602</v>
      </c>
      <c r="D510" s="36" t="s">
        <v>823</v>
      </c>
      <c r="E510" s="23">
        <v>1331175</v>
      </c>
      <c r="F510" s="24">
        <v>1319962</v>
      </c>
      <c r="G510" s="24">
        <f t="shared" si="14"/>
        <v>-11213</v>
      </c>
      <c r="H510" s="25">
        <f t="shared" si="15"/>
        <v>-0.0084</v>
      </c>
      <c r="I510" s="7" t="s">
        <v>886</v>
      </c>
      <c r="J510" s="9" t="s">
        <v>886</v>
      </c>
      <c r="K510" s="12" t="s">
        <v>886</v>
      </c>
    </row>
    <row r="511" spans="1:11" ht="12.75">
      <c r="A511" s="34" t="s">
        <v>815</v>
      </c>
      <c r="B511" s="35" t="s">
        <v>816</v>
      </c>
      <c r="C511" s="35" t="s">
        <v>604</v>
      </c>
      <c r="D511" s="36" t="s">
        <v>824</v>
      </c>
      <c r="E511" s="23">
        <v>4708157</v>
      </c>
      <c r="F511" s="24">
        <v>4677560</v>
      </c>
      <c r="G511" s="24">
        <f t="shared" si="14"/>
        <v>-30597</v>
      </c>
      <c r="H511" s="25">
        <f t="shared" si="15"/>
        <v>-0.0065</v>
      </c>
      <c r="I511" s="7" t="s">
        <v>886</v>
      </c>
      <c r="J511" s="9" t="s">
        <v>886</v>
      </c>
      <c r="K511" s="12" t="s">
        <v>886</v>
      </c>
    </row>
    <row r="512" spans="1:11" ht="12.75">
      <c r="A512" s="34" t="s">
        <v>815</v>
      </c>
      <c r="B512" s="35" t="s">
        <v>816</v>
      </c>
      <c r="C512" s="35" t="s">
        <v>606</v>
      </c>
      <c r="D512" s="36" t="s">
        <v>825</v>
      </c>
      <c r="E512" s="23">
        <v>519042</v>
      </c>
      <c r="F512" s="24">
        <v>514453</v>
      </c>
      <c r="G512" s="24">
        <f t="shared" si="14"/>
        <v>-4589</v>
      </c>
      <c r="H512" s="25">
        <f t="shared" si="15"/>
        <v>-0.0088</v>
      </c>
      <c r="I512" s="7" t="s">
        <v>886</v>
      </c>
      <c r="J512" s="9" t="s">
        <v>886</v>
      </c>
      <c r="K512" s="12" t="s">
        <v>886</v>
      </c>
    </row>
    <row r="513" spans="1:11" ht="12.75">
      <c r="A513" s="34" t="s">
        <v>815</v>
      </c>
      <c r="B513" s="35" t="s">
        <v>816</v>
      </c>
      <c r="C513" s="35" t="s">
        <v>26</v>
      </c>
      <c r="D513" s="36" t="s">
        <v>826</v>
      </c>
      <c r="E513" s="23">
        <v>94871632</v>
      </c>
      <c r="F513" s="24">
        <v>93537308</v>
      </c>
      <c r="G513" s="24">
        <f t="shared" si="14"/>
        <v>-1334324</v>
      </c>
      <c r="H513" s="25">
        <f t="shared" si="15"/>
        <v>-0.0141</v>
      </c>
      <c r="I513" s="7" t="s">
        <v>886</v>
      </c>
      <c r="J513" s="9" t="s">
        <v>886</v>
      </c>
      <c r="K513" s="12" t="s">
        <v>886</v>
      </c>
    </row>
    <row r="514" spans="1:11" ht="12.75">
      <c r="A514" s="34" t="s">
        <v>815</v>
      </c>
      <c r="B514" s="35" t="s">
        <v>816</v>
      </c>
      <c r="C514" s="35" t="s">
        <v>57</v>
      </c>
      <c r="D514" s="36" t="s">
        <v>827</v>
      </c>
      <c r="E514" s="23">
        <v>15725960</v>
      </c>
      <c r="F514" s="24">
        <v>15635016</v>
      </c>
      <c r="G514" s="24">
        <f t="shared" si="14"/>
        <v>-90944</v>
      </c>
      <c r="H514" s="25">
        <f t="shared" si="15"/>
        <v>-0.0058</v>
      </c>
      <c r="I514" s="7" t="s">
        <v>886</v>
      </c>
      <c r="J514" s="9" t="s">
        <v>886</v>
      </c>
      <c r="K514" s="12" t="s">
        <v>886</v>
      </c>
    </row>
    <row r="515" spans="1:11" ht="12.75">
      <c r="A515" s="34" t="s">
        <v>815</v>
      </c>
      <c r="B515" s="35" t="s">
        <v>816</v>
      </c>
      <c r="C515" s="35" t="s">
        <v>79</v>
      </c>
      <c r="D515" s="36" t="s">
        <v>828</v>
      </c>
      <c r="E515" s="23">
        <v>46976180</v>
      </c>
      <c r="F515" s="24">
        <v>46463162</v>
      </c>
      <c r="G515" s="24">
        <f t="shared" si="14"/>
        <v>-513018</v>
      </c>
      <c r="H515" s="25">
        <f t="shared" si="15"/>
        <v>-0.0109</v>
      </c>
      <c r="I515" s="7" t="s">
        <v>886</v>
      </c>
      <c r="J515" s="9" t="s">
        <v>886</v>
      </c>
      <c r="K515" s="12" t="s">
        <v>886</v>
      </c>
    </row>
    <row r="516" spans="1:11" ht="12.75">
      <c r="A516" s="34" t="s">
        <v>815</v>
      </c>
      <c r="B516" s="35" t="s">
        <v>816</v>
      </c>
      <c r="C516" s="35" t="s">
        <v>16</v>
      </c>
      <c r="D516" s="36" t="s">
        <v>829</v>
      </c>
      <c r="E516" s="23">
        <v>10221918</v>
      </c>
      <c r="F516" s="24">
        <v>10149450</v>
      </c>
      <c r="G516" s="24">
        <f t="shared" si="14"/>
        <v>-72468</v>
      </c>
      <c r="H516" s="25">
        <f t="shared" si="15"/>
        <v>-0.0071</v>
      </c>
      <c r="I516" s="7" t="s">
        <v>886</v>
      </c>
      <c r="J516" s="9" t="s">
        <v>886</v>
      </c>
      <c r="K516" s="12" t="s">
        <v>886</v>
      </c>
    </row>
    <row r="517" spans="1:11" ht="12.75">
      <c r="A517" s="34" t="s">
        <v>815</v>
      </c>
      <c r="B517" s="35" t="s">
        <v>816</v>
      </c>
      <c r="C517" s="35" t="s">
        <v>82</v>
      </c>
      <c r="D517" s="36" t="s">
        <v>830</v>
      </c>
      <c r="E517" s="23">
        <v>21465834</v>
      </c>
      <c r="F517" s="24">
        <v>21135286</v>
      </c>
      <c r="G517" s="24">
        <f t="shared" si="14"/>
        <v>-330548</v>
      </c>
      <c r="H517" s="25">
        <f t="shared" si="15"/>
        <v>-0.0154</v>
      </c>
      <c r="I517" s="7" t="s">
        <v>886</v>
      </c>
      <c r="J517" s="9" t="s">
        <v>886</v>
      </c>
      <c r="K517" s="12" t="s">
        <v>886</v>
      </c>
    </row>
    <row r="518" spans="1:11" ht="12.75">
      <c r="A518" s="34" t="s">
        <v>815</v>
      </c>
      <c r="B518" s="35" t="s">
        <v>816</v>
      </c>
      <c r="C518" s="35" t="s">
        <v>59</v>
      </c>
      <c r="D518" s="36" t="s">
        <v>831</v>
      </c>
      <c r="E518" s="23">
        <v>7550241</v>
      </c>
      <c r="F518" s="24">
        <v>7475929</v>
      </c>
      <c r="G518" s="24">
        <f t="shared" si="14"/>
        <v>-74312</v>
      </c>
      <c r="H518" s="25">
        <f t="shared" si="15"/>
        <v>-0.0098</v>
      </c>
      <c r="I518" s="7" t="s">
        <v>886</v>
      </c>
      <c r="J518" s="9" t="s">
        <v>886</v>
      </c>
      <c r="K518" s="12" t="s">
        <v>886</v>
      </c>
    </row>
    <row r="519" spans="1:11" ht="12.75">
      <c r="A519" s="34" t="s">
        <v>815</v>
      </c>
      <c r="B519" s="35" t="s">
        <v>816</v>
      </c>
      <c r="C519" s="35" t="s">
        <v>37</v>
      </c>
      <c r="D519" s="36" t="s">
        <v>832</v>
      </c>
      <c r="E519" s="23">
        <v>7183164</v>
      </c>
      <c r="F519" s="24">
        <v>7172404</v>
      </c>
      <c r="G519" s="24">
        <f t="shared" si="14"/>
        <v>-10760</v>
      </c>
      <c r="H519" s="25">
        <f t="shared" si="15"/>
        <v>-0.0015</v>
      </c>
      <c r="I519" s="7" t="s">
        <v>886</v>
      </c>
      <c r="J519" s="9" t="s">
        <v>886</v>
      </c>
      <c r="K519" s="12" t="s">
        <v>886</v>
      </c>
    </row>
    <row r="520" spans="1:11" ht="12.75">
      <c r="A520" s="34" t="s">
        <v>815</v>
      </c>
      <c r="B520" s="35" t="s">
        <v>816</v>
      </c>
      <c r="C520" s="35" t="s">
        <v>217</v>
      </c>
      <c r="D520" s="36" t="s">
        <v>833</v>
      </c>
      <c r="E520" s="23">
        <v>3363226</v>
      </c>
      <c r="F520" s="24">
        <v>3612320</v>
      </c>
      <c r="G520" s="24">
        <f aca="true" t="shared" si="16" ref="G520:G544">SUM(F520-E520)</f>
        <v>249094</v>
      </c>
      <c r="H520" s="25">
        <f aca="true" t="shared" si="17" ref="H520:H545">ROUND(G520/E520,4)</f>
        <v>0.0741</v>
      </c>
      <c r="I520" s="7" t="s">
        <v>886</v>
      </c>
      <c r="J520" s="9" t="s">
        <v>886</v>
      </c>
      <c r="K520" s="12" t="s">
        <v>886</v>
      </c>
    </row>
    <row r="521" spans="1:11" ht="12.75">
      <c r="A521" s="34" t="s">
        <v>815</v>
      </c>
      <c r="B521" s="35" t="s">
        <v>816</v>
      </c>
      <c r="C521" s="35" t="s">
        <v>67</v>
      </c>
      <c r="D521" s="36" t="s">
        <v>834</v>
      </c>
      <c r="E521" s="23">
        <v>41426919</v>
      </c>
      <c r="F521" s="24">
        <v>40968055</v>
      </c>
      <c r="G521" s="24">
        <f t="shared" si="16"/>
        <v>-458864</v>
      </c>
      <c r="H521" s="25">
        <f t="shared" si="17"/>
        <v>-0.0111</v>
      </c>
      <c r="I521" s="7" t="s">
        <v>886</v>
      </c>
      <c r="J521" s="9" t="s">
        <v>886</v>
      </c>
      <c r="K521" s="12" t="s">
        <v>886</v>
      </c>
    </row>
    <row r="522" spans="1:11" ht="12.75">
      <c r="A522" s="34" t="s">
        <v>815</v>
      </c>
      <c r="B522" s="35" t="s">
        <v>816</v>
      </c>
      <c r="C522" s="35" t="s">
        <v>187</v>
      </c>
      <c r="D522" s="36" t="s">
        <v>835</v>
      </c>
      <c r="E522" s="23">
        <v>3392291</v>
      </c>
      <c r="F522" s="24">
        <v>3366865</v>
      </c>
      <c r="G522" s="24">
        <f t="shared" si="16"/>
        <v>-25426</v>
      </c>
      <c r="H522" s="25">
        <f t="shared" si="17"/>
        <v>-0.0075</v>
      </c>
      <c r="I522" s="7" t="s">
        <v>886</v>
      </c>
      <c r="J522" s="9" t="s">
        <v>886</v>
      </c>
      <c r="K522" s="12" t="s">
        <v>886</v>
      </c>
    </row>
    <row r="523" spans="1:11" ht="12.75">
      <c r="A523" s="34" t="s">
        <v>815</v>
      </c>
      <c r="B523" s="35" t="s">
        <v>816</v>
      </c>
      <c r="C523" s="35" t="s">
        <v>18</v>
      </c>
      <c r="D523" s="36" t="s">
        <v>836</v>
      </c>
      <c r="E523" s="23">
        <v>20311385</v>
      </c>
      <c r="F523" s="24">
        <v>20217397</v>
      </c>
      <c r="G523" s="24">
        <f t="shared" si="16"/>
        <v>-93988</v>
      </c>
      <c r="H523" s="25">
        <f t="shared" si="17"/>
        <v>-0.0046</v>
      </c>
      <c r="I523" s="7" t="s">
        <v>886</v>
      </c>
      <c r="J523" s="9" t="s">
        <v>886</v>
      </c>
      <c r="K523" s="12" t="s">
        <v>886</v>
      </c>
    </row>
    <row r="524" spans="1:11" ht="12.75">
      <c r="A524" s="34" t="s">
        <v>815</v>
      </c>
      <c r="B524" s="35" t="s">
        <v>816</v>
      </c>
      <c r="C524" s="35" t="s">
        <v>357</v>
      </c>
      <c r="D524" s="36" t="s">
        <v>837</v>
      </c>
      <c r="E524" s="23">
        <v>8352473</v>
      </c>
      <c r="F524" s="24">
        <v>8250557</v>
      </c>
      <c r="G524" s="24">
        <f t="shared" si="16"/>
        <v>-101916</v>
      </c>
      <c r="H524" s="25">
        <f t="shared" si="17"/>
        <v>-0.0122</v>
      </c>
      <c r="I524" s="7" t="s">
        <v>886</v>
      </c>
      <c r="J524" s="9" t="s">
        <v>886</v>
      </c>
      <c r="K524" s="12" t="s">
        <v>886</v>
      </c>
    </row>
    <row r="525" spans="1:11" ht="12.75">
      <c r="A525" s="34" t="s">
        <v>815</v>
      </c>
      <c r="B525" s="35" t="s">
        <v>816</v>
      </c>
      <c r="C525" s="35" t="s">
        <v>373</v>
      </c>
      <c r="D525" s="36" t="s">
        <v>768</v>
      </c>
      <c r="E525" s="23">
        <v>1621566</v>
      </c>
      <c r="F525" s="24">
        <v>1548143</v>
      </c>
      <c r="G525" s="24">
        <f t="shared" si="16"/>
        <v>-73423</v>
      </c>
      <c r="H525" s="25">
        <f t="shared" si="17"/>
        <v>-0.0453</v>
      </c>
      <c r="I525" s="7" t="s">
        <v>886</v>
      </c>
      <c r="J525" s="9" t="s">
        <v>886</v>
      </c>
      <c r="K525" s="12">
        <v>2013</v>
      </c>
    </row>
    <row r="526" spans="1:11" ht="12.75">
      <c r="A526" s="34" t="s">
        <v>838</v>
      </c>
      <c r="B526" s="35" t="s">
        <v>839</v>
      </c>
      <c r="C526" s="35" t="s">
        <v>26</v>
      </c>
      <c r="D526" s="36" t="s">
        <v>840</v>
      </c>
      <c r="E526" s="23">
        <v>1478442</v>
      </c>
      <c r="F526" s="24">
        <v>1418640</v>
      </c>
      <c r="G526" s="24">
        <f t="shared" si="16"/>
        <v>-59802</v>
      </c>
      <c r="H526" s="25">
        <f t="shared" si="17"/>
        <v>-0.0404</v>
      </c>
      <c r="I526" s="7" t="s">
        <v>886</v>
      </c>
      <c r="J526" s="9" t="s">
        <v>886</v>
      </c>
      <c r="K526" s="12">
        <v>2013</v>
      </c>
    </row>
    <row r="527" spans="1:11" ht="12.75">
      <c r="A527" s="34" t="s">
        <v>838</v>
      </c>
      <c r="B527" s="35" t="s">
        <v>839</v>
      </c>
      <c r="C527" s="35" t="s">
        <v>235</v>
      </c>
      <c r="D527" s="36" t="s">
        <v>841</v>
      </c>
      <c r="E527" s="23">
        <v>10005828</v>
      </c>
      <c r="F527" s="24">
        <v>9874640</v>
      </c>
      <c r="G527" s="24">
        <f t="shared" si="16"/>
        <v>-131188</v>
      </c>
      <c r="H527" s="25">
        <f t="shared" si="17"/>
        <v>-0.0131</v>
      </c>
      <c r="I527" s="7" t="s">
        <v>886</v>
      </c>
      <c r="J527" s="9" t="s">
        <v>886</v>
      </c>
      <c r="K527" s="12" t="s">
        <v>886</v>
      </c>
    </row>
    <row r="528" spans="1:11" ht="12.75">
      <c r="A528" s="34" t="s">
        <v>838</v>
      </c>
      <c r="B528" s="35" t="s">
        <v>839</v>
      </c>
      <c r="C528" s="35" t="s">
        <v>41</v>
      </c>
      <c r="D528" s="36" t="s">
        <v>842</v>
      </c>
      <c r="E528" s="23">
        <v>8025484</v>
      </c>
      <c r="F528" s="24">
        <v>7643740</v>
      </c>
      <c r="G528" s="24">
        <f t="shared" si="16"/>
        <v>-381744</v>
      </c>
      <c r="H528" s="25">
        <f t="shared" si="17"/>
        <v>-0.0476</v>
      </c>
      <c r="I528" s="7" t="s">
        <v>886</v>
      </c>
      <c r="J528" s="9" t="s">
        <v>886</v>
      </c>
      <c r="K528" s="12">
        <v>2013</v>
      </c>
    </row>
    <row r="529" spans="1:11" ht="12.75">
      <c r="A529" s="34" t="s">
        <v>838</v>
      </c>
      <c r="B529" s="35" t="s">
        <v>839</v>
      </c>
      <c r="C529" s="35" t="s">
        <v>843</v>
      </c>
      <c r="D529" s="36" t="s">
        <v>844</v>
      </c>
      <c r="E529" s="23">
        <v>1782042</v>
      </c>
      <c r="F529" s="24">
        <v>1701337</v>
      </c>
      <c r="G529" s="24">
        <f t="shared" si="16"/>
        <v>-80705</v>
      </c>
      <c r="H529" s="25">
        <f t="shared" si="17"/>
        <v>-0.0453</v>
      </c>
      <c r="I529" s="7" t="s">
        <v>886</v>
      </c>
      <c r="J529" s="9" t="s">
        <v>886</v>
      </c>
      <c r="K529" s="12">
        <v>2013</v>
      </c>
    </row>
    <row r="530" spans="1:11" ht="12.75">
      <c r="A530" s="34" t="s">
        <v>845</v>
      </c>
      <c r="B530" s="35" t="s">
        <v>846</v>
      </c>
      <c r="C530" s="35" t="s">
        <v>16</v>
      </c>
      <c r="D530" s="36" t="s">
        <v>847</v>
      </c>
      <c r="E530" s="23">
        <v>447016</v>
      </c>
      <c r="F530" s="24">
        <v>352250</v>
      </c>
      <c r="G530" s="24">
        <f t="shared" si="16"/>
        <v>-94766</v>
      </c>
      <c r="H530" s="25">
        <f t="shared" si="17"/>
        <v>-0.212</v>
      </c>
      <c r="I530" s="7">
        <v>1</v>
      </c>
      <c r="J530" s="9" t="s">
        <v>886</v>
      </c>
      <c r="K530" s="12">
        <v>2013</v>
      </c>
    </row>
    <row r="531" spans="1:11" ht="12.75">
      <c r="A531" s="34" t="s">
        <v>845</v>
      </c>
      <c r="B531" s="35" t="s">
        <v>846</v>
      </c>
      <c r="C531" s="35" t="s">
        <v>37</v>
      </c>
      <c r="D531" s="36" t="s">
        <v>848</v>
      </c>
      <c r="E531" s="23">
        <v>4040413</v>
      </c>
      <c r="F531" s="24">
        <v>4044870</v>
      </c>
      <c r="G531" s="24">
        <f t="shared" si="16"/>
        <v>4457</v>
      </c>
      <c r="H531" s="25">
        <f t="shared" si="17"/>
        <v>0.0011</v>
      </c>
      <c r="I531" s="7" t="s">
        <v>886</v>
      </c>
      <c r="J531" s="9" t="s">
        <v>886</v>
      </c>
      <c r="K531" s="12" t="s">
        <v>886</v>
      </c>
    </row>
    <row r="532" spans="1:11" ht="12.75">
      <c r="A532" s="34" t="s">
        <v>845</v>
      </c>
      <c r="B532" s="35" t="s">
        <v>846</v>
      </c>
      <c r="C532" s="35" t="s">
        <v>253</v>
      </c>
      <c r="D532" s="36" t="s">
        <v>849</v>
      </c>
      <c r="E532" s="23">
        <v>2005192</v>
      </c>
      <c r="F532" s="24">
        <v>1961766</v>
      </c>
      <c r="G532" s="24">
        <f t="shared" si="16"/>
        <v>-43426</v>
      </c>
      <c r="H532" s="25">
        <f t="shared" si="17"/>
        <v>-0.0217</v>
      </c>
      <c r="I532" s="7" t="s">
        <v>886</v>
      </c>
      <c r="J532" s="9" t="s">
        <v>886</v>
      </c>
      <c r="K532" s="12">
        <v>2013</v>
      </c>
    </row>
    <row r="533" spans="1:11" ht="12.75">
      <c r="A533" s="34" t="s">
        <v>845</v>
      </c>
      <c r="B533" s="35" t="s">
        <v>846</v>
      </c>
      <c r="C533" s="35" t="s">
        <v>22</v>
      </c>
      <c r="D533" s="36" t="s">
        <v>850</v>
      </c>
      <c r="E533" s="23">
        <v>15701925</v>
      </c>
      <c r="F533" s="24">
        <v>15691652</v>
      </c>
      <c r="G533" s="24">
        <f t="shared" si="16"/>
        <v>-10273</v>
      </c>
      <c r="H533" s="25">
        <f t="shared" si="17"/>
        <v>-0.0007</v>
      </c>
      <c r="I533" s="7" t="s">
        <v>886</v>
      </c>
      <c r="J533" s="9" t="s">
        <v>886</v>
      </c>
      <c r="K533" s="12" t="s">
        <v>886</v>
      </c>
    </row>
    <row r="534" spans="1:11" ht="12.75">
      <c r="A534" s="34" t="s">
        <v>851</v>
      </c>
      <c r="B534" s="35" t="s">
        <v>852</v>
      </c>
      <c r="C534" s="35" t="s">
        <v>26</v>
      </c>
      <c r="D534" s="36" t="s">
        <v>853</v>
      </c>
      <c r="E534" s="23">
        <v>479895</v>
      </c>
      <c r="F534" s="24">
        <v>452495</v>
      </c>
      <c r="G534" s="24">
        <f t="shared" si="16"/>
        <v>-27400</v>
      </c>
      <c r="H534" s="25">
        <f t="shared" si="17"/>
        <v>-0.0571</v>
      </c>
      <c r="I534" s="7">
        <v>1</v>
      </c>
      <c r="J534" s="9" t="s">
        <v>886</v>
      </c>
      <c r="K534" s="12">
        <v>2013</v>
      </c>
    </row>
    <row r="535" spans="1:11" ht="12.75">
      <c r="A535" s="34" t="s">
        <v>851</v>
      </c>
      <c r="B535" s="35" t="s">
        <v>852</v>
      </c>
      <c r="C535" s="35" t="s">
        <v>187</v>
      </c>
      <c r="D535" s="36" t="s">
        <v>854</v>
      </c>
      <c r="E535" s="23">
        <v>1382395</v>
      </c>
      <c r="F535" s="24">
        <v>1445144</v>
      </c>
      <c r="G535" s="24">
        <f t="shared" si="16"/>
        <v>62749</v>
      </c>
      <c r="H535" s="25">
        <f t="shared" si="17"/>
        <v>0.0454</v>
      </c>
      <c r="I535" s="7" t="s">
        <v>886</v>
      </c>
      <c r="J535" s="9" t="s">
        <v>886</v>
      </c>
      <c r="K535" s="12" t="s">
        <v>886</v>
      </c>
    </row>
    <row r="536" spans="1:11" ht="12.75">
      <c r="A536" s="34" t="s">
        <v>851</v>
      </c>
      <c r="B536" s="35" t="s">
        <v>852</v>
      </c>
      <c r="C536" s="35" t="s">
        <v>18</v>
      </c>
      <c r="D536" s="36" t="s">
        <v>855</v>
      </c>
      <c r="E536" s="23">
        <v>695115</v>
      </c>
      <c r="F536" s="24">
        <v>663242</v>
      </c>
      <c r="G536" s="24">
        <f t="shared" si="16"/>
        <v>-31873</v>
      </c>
      <c r="H536" s="25">
        <f t="shared" si="17"/>
        <v>-0.0459</v>
      </c>
      <c r="I536" s="7">
        <v>1</v>
      </c>
      <c r="J536" s="9" t="s">
        <v>886</v>
      </c>
      <c r="K536" s="12" t="s">
        <v>886</v>
      </c>
    </row>
    <row r="537" spans="1:11" ht="12.75">
      <c r="A537" s="34" t="s">
        <v>851</v>
      </c>
      <c r="B537" s="35" t="s">
        <v>852</v>
      </c>
      <c r="C537" s="35" t="s">
        <v>856</v>
      </c>
      <c r="D537" s="36" t="s">
        <v>857</v>
      </c>
      <c r="E537" s="23">
        <v>1403799</v>
      </c>
      <c r="F537" s="24">
        <v>1412047</v>
      </c>
      <c r="G537" s="24">
        <f t="shared" si="16"/>
        <v>8248</v>
      </c>
      <c r="H537" s="25">
        <f t="shared" si="17"/>
        <v>0.0059</v>
      </c>
      <c r="I537" s="7" t="s">
        <v>886</v>
      </c>
      <c r="J537" s="9" t="s">
        <v>886</v>
      </c>
      <c r="K537" s="12" t="s">
        <v>886</v>
      </c>
    </row>
    <row r="538" spans="1:11" ht="12.75">
      <c r="A538" s="34" t="s">
        <v>858</v>
      </c>
      <c r="B538" s="35" t="s">
        <v>859</v>
      </c>
      <c r="C538" s="35" t="s">
        <v>26</v>
      </c>
      <c r="D538" s="36" t="s">
        <v>860</v>
      </c>
      <c r="E538" s="23">
        <v>283313</v>
      </c>
      <c r="F538" s="24">
        <v>216800</v>
      </c>
      <c r="G538" s="24">
        <f t="shared" si="16"/>
        <v>-66513</v>
      </c>
      <c r="H538" s="25">
        <f t="shared" si="17"/>
        <v>-0.2348</v>
      </c>
      <c r="I538" s="7">
        <v>1</v>
      </c>
      <c r="J538" s="9" t="s">
        <v>886</v>
      </c>
      <c r="K538" s="12" t="s">
        <v>886</v>
      </c>
    </row>
    <row r="539" spans="1:11" ht="12.75">
      <c r="A539" s="34" t="s">
        <v>858</v>
      </c>
      <c r="B539" s="35" t="s">
        <v>859</v>
      </c>
      <c r="C539" s="35" t="s">
        <v>79</v>
      </c>
      <c r="D539" s="36" t="s">
        <v>861</v>
      </c>
      <c r="E539" s="23">
        <v>23677</v>
      </c>
      <c r="F539" s="24">
        <v>22749</v>
      </c>
      <c r="G539" s="24">
        <f t="shared" si="16"/>
        <v>-928</v>
      </c>
      <c r="H539" s="25">
        <f t="shared" si="17"/>
        <v>-0.0392</v>
      </c>
      <c r="I539" s="7">
        <v>1</v>
      </c>
      <c r="J539" s="9">
        <v>1</v>
      </c>
      <c r="K539" s="12" t="s">
        <v>886</v>
      </c>
    </row>
    <row r="540" spans="1:11" ht="12.75">
      <c r="A540" s="34" t="s">
        <v>858</v>
      </c>
      <c r="B540" s="35" t="s">
        <v>859</v>
      </c>
      <c r="C540" s="35" t="s">
        <v>59</v>
      </c>
      <c r="D540" s="36" t="s">
        <v>862</v>
      </c>
      <c r="E540" s="23">
        <v>22553</v>
      </c>
      <c r="F540" s="24">
        <v>5571</v>
      </c>
      <c r="G540" s="24">
        <f t="shared" si="16"/>
        <v>-16982</v>
      </c>
      <c r="H540" s="25">
        <f t="shared" si="17"/>
        <v>-0.753</v>
      </c>
      <c r="I540" s="7">
        <v>1</v>
      </c>
      <c r="J540" s="9">
        <v>1</v>
      </c>
      <c r="K540" s="12" t="s">
        <v>886</v>
      </c>
    </row>
    <row r="541" spans="1:11" ht="12.75">
      <c r="A541" s="34" t="s">
        <v>863</v>
      </c>
      <c r="B541" s="35" t="s">
        <v>864</v>
      </c>
      <c r="C541" s="35" t="s">
        <v>26</v>
      </c>
      <c r="D541" s="36" t="s">
        <v>865</v>
      </c>
      <c r="E541" s="23">
        <v>5923918</v>
      </c>
      <c r="F541" s="24">
        <v>5643252</v>
      </c>
      <c r="G541" s="24">
        <f t="shared" si="16"/>
        <v>-280666</v>
      </c>
      <c r="H541" s="25">
        <f t="shared" si="17"/>
        <v>-0.0474</v>
      </c>
      <c r="I541" s="7" t="s">
        <v>886</v>
      </c>
      <c r="J541" s="9" t="s">
        <v>886</v>
      </c>
      <c r="K541" s="12" t="s">
        <v>886</v>
      </c>
    </row>
    <row r="542" spans="1:11" ht="12.75">
      <c r="A542" s="34" t="s">
        <v>863</v>
      </c>
      <c r="B542" s="35" t="s">
        <v>864</v>
      </c>
      <c r="C542" s="35" t="s">
        <v>57</v>
      </c>
      <c r="D542" s="36" t="s">
        <v>866</v>
      </c>
      <c r="E542" s="23">
        <v>626192</v>
      </c>
      <c r="F542" s="24">
        <v>580240</v>
      </c>
      <c r="G542" s="24">
        <f t="shared" si="16"/>
        <v>-45952</v>
      </c>
      <c r="H542" s="25">
        <f t="shared" si="17"/>
        <v>-0.0734</v>
      </c>
      <c r="I542" s="7" t="s">
        <v>886</v>
      </c>
      <c r="J542" s="9" t="s">
        <v>886</v>
      </c>
      <c r="K542" s="12" t="s">
        <v>886</v>
      </c>
    </row>
    <row r="543" spans="1:11" ht="12.75">
      <c r="A543" s="34" t="s">
        <v>863</v>
      </c>
      <c r="B543" s="35" t="s">
        <v>864</v>
      </c>
      <c r="C543" s="35" t="s">
        <v>79</v>
      </c>
      <c r="D543" s="36" t="s">
        <v>867</v>
      </c>
      <c r="E543" s="23">
        <v>99937</v>
      </c>
      <c r="F543" s="24">
        <v>91501</v>
      </c>
      <c r="G543" s="24">
        <f t="shared" si="16"/>
        <v>-8436</v>
      </c>
      <c r="H543" s="25">
        <f t="shared" si="17"/>
        <v>-0.0844</v>
      </c>
      <c r="I543" s="7">
        <v>1</v>
      </c>
      <c r="J543" s="9" t="s">
        <v>886</v>
      </c>
      <c r="K543" s="12" t="s">
        <v>886</v>
      </c>
    </row>
    <row r="544" spans="1:11" ht="12.75">
      <c r="A544" s="34" t="s">
        <v>863</v>
      </c>
      <c r="B544" s="35" t="s">
        <v>864</v>
      </c>
      <c r="C544" s="35" t="s">
        <v>82</v>
      </c>
      <c r="D544" s="36" t="s">
        <v>868</v>
      </c>
      <c r="E544" s="23">
        <v>10195</v>
      </c>
      <c r="F544" s="24">
        <v>14160</v>
      </c>
      <c r="G544" s="24">
        <f t="shared" si="16"/>
        <v>3965</v>
      </c>
      <c r="H544" s="25">
        <f t="shared" si="17"/>
        <v>0.3889</v>
      </c>
      <c r="I544" s="7">
        <v>1</v>
      </c>
      <c r="J544" s="9">
        <v>1</v>
      </c>
      <c r="K544" s="12" t="s">
        <v>886</v>
      </c>
    </row>
    <row r="545" spans="1:11" s="5" customFormat="1" ht="13.5" thickBot="1">
      <c r="A545" s="37">
        <f>COUNTA(A7:A544)</f>
        <v>538</v>
      </c>
      <c r="B545" s="38" t="s">
        <v>880</v>
      </c>
      <c r="C545" s="38"/>
      <c r="D545" s="39"/>
      <c r="E545" s="26">
        <f>SUM(E7:E544)</f>
        <v>1838044400</v>
      </c>
      <c r="F545" s="27">
        <f>SUM(F7:F544)</f>
        <v>1804535973</v>
      </c>
      <c r="G545" s="27">
        <f>SUM(G7:G544)</f>
        <v>-33508427</v>
      </c>
      <c r="H545" s="28">
        <f t="shared" si="17"/>
        <v>-0.0182</v>
      </c>
      <c r="I545" s="10">
        <f>SUM(I7:I544)</f>
        <v>74</v>
      </c>
      <c r="J545" s="11">
        <f>SUM(J7:J544)</f>
        <v>29</v>
      </c>
      <c r="K545" s="13">
        <f>COUNTIF(K7:K544,2013)</f>
        <v>146</v>
      </c>
    </row>
  </sheetData>
  <sheetProtection/>
  <mergeCells count="3">
    <mergeCell ref="I1:I6"/>
    <mergeCell ref="J1:J6"/>
    <mergeCell ref="K1:K6"/>
  </mergeCells>
  <printOptions gridLines="1" horizontalCentered="1"/>
  <pageMargins left="0.45" right="0.45" top="0.58" bottom="0.55" header="0.3" footer="0.3"/>
  <pageSetup horizontalDpi="600" verticalDpi="600" orientation="portrait" scale="75" r:id="rId1"/>
  <headerFooter>
    <oddHeader>&amp;L&amp;"Times,Regular"FY16 Initial vs FY15 Final
State Aid Allocation&amp;C&amp;"Times,Regular"Oklahoma State Department of Education&amp;R&amp;"Times,Regular"&amp;D</oddHeader>
    <oddFooter>&amp;L&amp;"Times,Regular"State Aid Section
&amp;F&amp;C&amp;"Times,Regular"&amp;P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545"/>
  <sheetViews>
    <sheetView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O31" sqref="O31"/>
    </sheetView>
  </sheetViews>
  <sheetFormatPr defaultColWidth="9.140625" defaultRowHeight="12.75"/>
  <cols>
    <col min="1" max="1" width="4.28125" style="3" customWidth="1"/>
    <col min="2" max="2" width="17.57421875" style="1" customWidth="1"/>
    <col min="3" max="3" width="5.140625" style="1" customWidth="1"/>
    <col min="4" max="4" width="36.7109375" style="1" customWidth="1"/>
    <col min="5" max="5" width="15.00390625" style="1" customWidth="1"/>
    <col min="6" max="6" width="15.57421875" style="1" customWidth="1"/>
    <col min="7" max="7" width="12.7109375" style="2" customWidth="1"/>
    <col min="8" max="8" width="12.7109375" style="1" bestFit="1" customWidth="1"/>
    <col min="9" max="9" width="4.421875" style="4" customWidth="1"/>
    <col min="10" max="10" width="4.28125" style="4" customWidth="1"/>
    <col min="11" max="14" width="8.8515625" style="0" customWidth="1"/>
    <col min="15" max="16384" width="9.140625" style="1" customWidth="1"/>
  </cols>
  <sheetData>
    <row r="1" spans="1:11" ht="12.75" customHeight="1">
      <c r="A1" s="29"/>
      <c r="B1" s="30"/>
      <c r="C1" s="30"/>
      <c r="D1" s="31"/>
      <c r="E1" s="6" t="s">
        <v>876</v>
      </c>
      <c r="F1" s="14" t="s">
        <v>877</v>
      </c>
      <c r="G1" s="15" t="s">
        <v>878</v>
      </c>
      <c r="H1" s="16" t="s">
        <v>882</v>
      </c>
      <c r="I1" s="52" t="s">
        <v>888</v>
      </c>
      <c r="J1" s="55" t="s">
        <v>889</v>
      </c>
      <c r="K1" s="58" t="s">
        <v>887</v>
      </c>
    </row>
    <row r="2" spans="1:11" ht="13.5" customHeight="1">
      <c r="A2" s="32"/>
      <c r="B2" s="33"/>
      <c r="C2" s="33"/>
      <c r="D2" s="22"/>
      <c r="E2" s="7" t="s">
        <v>871</v>
      </c>
      <c r="F2" s="17" t="s">
        <v>874</v>
      </c>
      <c r="G2" s="18" t="s">
        <v>879</v>
      </c>
      <c r="H2" s="19" t="s">
        <v>883</v>
      </c>
      <c r="I2" s="53"/>
      <c r="J2" s="56"/>
      <c r="K2" s="59"/>
    </row>
    <row r="3" spans="1:11" ht="13.5">
      <c r="A3" s="32"/>
      <c r="B3" s="33"/>
      <c r="C3" s="33"/>
      <c r="D3" s="22"/>
      <c r="E3" s="17" t="s">
        <v>875</v>
      </c>
      <c r="F3" s="17" t="s">
        <v>875</v>
      </c>
      <c r="G3" s="20" t="s">
        <v>881</v>
      </c>
      <c r="H3" s="9" t="s">
        <v>884</v>
      </c>
      <c r="I3" s="53"/>
      <c r="J3" s="56"/>
      <c r="K3" s="59"/>
    </row>
    <row r="4" spans="1:16" ht="13.5">
      <c r="A4" s="32"/>
      <c r="B4" s="33"/>
      <c r="C4" s="33"/>
      <c r="D4" s="22"/>
      <c r="E4" s="8" t="s">
        <v>891</v>
      </c>
      <c r="F4" s="21" t="s">
        <v>891</v>
      </c>
      <c r="G4" s="20"/>
      <c r="H4" s="9" t="s">
        <v>885</v>
      </c>
      <c r="I4" s="53"/>
      <c r="J4" s="56"/>
      <c r="K4" s="59"/>
      <c r="P4" s="49"/>
    </row>
    <row r="5" spans="1:16" ht="13.5">
      <c r="A5" s="32"/>
      <c r="B5" s="33"/>
      <c r="C5" s="33"/>
      <c r="D5" s="22"/>
      <c r="E5" s="8" t="s">
        <v>873</v>
      </c>
      <c r="F5" s="21" t="s">
        <v>873</v>
      </c>
      <c r="G5" s="20"/>
      <c r="H5" s="22"/>
      <c r="I5" s="53"/>
      <c r="J5" s="56"/>
      <c r="K5" s="59"/>
      <c r="P5" s="49"/>
    </row>
    <row r="6" spans="1:16" ht="14.25" thickBot="1">
      <c r="A6" s="40" t="s">
        <v>0</v>
      </c>
      <c r="B6" s="41"/>
      <c r="C6" s="42" t="s">
        <v>1</v>
      </c>
      <c r="D6" s="43"/>
      <c r="E6" s="48" t="s">
        <v>890</v>
      </c>
      <c r="F6" s="45" t="s">
        <v>869</v>
      </c>
      <c r="G6" s="46"/>
      <c r="H6" s="47"/>
      <c r="I6" s="54"/>
      <c r="J6" s="57"/>
      <c r="K6" s="60"/>
      <c r="P6" s="49"/>
    </row>
    <row r="7" spans="1:11" ht="13.5">
      <c r="A7" s="34" t="s">
        <v>2</v>
      </c>
      <c r="B7" s="35" t="s">
        <v>3</v>
      </c>
      <c r="C7" s="35" t="s">
        <v>4</v>
      </c>
      <c r="D7" s="36" t="s">
        <v>5</v>
      </c>
      <c r="E7" s="23">
        <v>713725</v>
      </c>
      <c r="F7" s="24">
        <v>712060</v>
      </c>
      <c r="G7" s="24">
        <f>SUM(F7-E7)</f>
        <v>-1665</v>
      </c>
      <c r="H7" s="25">
        <f>ROUND(G7/E7,4)</f>
        <v>-0.0023</v>
      </c>
      <c r="I7" s="7" t="s">
        <v>886</v>
      </c>
      <c r="J7" s="9" t="s">
        <v>886</v>
      </c>
      <c r="K7" s="12" t="s">
        <v>886</v>
      </c>
    </row>
    <row r="8" spans="1:11" ht="13.5">
      <c r="A8" s="34" t="s">
        <v>2</v>
      </c>
      <c r="B8" s="35" t="s">
        <v>3</v>
      </c>
      <c r="C8" s="35" t="s">
        <v>6</v>
      </c>
      <c r="D8" s="36" t="s">
        <v>7</v>
      </c>
      <c r="E8" s="23">
        <v>3194925</v>
      </c>
      <c r="F8" s="24">
        <v>3170486</v>
      </c>
      <c r="G8" s="24">
        <f aca="true" t="shared" si="0" ref="G8:G71">SUM(F8-E8)</f>
        <v>-24439</v>
      </c>
      <c r="H8" s="25">
        <f aca="true" t="shared" si="1" ref="H8:H71">ROUND(G8/E8,4)</f>
        <v>-0.0076</v>
      </c>
      <c r="I8" s="7" t="s">
        <v>886</v>
      </c>
      <c r="J8" s="9" t="s">
        <v>886</v>
      </c>
      <c r="K8" s="12" t="s">
        <v>886</v>
      </c>
    </row>
    <row r="9" spans="1:11" ht="13.5">
      <c r="A9" s="34" t="s">
        <v>2</v>
      </c>
      <c r="B9" s="35" t="s">
        <v>3</v>
      </c>
      <c r="C9" s="35" t="s">
        <v>8</v>
      </c>
      <c r="D9" s="36" t="s">
        <v>9</v>
      </c>
      <c r="E9" s="23">
        <v>1002212</v>
      </c>
      <c r="F9" s="24">
        <v>998691</v>
      </c>
      <c r="G9" s="24">
        <f t="shared" si="0"/>
        <v>-3521</v>
      </c>
      <c r="H9" s="25">
        <f t="shared" si="1"/>
        <v>-0.0035</v>
      </c>
      <c r="I9" s="7" t="s">
        <v>886</v>
      </c>
      <c r="J9" s="9" t="s">
        <v>886</v>
      </c>
      <c r="K9" s="12" t="s">
        <v>886</v>
      </c>
    </row>
    <row r="10" spans="1:11" ht="13.5">
      <c r="A10" s="34" t="s">
        <v>2</v>
      </c>
      <c r="B10" s="35" t="s">
        <v>3</v>
      </c>
      <c r="C10" s="35" t="s">
        <v>10</v>
      </c>
      <c r="D10" s="36" t="s">
        <v>11</v>
      </c>
      <c r="E10" s="23">
        <v>1501964</v>
      </c>
      <c r="F10" s="24">
        <v>1639416</v>
      </c>
      <c r="G10" s="24">
        <f t="shared" si="0"/>
        <v>137452</v>
      </c>
      <c r="H10" s="25">
        <f t="shared" si="1"/>
        <v>0.0915</v>
      </c>
      <c r="I10" s="7" t="s">
        <v>886</v>
      </c>
      <c r="J10" s="9" t="s">
        <v>886</v>
      </c>
      <c r="K10" s="12" t="s">
        <v>886</v>
      </c>
    </row>
    <row r="11" spans="1:11" ht="13.5">
      <c r="A11" s="34" t="s">
        <v>2</v>
      </c>
      <c r="B11" s="35" t="s">
        <v>3</v>
      </c>
      <c r="C11" s="35" t="s">
        <v>12</v>
      </c>
      <c r="D11" s="36" t="s">
        <v>13</v>
      </c>
      <c r="E11" s="23">
        <v>714136</v>
      </c>
      <c r="F11" s="24">
        <v>662643</v>
      </c>
      <c r="G11" s="24">
        <f t="shared" si="0"/>
        <v>-51493</v>
      </c>
      <c r="H11" s="25">
        <f t="shared" si="1"/>
        <v>-0.0721</v>
      </c>
      <c r="I11" s="7" t="s">
        <v>886</v>
      </c>
      <c r="J11" s="9" t="s">
        <v>886</v>
      </c>
      <c r="K11" s="12">
        <v>2013</v>
      </c>
    </row>
    <row r="12" spans="1:11" ht="13.5">
      <c r="A12" s="34" t="s">
        <v>2</v>
      </c>
      <c r="B12" s="35" t="s">
        <v>3</v>
      </c>
      <c r="C12" s="35" t="s">
        <v>14</v>
      </c>
      <c r="D12" s="36" t="s">
        <v>15</v>
      </c>
      <c r="E12" s="23">
        <v>578946</v>
      </c>
      <c r="F12" s="24">
        <v>570880</v>
      </c>
      <c r="G12" s="24">
        <f t="shared" si="0"/>
        <v>-8066</v>
      </c>
      <c r="H12" s="25">
        <f t="shared" si="1"/>
        <v>-0.0139</v>
      </c>
      <c r="I12" s="7" t="s">
        <v>886</v>
      </c>
      <c r="J12" s="9" t="s">
        <v>886</v>
      </c>
      <c r="K12" s="12" t="s">
        <v>886</v>
      </c>
    </row>
    <row r="13" spans="1:11" ht="13.5">
      <c r="A13" s="34" t="s">
        <v>2</v>
      </c>
      <c r="B13" s="35" t="s">
        <v>3</v>
      </c>
      <c r="C13" s="35" t="s">
        <v>16</v>
      </c>
      <c r="D13" s="36" t="s">
        <v>17</v>
      </c>
      <c r="E13" s="23">
        <v>1375746</v>
      </c>
      <c r="F13" s="24">
        <v>1336601</v>
      </c>
      <c r="G13" s="24">
        <f t="shared" si="0"/>
        <v>-39145</v>
      </c>
      <c r="H13" s="25">
        <f t="shared" si="1"/>
        <v>-0.0285</v>
      </c>
      <c r="I13" s="7" t="s">
        <v>886</v>
      </c>
      <c r="J13" s="9" t="s">
        <v>886</v>
      </c>
      <c r="K13" s="12">
        <v>2013</v>
      </c>
    </row>
    <row r="14" spans="1:11" ht="13.5">
      <c r="A14" s="34" t="s">
        <v>2</v>
      </c>
      <c r="B14" s="35" t="s">
        <v>3</v>
      </c>
      <c r="C14" s="35" t="s">
        <v>18</v>
      </c>
      <c r="D14" s="36" t="s">
        <v>19</v>
      </c>
      <c r="E14" s="23">
        <v>4246548</v>
      </c>
      <c r="F14" s="24">
        <v>4111558</v>
      </c>
      <c r="G14" s="24">
        <f t="shared" si="0"/>
        <v>-134990</v>
      </c>
      <c r="H14" s="25">
        <f t="shared" si="1"/>
        <v>-0.0318</v>
      </c>
      <c r="I14" s="7" t="s">
        <v>886</v>
      </c>
      <c r="J14" s="9" t="s">
        <v>886</v>
      </c>
      <c r="K14" s="12">
        <v>2013</v>
      </c>
    </row>
    <row r="15" spans="1:11" ht="13.5">
      <c r="A15" s="34" t="s">
        <v>2</v>
      </c>
      <c r="B15" s="35" t="s">
        <v>3</v>
      </c>
      <c r="C15" s="35" t="s">
        <v>20</v>
      </c>
      <c r="D15" s="36" t="s">
        <v>21</v>
      </c>
      <c r="E15" s="23">
        <v>5521690</v>
      </c>
      <c r="F15" s="24">
        <v>5520915</v>
      </c>
      <c r="G15" s="24">
        <f t="shared" si="0"/>
        <v>-775</v>
      </c>
      <c r="H15" s="25">
        <f t="shared" si="1"/>
        <v>-0.0001</v>
      </c>
      <c r="I15" s="7" t="s">
        <v>886</v>
      </c>
      <c r="J15" s="9" t="s">
        <v>886</v>
      </c>
      <c r="K15" s="12" t="s">
        <v>886</v>
      </c>
    </row>
    <row r="16" spans="1:11" ht="13.5">
      <c r="A16" s="34" t="s">
        <v>2</v>
      </c>
      <c r="B16" s="35" t="s">
        <v>3</v>
      </c>
      <c r="C16" s="35" t="s">
        <v>22</v>
      </c>
      <c r="D16" s="36" t="s">
        <v>23</v>
      </c>
      <c r="E16" s="23">
        <v>881242</v>
      </c>
      <c r="F16" s="24">
        <v>870854</v>
      </c>
      <c r="G16" s="24">
        <f t="shared" si="0"/>
        <v>-10388</v>
      </c>
      <c r="H16" s="25">
        <f t="shared" si="1"/>
        <v>-0.0118</v>
      </c>
      <c r="I16" s="7" t="s">
        <v>886</v>
      </c>
      <c r="J16" s="9" t="s">
        <v>886</v>
      </c>
      <c r="K16" s="12" t="s">
        <v>886</v>
      </c>
    </row>
    <row r="17" spans="1:11" ht="13.5">
      <c r="A17" s="34" t="s">
        <v>24</v>
      </c>
      <c r="B17" s="35" t="s">
        <v>25</v>
      </c>
      <c r="C17" s="35" t="s">
        <v>26</v>
      </c>
      <c r="D17" s="36" t="s">
        <v>27</v>
      </c>
      <c r="E17" s="23">
        <v>23452</v>
      </c>
      <c r="F17" s="24">
        <v>22118</v>
      </c>
      <c r="G17" s="24">
        <f t="shared" si="0"/>
        <v>-1334</v>
      </c>
      <c r="H17" s="25">
        <f t="shared" si="1"/>
        <v>-0.0569</v>
      </c>
      <c r="I17" s="7">
        <v>1</v>
      </c>
      <c r="J17" s="9">
        <v>1</v>
      </c>
      <c r="K17" s="12">
        <v>2013</v>
      </c>
    </row>
    <row r="18" spans="1:11" ht="13.5">
      <c r="A18" s="34" t="s">
        <v>24</v>
      </c>
      <c r="B18" s="35" t="s">
        <v>25</v>
      </c>
      <c r="C18" s="35" t="s">
        <v>28</v>
      </c>
      <c r="D18" s="36" t="s">
        <v>29</v>
      </c>
      <c r="E18" s="23">
        <v>441644</v>
      </c>
      <c r="F18" s="24">
        <v>286958</v>
      </c>
      <c r="G18" s="24">
        <f t="shared" si="0"/>
        <v>-154686</v>
      </c>
      <c r="H18" s="25">
        <f t="shared" si="1"/>
        <v>-0.3503</v>
      </c>
      <c r="I18" s="7">
        <v>1</v>
      </c>
      <c r="J18" s="9" t="s">
        <v>886</v>
      </c>
      <c r="K18" s="12" t="s">
        <v>886</v>
      </c>
    </row>
    <row r="19" spans="1:11" ht="13.5">
      <c r="A19" s="34" t="s">
        <v>24</v>
      </c>
      <c r="B19" s="35" t="s">
        <v>25</v>
      </c>
      <c r="C19" s="35" t="s">
        <v>30</v>
      </c>
      <c r="D19" s="36" t="s">
        <v>31</v>
      </c>
      <c r="E19" s="23">
        <v>166129</v>
      </c>
      <c r="F19" s="24">
        <v>214401</v>
      </c>
      <c r="G19" s="24">
        <f t="shared" si="0"/>
        <v>48272</v>
      </c>
      <c r="H19" s="25">
        <f t="shared" si="1"/>
        <v>0.2906</v>
      </c>
      <c r="I19" s="7">
        <v>1</v>
      </c>
      <c r="J19" s="9" t="s">
        <v>886</v>
      </c>
      <c r="K19" s="12" t="s">
        <v>886</v>
      </c>
    </row>
    <row r="20" spans="1:11" ht="13.5">
      <c r="A20" s="34" t="s">
        <v>32</v>
      </c>
      <c r="B20" s="35" t="s">
        <v>33</v>
      </c>
      <c r="C20" s="35" t="s">
        <v>34</v>
      </c>
      <c r="D20" s="36" t="s">
        <v>35</v>
      </c>
      <c r="E20" s="23">
        <v>1005003</v>
      </c>
      <c r="F20" s="24">
        <v>1009100</v>
      </c>
      <c r="G20" s="24">
        <f t="shared" si="0"/>
        <v>4097</v>
      </c>
      <c r="H20" s="25">
        <f t="shared" si="1"/>
        <v>0.0041</v>
      </c>
      <c r="I20" s="7" t="s">
        <v>886</v>
      </c>
      <c r="J20" s="9" t="s">
        <v>886</v>
      </c>
      <c r="K20" s="12">
        <v>2013</v>
      </c>
    </row>
    <row r="21" spans="1:11" ht="13.5">
      <c r="A21" s="34" t="s">
        <v>32</v>
      </c>
      <c r="B21" s="35" t="s">
        <v>33</v>
      </c>
      <c r="C21" s="35" t="s">
        <v>6</v>
      </c>
      <c r="D21" s="36" t="s">
        <v>36</v>
      </c>
      <c r="E21" s="23">
        <v>1437782</v>
      </c>
      <c r="F21" s="24">
        <v>1431985</v>
      </c>
      <c r="G21" s="24">
        <f t="shared" si="0"/>
        <v>-5797</v>
      </c>
      <c r="H21" s="25">
        <f t="shared" si="1"/>
        <v>-0.004</v>
      </c>
      <c r="I21" s="7" t="s">
        <v>886</v>
      </c>
      <c r="J21" s="9" t="s">
        <v>886</v>
      </c>
      <c r="K21" s="12" t="s">
        <v>886</v>
      </c>
    </row>
    <row r="22" spans="1:11" ht="13.5">
      <c r="A22" s="34" t="s">
        <v>32</v>
      </c>
      <c r="B22" s="35" t="s">
        <v>33</v>
      </c>
      <c r="C22" s="35" t="s">
        <v>37</v>
      </c>
      <c r="D22" s="36" t="s">
        <v>38</v>
      </c>
      <c r="E22" s="23">
        <v>955692</v>
      </c>
      <c r="F22" s="24">
        <v>1057142</v>
      </c>
      <c r="G22" s="24">
        <f t="shared" si="0"/>
        <v>101450</v>
      </c>
      <c r="H22" s="25">
        <f t="shared" si="1"/>
        <v>0.1062</v>
      </c>
      <c r="I22" s="7" t="s">
        <v>886</v>
      </c>
      <c r="J22" s="9" t="s">
        <v>886</v>
      </c>
      <c r="K22" s="12" t="s">
        <v>886</v>
      </c>
    </row>
    <row r="23" spans="1:11" ht="13.5">
      <c r="A23" s="34" t="s">
        <v>32</v>
      </c>
      <c r="B23" s="35" t="s">
        <v>33</v>
      </c>
      <c r="C23" s="35" t="s">
        <v>39</v>
      </c>
      <c r="D23" s="36" t="s">
        <v>40</v>
      </c>
      <c r="E23" s="23">
        <v>2806300</v>
      </c>
      <c r="F23" s="24">
        <v>3174622</v>
      </c>
      <c r="G23" s="24">
        <f t="shared" si="0"/>
        <v>368322</v>
      </c>
      <c r="H23" s="25">
        <f t="shared" si="1"/>
        <v>0.1312</v>
      </c>
      <c r="I23" s="7" t="s">
        <v>886</v>
      </c>
      <c r="J23" s="9" t="s">
        <v>886</v>
      </c>
      <c r="K23" s="12" t="s">
        <v>886</v>
      </c>
    </row>
    <row r="24" spans="1:11" ht="13.5">
      <c r="A24" s="34" t="s">
        <v>32</v>
      </c>
      <c r="B24" s="35" t="s">
        <v>33</v>
      </c>
      <c r="C24" s="35" t="s">
        <v>41</v>
      </c>
      <c r="D24" s="36" t="s">
        <v>42</v>
      </c>
      <c r="E24" s="23">
        <v>1589485</v>
      </c>
      <c r="F24" s="24">
        <v>1542209</v>
      </c>
      <c r="G24" s="24">
        <f t="shared" si="0"/>
        <v>-47276</v>
      </c>
      <c r="H24" s="25">
        <f t="shared" si="1"/>
        <v>-0.0297</v>
      </c>
      <c r="I24" s="7" t="s">
        <v>886</v>
      </c>
      <c r="J24" s="9" t="s">
        <v>886</v>
      </c>
      <c r="K24" s="12" t="s">
        <v>886</v>
      </c>
    </row>
    <row r="25" spans="1:11" ht="13.5">
      <c r="A25" s="34" t="s">
        <v>32</v>
      </c>
      <c r="B25" s="35" t="s">
        <v>33</v>
      </c>
      <c r="C25" s="35" t="s">
        <v>43</v>
      </c>
      <c r="D25" s="36" t="s">
        <v>44</v>
      </c>
      <c r="E25" s="23">
        <v>901867</v>
      </c>
      <c r="F25" s="24">
        <v>835778</v>
      </c>
      <c r="G25" s="24">
        <f t="shared" si="0"/>
        <v>-66089</v>
      </c>
      <c r="H25" s="25">
        <f t="shared" si="1"/>
        <v>-0.0733</v>
      </c>
      <c r="I25" s="7" t="s">
        <v>886</v>
      </c>
      <c r="J25" s="9" t="s">
        <v>886</v>
      </c>
      <c r="K25" s="12" t="s">
        <v>886</v>
      </c>
    </row>
    <row r="26" spans="1:11" ht="13.5">
      <c r="A26" s="34" t="s">
        <v>45</v>
      </c>
      <c r="B26" s="35" t="s">
        <v>46</v>
      </c>
      <c r="C26" s="35" t="s">
        <v>47</v>
      </c>
      <c r="D26" s="36" t="s">
        <v>48</v>
      </c>
      <c r="E26" s="23">
        <v>616658</v>
      </c>
      <c r="F26" s="24">
        <v>618654</v>
      </c>
      <c r="G26" s="24">
        <f t="shared" si="0"/>
        <v>1996</v>
      </c>
      <c r="H26" s="25">
        <f t="shared" si="1"/>
        <v>0.0032</v>
      </c>
      <c r="I26" s="7">
        <v>1</v>
      </c>
      <c r="J26" s="9" t="s">
        <v>886</v>
      </c>
      <c r="K26" s="12" t="s">
        <v>886</v>
      </c>
    </row>
    <row r="27" spans="1:11" ht="13.5">
      <c r="A27" s="34" t="s">
        <v>45</v>
      </c>
      <c r="B27" s="35" t="s">
        <v>46</v>
      </c>
      <c r="C27" s="35" t="s">
        <v>49</v>
      </c>
      <c r="D27" s="36" t="s">
        <v>50</v>
      </c>
      <c r="E27" s="23">
        <v>26927</v>
      </c>
      <c r="F27" s="24">
        <v>25999</v>
      </c>
      <c r="G27" s="24">
        <f t="shared" si="0"/>
        <v>-928</v>
      </c>
      <c r="H27" s="25">
        <f t="shared" si="1"/>
        <v>-0.0345</v>
      </c>
      <c r="I27" s="7">
        <v>1</v>
      </c>
      <c r="J27" s="9">
        <v>1</v>
      </c>
      <c r="K27" s="12">
        <v>2013</v>
      </c>
    </row>
    <row r="28" spans="1:11" ht="13.5">
      <c r="A28" s="34" t="s">
        <v>45</v>
      </c>
      <c r="B28" s="35" t="s">
        <v>46</v>
      </c>
      <c r="C28" s="35" t="s">
        <v>51</v>
      </c>
      <c r="D28" s="36" t="s">
        <v>52</v>
      </c>
      <c r="E28" s="23">
        <v>37670</v>
      </c>
      <c r="F28" s="24">
        <v>5107</v>
      </c>
      <c r="G28" s="24">
        <f t="shared" si="0"/>
        <v>-32563</v>
      </c>
      <c r="H28" s="25">
        <f t="shared" si="1"/>
        <v>-0.8644</v>
      </c>
      <c r="I28" s="7">
        <v>1</v>
      </c>
      <c r="J28" s="9">
        <v>1</v>
      </c>
      <c r="K28" s="12">
        <v>2013</v>
      </c>
    </row>
    <row r="29" spans="1:11" ht="13.5">
      <c r="A29" s="34" t="s">
        <v>45</v>
      </c>
      <c r="B29" s="35" t="s">
        <v>46</v>
      </c>
      <c r="C29" s="35" t="s">
        <v>53</v>
      </c>
      <c r="D29" s="36" t="s">
        <v>54</v>
      </c>
      <c r="E29" s="23">
        <v>646177</v>
      </c>
      <c r="F29" s="24">
        <v>590102</v>
      </c>
      <c r="G29" s="24">
        <f t="shared" si="0"/>
        <v>-56075</v>
      </c>
      <c r="H29" s="25">
        <f t="shared" si="1"/>
        <v>-0.0868</v>
      </c>
      <c r="I29" s="7">
        <v>1</v>
      </c>
      <c r="J29" s="9" t="s">
        <v>886</v>
      </c>
      <c r="K29" s="12" t="s">
        <v>886</v>
      </c>
    </row>
    <row r="30" spans="1:11" ht="13.5">
      <c r="A30" s="34" t="s">
        <v>55</v>
      </c>
      <c r="B30" s="35" t="s">
        <v>56</v>
      </c>
      <c r="C30" s="35" t="s">
        <v>57</v>
      </c>
      <c r="D30" s="36" t="s">
        <v>58</v>
      </c>
      <c r="E30" s="23">
        <v>981402</v>
      </c>
      <c r="F30" s="24">
        <v>1103162</v>
      </c>
      <c r="G30" s="24">
        <f t="shared" si="0"/>
        <v>121760</v>
      </c>
      <c r="H30" s="25">
        <f t="shared" si="1"/>
        <v>0.1241</v>
      </c>
      <c r="I30" s="7" t="s">
        <v>886</v>
      </c>
      <c r="J30" s="9" t="s">
        <v>886</v>
      </c>
      <c r="K30" s="12" t="s">
        <v>886</v>
      </c>
    </row>
    <row r="31" spans="1:11" ht="13.5">
      <c r="A31" s="34" t="s">
        <v>55</v>
      </c>
      <c r="B31" s="35" t="s">
        <v>56</v>
      </c>
      <c r="C31" s="35" t="s">
        <v>59</v>
      </c>
      <c r="D31" s="36" t="s">
        <v>60</v>
      </c>
      <c r="E31" s="23">
        <v>4655883</v>
      </c>
      <c r="F31" s="24">
        <v>4210524</v>
      </c>
      <c r="G31" s="24">
        <f t="shared" si="0"/>
        <v>-445359</v>
      </c>
      <c r="H31" s="25">
        <f t="shared" si="1"/>
        <v>-0.0957</v>
      </c>
      <c r="I31" s="7" t="s">
        <v>886</v>
      </c>
      <c r="J31" s="9" t="s">
        <v>886</v>
      </c>
      <c r="K31" s="12" t="s">
        <v>886</v>
      </c>
    </row>
    <row r="32" spans="1:11" ht="13.5">
      <c r="A32" s="34" t="s">
        <v>55</v>
      </c>
      <c r="B32" s="35" t="s">
        <v>56</v>
      </c>
      <c r="C32" s="35" t="s">
        <v>61</v>
      </c>
      <c r="D32" s="36" t="s">
        <v>62</v>
      </c>
      <c r="E32" s="23">
        <v>63050</v>
      </c>
      <c r="F32" s="24">
        <v>153594</v>
      </c>
      <c r="G32" s="24">
        <f t="shared" si="0"/>
        <v>90544</v>
      </c>
      <c r="H32" s="25">
        <f t="shared" si="1"/>
        <v>1.4361</v>
      </c>
      <c r="I32" s="7">
        <v>1</v>
      </c>
      <c r="J32" s="9" t="s">
        <v>886</v>
      </c>
      <c r="K32" s="12" t="s">
        <v>886</v>
      </c>
    </row>
    <row r="33" spans="1:11" ht="13.5">
      <c r="A33" s="34" t="s">
        <v>55</v>
      </c>
      <c r="B33" s="35" t="s">
        <v>56</v>
      </c>
      <c r="C33" s="35" t="s">
        <v>63</v>
      </c>
      <c r="D33" s="36" t="s">
        <v>64</v>
      </c>
      <c r="E33" s="23">
        <v>1004351</v>
      </c>
      <c r="F33" s="24">
        <v>906724</v>
      </c>
      <c r="G33" s="24">
        <f t="shared" si="0"/>
        <v>-97627</v>
      </c>
      <c r="H33" s="25">
        <f t="shared" si="1"/>
        <v>-0.0972</v>
      </c>
      <c r="I33" s="7" t="s">
        <v>886</v>
      </c>
      <c r="J33" s="9" t="s">
        <v>886</v>
      </c>
      <c r="K33" s="12">
        <v>2013</v>
      </c>
    </row>
    <row r="34" spans="1:11" ht="13.5">
      <c r="A34" s="34" t="s">
        <v>65</v>
      </c>
      <c r="B34" s="35" t="s">
        <v>66</v>
      </c>
      <c r="C34" s="35" t="s">
        <v>67</v>
      </c>
      <c r="D34" s="36" t="s">
        <v>68</v>
      </c>
      <c r="E34" s="23">
        <v>594626</v>
      </c>
      <c r="F34" s="24">
        <v>617276</v>
      </c>
      <c r="G34" s="24">
        <f t="shared" si="0"/>
        <v>22650</v>
      </c>
      <c r="H34" s="25">
        <f t="shared" si="1"/>
        <v>0.0381</v>
      </c>
      <c r="I34" s="7" t="s">
        <v>886</v>
      </c>
      <c r="J34" s="9" t="s">
        <v>886</v>
      </c>
      <c r="K34" s="12" t="s">
        <v>886</v>
      </c>
    </row>
    <row r="35" spans="1:11" ht="13.5">
      <c r="A35" s="34" t="s">
        <v>65</v>
      </c>
      <c r="B35" s="35" t="s">
        <v>66</v>
      </c>
      <c r="C35" s="35" t="s">
        <v>69</v>
      </c>
      <c r="D35" s="36" t="s">
        <v>70</v>
      </c>
      <c r="E35" s="23">
        <v>1135894</v>
      </c>
      <c r="F35" s="24">
        <v>1103459</v>
      </c>
      <c r="G35" s="24">
        <f t="shared" si="0"/>
        <v>-32435</v>
      </c>
      <c r="H35" s="25">
        <f t="shared" si="1"/>
        <v>-0.0286</v>
      </c>
      <c r="I35" s="7">
        <v>1</v>
      </c>
      <c r="J35" s="9" t="s">
        <v>886</v>
      </c>
      <c r="K35" s="12" t="s">
        <v>886</v>
      </c>
    </row>
    <row r="36" spans="1:11" ht="13.5">
      <c r="A36" s="34" t="s">
        <v>65</v>
      </c>
      <c r="B36" s="35" t="s">
        <v>66</v>
      </c>
      <c r="C36" s="35" t="s">
        <v>71</v>
      </c>
      <c r="D36" s="36" t="s">
        <v>72</v>
      </c>
      <c r="E36" s="23">
        <v>467881</v>
      </c>
      <c r="F36" s="24">
        <v>471893</v>
      </c>
      <c r="G36" s="24">
        <f t="shared" si="0"/>
        <v>4012</v>
      </c>
      <c r="H36" s="25">
        <f t="shared" si="1"/>
        <v>0.0086</v>
      </c>
      <c r="I36" s="7">
        <v>1</v>
      </c>
      <c r="J36" s="9" t="s">
        <v>886</v>
      </c>
      <c r="K36" s="12" t="s">
        <v>886</v>
      </c>
    </row>
    <row r="37" spans="1:11" ht="13.5">
      <c r="A37" s="34" t="s">
        <v>65</v>
      </c>
      <c r="B37" s="35" t="s">
        <v>66</v>
      </c>
      <c r="C37" s="35" t="s">
        <v>73</v>
      </c>
      <c r="D37" s="36" t="s">
        <v>74</v>
      </c>
      <c r="E37" s="23">
        <v>481313</v>
      </c>
      <c r="F37" s="24">
        <v>518308</v>
      </c>
      <c r="G37" s="24">
        <f t="shared" si="0"/>
        <v>36995</v>
      </c>
      <c r="H37" s="25">
        <f t="shared" si="1"/>
        <v>0.0769</v>
      </c>
      <c r="I37" s="7">
        <v>1</v>
      </c>
      <c r="J37" s="9" t="s">
        <v>886</v>
      </c>
      <c r="K37" s="12" t="s">
        <v>886</v>
      </c>
    </row>
    <row r="38" spans="1:11" ht="13.5">
      <c r="A38" s="34" t="s">
        <v>75</v>
      </c>
      <c r="B38" s="35" t="s">
        <v>76</v>
      </c>
      <c r="C38" s="35" t="s">
        <v>26</v>
      </c>
      <c r="D38" s="36" t="s">
        <v>77</v>
      </c>
      <c r="E38" s="23">
        <v>2421718</v>
      </c>
      <c r="F38" s="24">
        <v>2246760</v>
      </c>
      <c r="G38" s="24">
        <f t="shared" si="0"/>
        <v>-174958</v>
      </c>
      <c r="H38" s="25">
        <f t="shared" si="1"/>
        <v>-0.0722</v>
      </c>
      <c r="I38" s="7" t="s">
        <v>886</v>
      </c>
      <c r="J38" s="9" t="s">
        <v>886</v>
      </c>
      <c r="K38" s="12">
        <v>2013</v>
      </c>
    </row>
    <row r="39" spans="1:11" ht="13.5">
      <c r="A39" s="34" t="s">
        <v>75</v>
      </c>
      <c r="B39" s="35" t="s">
        <v>76</v>
      </c>
      <c r="C39" s="35" t="s">
        <v>57</v>
      </c>
      <c r="D39" s="36" t="s">
        <v>78</v>
      </c>
      <c r="E39" s="23">
        <v>1896911</v>
      </c>
      <c r="F39" s="24">
        <v>1775358</v>
      </c>
      <c r="G39" s="24">
        <f t="shared" si="0"/>
        <v>-121553</v>
      </c>
      <c r="H39" s="25">
        <f t="shared" si="1"/>
        <v>-0.0641</v>
      </c>
      <c r="I39" s="7" t="s">
        <v>886</v>
      </c>
      <c r="J39" s="9" t="s">
        <v>886</v>
      </c>
      <c r="K39" s="12">
        <v>2013</v>
      </c>
    </row>
    <row r="40" spans="1:11" ht="13.5">
      <c r="A40" s="34" t="s">
        <v>75</v>
      </c>
      <c r="B40" s="35" t="s">
        <v>76</v>
      </c>
      <c r="C40" s="35" t="s">
        <v>79</v>
      </c>
      <c r="D40" s="36" t="s">
        <v>80</v>
      </c>
      <c r="E40" s="23">
        <v>610944</v>
      </c>
      <c r="F40" s="24">
        <v>448872</v>
      </c>
      <c r="G40" s="24">
        <f t="shared" si="0"/>
        <v>-162072</v>
      </c>
      <c r="H40" s="25">
        <f t="shared" si="1"/>
        <v>-0.2653</v>
      </c>
      <c r="I40" s="7" t="s">
        <v>886</v>
      </c>
      <c r="J40" s="9" t="s">
        <v>886</v>
      </c>
      <c r="K40" s="12" t="s">
        <v>886</v>
      </c>
    </row>
    <row r="41" spans="1:11" ht="13.5">
      <c r="A41" s="34" t="s">
        <v>75</v>
      </c>
      <c r="B41" s="35" t="s">
        <v>76</v>
      </c>
      <c r="C41" s="35" t="s">
        <v>16</v>
      </c>
      <c r="D41" s="36" t="s">
        <v>81</v>
      </c>
      <c r="E41" s="23">
        <v>3407479</v>
      </c>
      <c r="F41" s="24">
        <v>3377047</v>
      </c>
      <c r="G41" s="24">
        <f t="shared" si="0"/>
        <v>-30432</v>
      </c>
      <c r="H41" s="25">
        <f t="shared" si="1"/>
        <v>-0.0089</v>
      </c>
      <c r="I41" s="7" t="s">
        <v>886</v>
      </c>
      <c r="J41" s="9" t="s">
        <v>886</v>
      </c>
      <c r="K41" s="12">
        <v>2013</v>
      </c>
    </row>
    <row r="42" spans="1:11" ht="13.5">
      <c r="A42" s="34" t="s">
        <v>75</v>
      </c>
      <c r="B42" s="35" t="s">
        <v>76</v>
      </c>
      <c r="C42" s="35" t="s">
        <v>82</v>
      </c>
      <c r="D42" s="36" t="s">
        <v>83</v>
      </c>
      <c r="E42" s="23">
        <v>1715031</v>
      </c>
      <c r="F42" s="24">
        <v>1547635</v>
      </c>
      <c r="G42" s="24">
        <f t="shared" si="0"/>
        <v>-167396</v>
      </c>
      <c r="H42" s="25">
        <f t="shared" si="1"/>
        <v>-0.0976</v>
      </c>
      <c r="I42" s="7" t="s">
        <v>886</v>
      </c>
      <c r="J42" s="9" t="s">
        <v>886</v>
      </c>
      <c r="K42" s="12">
        <v>2013</v>
      </c>
    </row>
    <row r="43" spans="1:11" ht="13.5">
      <c r="A43" s="34" t="s">
        <v>75</v>
      </c>
      <c r="B43" s="35" t="s">
        <v>76</v>
      </c>
      <c r="C43" s="35" t="s">
        <v>84</v>
      </c>
      <c r="D43" s="36" t="s">
        <v>85</v>
      </c>
      <c r="E43" s="23">
        <v>446271</v>
      </c>
      <c r="F43" s="24">
        <v>324835</v>
      </c>
      <c r="G43" s="24">
        <f t="shared" si="0"/>
        <v>-121436</v>
      </c>
      <c r="H43" s="25">
        <f t="shared" si="1"/>
        <v>-0.2721</v>
      </c>
      <c r="I43" s="7" t="s">
        <v>886</v>
      </c>
      <c r="J43" s="9" t="s">
        <v>886</v>
      </c>
      <c r="K43" s="12" t="s">
        <v>886</v>
      </c>
    </row>
    <row r="44" spans="1:11" ht="13.5">
      <c r="A44" s="34" t="s">
        <v>75</v>
      </c>
      <c r="B44" s="35" t="s">
        <v>76</v>
      </c>
      <c r="C44" s="35" t="s">
        <v>86</v>
      </c>
      <c r="D44" s="36" t="s">
        <v>87</v>
      </c>
      <c r="E44" s="23">
        <v>2046876</v>
      </c>
      <c r="F44" s="24">
        <v>2224519</v>
      </c>
      <c r="G44" s="24">
        <f t="shared" si="0"/>
        <v>177643</v>
      </c>
      <c r="H44" s="25">
        <f t="shared" si="1"/>
        <v>0.0868</v>
      </c>
      <c r="I44" s="7" t="s">
        <v>886</v>
      </c>
      <c r="J44" s="9" t="s">
        <v>886</v>
      </c>
      <c r="K44" s="12" t="s">
        <v>886</v>
      </c>
    </row>
    <row r="45" spans="1:11" ht="13.5">
      <c r="A45" s="34" t="s">
        <v>75</v>
      </c>
      <c r="B45" s="35" t="s">
        <v>76</v>
      </c>
      <c r="C45" s="35" t="s">
        <v>88</v>
      </c>
      <c r="D45" s="36" t="s">
        <v>89</v>
      </c>
      <c r="E45" s="23">
        <v>11989914</v>
      </c>
      <c r="F45" s="24">
        <v>12383764</v>
      </c>
      <c r="G45" s="24">
        <f t="shared" si="0"/>
        <v>393850</v>
      </c>
      <c r="H45" s="25">
        <f t="shared" si="1"/>
        <v>0.0328</v>
      </c>
      <c r="I45" s="7" t="s">
        <v>886</v>
      </c>
      <c r="J45" s="9" t="s">
        <v>886</v>
      </c>
      <c r="K45" s="12" t="s">
        <v>886</v>
      </c>
    </row>
    <row r="46" spans="1:11" ht="13.5">
      <c r="A46" s="34" t="s">
        <v>90</v>
      </c>
      <c r="B46" s="35" t="s">
        <v>91</v>
      </c>
      <c r="C46" s="35" t="s">
        <v>18</v>
      </c>
      <c r="D46" s="36" t="s">
        <v>92</v>
      </c>
      <c r="E46" s="23">
        <v>1161445</v>
      </c>
      <c r="F46" s="24">
        <v>1152658</v>
      </c>
      <c r="G46" s="24">
        <f t="shared" si="0"/>
        <v>-8787</v>
      </c>
      <c r="H46" s="25">
        <f t="shared" si="1"/>
        <v>-0.0076</v>
      </c>
      <c r="I46" s="7" t="s">
        <v>886</v>
      </c>
      <c r="J46" s="9" t="s">
        <v>886</v>
      </c>
      <c r="K46" s="12" t="s">
        <v>886</v>
      </c>
    </row>
    <row r="47" spans="1:11" ht="13.5">
      <c r="A47" s="34" t="s">
        <v>90</v>
      </c>
      <c r="B47" s="35" t="s">
        <v>91</v>
      </c>
      <c r="C47" s="35" t="s">
        <v>93</v>
      </c>
      <c r="D47" s="36" t="s">
        <v>94</v>
      </c>
      <c r="E47" s="23">
        <v>794466</v>
      </c>
      <c r="F47" s="24">
        <v>816628</v>
      </c>
      <c r="G47" s="24">
        <f t="shared" si="0"/>
        <v>22162</v>
      </c>
      <c r="H47" s="25">
        <f t="shared" si="1"/>
        <v>0.0279</v>
      </c>
      <c r="I47" s="7" t="s">
        <v>886</v>
      </c>
      <c r="J47" s="9" t="s">
        <v>886</v>
      </c>
      <c r="K47" s="12" t="s">
        <v>886</v>
      </c>
    </row>
    <row r="48" spans="1:11" ht="13.5">
      <c r="A48" s="34" t="s">
        <v>90</v>
      </c>
      <c r="B48" s="35" t="s">
        <v>91</v>
      </c>
      <c r="C48" s="35" t="s">
        <v>95</v>
      </c>
      <c r="D48" s="36" t="s">
        <v>96</v>
      </c>
      <c r="E48" s="23">
        <v>6252953</v>
      </c>
      <c r="F48" s="24">
        <v>6120013</v>
      </c>
      <c r="G48" s="24">
        <f t="shared" si="0"/>
        <v>-132940</v>
      </c>
      <c r="H48" s="25">
        <f t="shared" si="1"/>
        <v>-0.0213</v>
      </c>
      <c r="I48" s="7" t="s">
        <v>886</v>
      </c>
      <c r="J48" s="9" t="s">
        <v>886</v>
      </c>
      <c r="K48" s="12">
        <v>2013</v>
      </c>
    </row>
    <row r="49" spans="1:11" ht="13.5">
      <c r="A49" s="34" t="s">
        <v>90</v>
      </c>
      <c r="B49" s="35" t="s">
        <v>91</v>
      </c>
      <c r="C49" s="35" t="s">
        <v>97</v>
      </c>
      <c r="D49" s="36" t="s">
        <v>98</v>
      </c>
      <c r="E49" s="23">
        <v>1521837</v>
      </c>
      <c r="F49" s="24">
        <v>1550766</v>
      </c>
      <c r="G49" s="24">
        <f t="shared" si="0"/>
        <v>28929</v>
      </c>
      <c r="H49" s="25">
        <f t="shared" si="1"/>
        <v>0.019</v>
      </c>
      <c r="I49" s="7" t="s">
        <v>886</v>
      </c>
      <c r="J49" s="9" t="s">
        <v>886</v>
      </c>
      <c r="K49" s="12" t="s">
        <v>886</v>
      </c>
    </row>
    <row r="50" spans="1:11" ht="13.5">
      <c r="A50" s="34" t="s">
        <v>90</v>
      </c>
      <c r="B50" s="35" t="s">
        <v>91</v>
      </c>
      <c r="C50" s="35" t="s">
        <v>99</v>
      </c>
      <c r="D50" s="36" t="s">
        <v>100</v>
      </c>
      <c r="E50" s="23">
        <v>1119639</v>
      </c>
      <c r="F50" s="24">
        <v>1301194</v>
      </c>
      <c r="G50" s="24">
        <f t="shared" si="0"/>
        <v>181555</v>
      </c>
      <c r="H50" s="25">
        <f t="shared" si="1"/>
        <v>0.1622</v>
      </c>
      <c r="I50" s="7" t="s">
        <v>886</v>
      </c>
      <c r="J50" s="9" t="s">
        <v>886</v>
      </c>
      <c r="K50" s="12" t="s">
        <v>886</v>
      </c>
    </row>
    <row r="51" spans="1:11" ht="13.5">
      <c r="A51" s="34" t="s">
        <v>90</v>
      </c>
      <c r="B51" s="35" t="s">
        <v>91</v>
      </c>
      <c r="C51" s="35" t="s">
        <v>101</v>
      </c>
      <c r="D51" s="36" t="s">
        <v>102</v>
      </c>
      <c r="E51" s="23">
        <v>974742</v>
      </c>
      <c r="F51" s="24">
        <v>1169015</v>
      </c>
      <c r="G51" s="24">
        <f t="shared" si="0"/>
        <v>194273</v>
      </c>
      <c r="H51" s="25">
        <f t="shared" si="1"/>
        <v>0.1993</v>
      </c>
      <c r="I51" s="7" t="s">
        <v>886</v>
      </c>
      <c r="J51" s="9" t="s">
        <v>886</v>
      </c>
      <c r="K51" s="12" t="s">
        <v>886</v>
      </c>
    </row>
    <row r="52" spans="1:11" ht="13.5">
      <c r="A52" s="34" t="s">
        <v>90</v>
      </c>
      <c r="B52" s="35" t="s">
        <v>91</v>
      </c>
      <c r="C52" s="35" t="s">
        <v>103</v>
      </c>
      <c r="D52" s="36" t="s">
        <v>104</v>
      </c>
      <c r="E52" s="23">
        <v>433917</v>
      </c>
      <c r="F52" s="24">
        <v>400752</v>
      </c>
      <c r="G52" s="24">
        <f t="shared" si="0"/>
        <v>-33165</v>
      </c>
      <c r="H52" s="25">
        <f t="shared" si="1"/>
        <v>-0.0764</v>
      </c>
      <c r="I52" s="7" t="s">
        <v>886</v>
      </c>
      <c r="J52" s="9" t="s">
        <v>886</v>
      </c>
      <c r="K52" s="12" t="s">
        <v>886</v>
      </c>
    </row>
    <row r="53" spans="1:11" ht="13.5">
      <c r="A53" s="34" t="s">
        <v>90</v>
      </c>
      <c r="B53" s="35" t="s">
        <v>91</v>
      </c>
      <c r="C53" s="35" t="s">
        <v>105</v>
      </c>
      <c r="D53" s="36" t="s">
        <v>106</v>
      </c>
      <c r="E53" s="23">
        <v>643043</v>
      </c>
      <c r="F53" s="24">
        <v>669371</v>
      </c>
      <c r="G53" s="24">
        <f t="shared" si="0"/>
        <v>26328</v>
      </c>
      <c r="H53" s="25">
        <f t="shared" si="1"/>
        <v>0.0409</v>
      </c>
      <c r="I53" s="7" t="s">
        <v>886</v>
      </c>
      <c r="J53" s="9" t="s">
        <v>886</v>
      </c>
      <c r="K53" s="12">
        <v>2013</v>
      </c>
    </row>
    <row r="54" spans="1:11" ht="13.5">
      <c r="A54" s="34" t="s">
        <v>90</v>
      </c>
      <c r="B54" s="35" t="s">
        <v>91</v>
      </c>
      <c r="C54" s="35" t="s">
        <v>107</v>
      </c>
      <c r="D54" s="36" t="s">
        <v>108</v>
      </c>
      <c r="E54" s="23">
        <v>1324214</v>
      </c>
      <c r="F54" s="24">
        <v>1230155</v>
      </c>
      <c r="G54" s="24">
        <f t="shared" si="0"/>
        <v>-94059</v>
      </c>
      <c r="H54" s="25">
        <f t="shared" si="1"/>
        <v>-0.071</v>
      </c>
      <c r="I54" s="7" t="s">
        <v>886</v>
      </c>
      <c r="J54" s="9" t="s">
        <v>886</v>
      </c>
      <c r="K54" s="12">
        <v>2013</v>
      </c>
    </row>
    <row r="55" spans="1:11" ht="13.5">
      <c r="A55" s="34" t="s">
        <v>90</v>
      </c>
      <c r="B55" s="35" t="s">
        <v>91</v>
      </c>
      <c r="C55" s="35" t="s">
        <v>109</v>
      </c>
      <c r="D55" s="36" t="s">
        <v>110</v>
      </c>
      <c r="E55" s="23">
        <v>936832</v>
      </c>
      <c r="F55" s="24">
        <v>930026</v>
      </c>
      <c r="G55" s="24">
        <f t="shared" si="0"/>
        <v>-6806</v>
      </c>
      <c r="H55" s="25">
        <f t="shared" si="1"/>
        <v>-0.0073</v>
      </c>
      <c r="I55" s="7" t="s">
        <v>886</v>
      </c>
      <c r="J55" s="9" t="s">
        <v>886</v>
      </c>
      <c r="K55" s="12" t="s">
        <v>886</v>
      </c>
    </row>
    <row r="56" spans="1:11" ht="13.5">
      <c r="A56" s="34" t="s">
        <v>90</v>
      </c>
      <c r="B56" s="35" t="s">
        <v>91</v>
      </c>
      <c r="C56" s="35" t="s">
        <v>111</v>
      </c>
      <c r="D56" s="36" t="s">
        <v>112</v>
      </c>
      <c r="E56" s="23">
        <v>756184</v>
      </c>
      <c r="F56" s="24">
        <v>822714</v>
      </c>
      <c r="G56" s="24">
        <f t="shared" si="0"/>
        <v>66530</v>
      </c>
      <c r="H56" s="25">
        <f t="shared" si="1"/>
        <v>0.088</v>
      </c>
      <c r="I56" s="7" t="s">
        <v>886</v>
      </c>
      <c r="J56" s="9" t="s">
        <v>886</v>
      </c>
      <c r="K56" s="12" t="s">
        <v>886</v>
      </c>
    </row>
    <row r="57" spans="1:11" ht="13.5">
      <c r="A57" s="34" t="s">
        <v>113</v>
      </c>
      <c r="B57" s="35" t="s">
        <v>114</v>
      </c>
      <c r="C57" s="35" t="s">
        <v>12</v>
      </c>
      <c r="D57" s="36" t="s">
        <v>115</v>
      </c>
      <c r="E57" s="23">
        <v>110990</v>
      </c>
      <c r="F57" s="24">
        <v>10959</v>
      </c>
      <c r="G57" s="24">
        <f t="shared" si="0"/>
        <v>-100031</v>
      </c>
      <c r="H57" s="25">
        <f t="shared" si="1"/>
        <v>-0.9013</v>
      </c>
      <c r="I57" s="7">
        <v>1</v>
      </c>
      <c r="J57" s="9">
        <v>1</v>
      </c>
      <c r="K57" s="12">
        <v>2013</v>
      </c>
    </row>
    <row r="58" spans="1:11" ht="13.5">
      <c r="A58" s="34" t="s">
        <v>113</v>
      </c>
      <c r="B58" s="35" t="s">
        <v>114</v>
      </c>
      <c r="C58" s="35" t="s">
        <v>116</v>
      </c>
      <c r="D58" s="36" t="s">
        <v>117</v>
      </c>
      <c r="E58" s="23">
        <v>13817</v>
      </c>
      <c r="F58" s="24">
        <v>16116</v>
      </c>
      <c r="G58" s="24">
        <f t="shared" si="0"/>
        <v>2299</v>
      </c>
      <c r="H58" s="25">
        <f t="shared" si="1"/>
        <v>0.1664</v>
      </c>
      <c r="I58" s="7">
        <v>1</v>
      </c>
      <c r="J58" s="9">
        <v>1</v>
      </c>
      <c r="K58" s="12" t="s">
        <v>886</v>
      </c>
    </row>
    <row r="59" spans="1:11" ht="13.5">
      <c r="A59" s="34" t="s">
        <v>113</v>
      </c>
      <c r="B59" s="35" t="s">
        <v>114</v>
      </c>
      <c r="C59" s="35" t="s">
        <v>118</v>
      </c>
      <c r="D59" s="36" t="s">
        <v>119</v>
      </c>
      <c r="E59" s="23">
        <v>209304</v>
      </c>
      <c r="F59" s="24">
        <v>250350</v>
      </c>
      <c r="G59" s="24">
        <f t="shared" si="0"/>
        <v>41046</v>
      </c>
      <c r="H59" s="25">
        <f t="shared" si="1"/>
        <v>0.1961</v>
      </c>
      <c r="I59" s="7" t="s">
        <v>886</v>
      </c>
      <c r="J59" s="9" t="s">
        <v>886</v>
      </c>
      <c r="K59" s="12">
        <v>2013</v>
      </c>
    </row>
    <row r="60" spans="1:11" ht="13.5">
      <c r="A60" s="34" t="s">
        <v>113</v>
      </c>
      <c r="B60" s="35" t="s">
        <v>114</v>
      </c>
      <c r="C60" s="35" t="s">
        <v>120</v>
      </c>
      <c r="D60" s="36" t="s">
        <v>121</v>
      </c>
      <c r="E60" s="23">
        <v>15090</v>
      </c>
      <c r="F60" s="24">
        <v>16388</v>
      </c>
      <c r="G60" s="24">
        <f t="shared" si="0"/>
        <v>1298</v>
      </c>
      <c r="H60" s="25">
        <f t="shared" si="1"/>
        <v>0.086</v>
      </c>
      <c r="I60" s="7">
        <v>1</v>
      </c>
      <c r="J60" s="9">
        <v>1</v>
      </c>
      <c r="K60" s="12" t="s">
        <v>886</v>
      </c>
    </row>
    <row r="61" spans="1:11" ht="13.5">
      <c r="A61" s="34" t="s">
        <v>113</v>
      </c>
      <c r="B61" s="35" t="s">
        <v>114</v>
      </c>
      <c r="C61" s="35" t="s">
        <v>47</v>
      </c>
      <c r="D61" s="36" t="s">
        <v>122</v>
      </c>
      <c r="E61" s="23">
        <v>8241553</v>
      </c>
      <c r="F61" s="24">
        <v>8363114</v>
      </c>
      <c r="G61" s="24">
        <f t="shared" si="0"/>
        <v>121561</v>
      </c>
      <c r="H61" s="25">
        <f t="shared" si="1"/>
        <v>0.0147</v>
      </c>
      <c r="I61" s="7" t="s">
        <v>886</v>
      </c>
      <c r="J61" s="9" t="s">
        <v>886</v>
      </c>
      <c r="K61" s="12" t="s">
        <v>886</v>
      </c>
    </row>
    <row r="62" spans="1:11" ht="13.5">
      <c r="A62" s="34" t="s">
        <v>113</v>
      </c>
      <c r="B62" s="35" t="s">
        <v>114</v>
      </c>
      <c r="C62" s="35" t="s">
        <v>123</v>
      </c>
      <c r="D62" s="36" t="s">
        <v>124</v>
      </c>
      <c r="E62" s="23">
        <v>20036967</v>
      </c>
      <c r="F62" s="24">
        <v>20055258</v>
      </c>
      <c r="G62" s="24">
        <f t="shared" si="0"/>
        <v>18291</v>
      </c>
      <c r="H62" s="25">
        <f t="shared" si="1"/>
        <v>0.0009</v>
      </c>
      <c r="I62" s="7" t="s">
        <v>886</v>
      </c>
      <c r="J62" s="9" t="s">
        <v>886</v>
      </c>
      <c r="K62" s="12" t="s">
        <v>886</v>
      </c>
    </row>
    <row r="63" spans="1:11" ht="13.5">
      <c r="A63" s="34" t="s">
        <v>113</v>
      </c>
      <c r="B63" s="35" t="s">
        <v>114</v>
      </c>
      <c r="C63" s="35" t="s">
        <v>125</v>
      </c>
      <c r="D63" s="36" t="s">
        <v>126</v>
      </c>
      <c r="E63" s="23">
        <v>7509992</v>
      </c>
      <c r="F63" s="24">
        <v>8586143</v>
      </c>
      <c r="G63" s="24">
        <f t="shared" si="0"/>
        <v>1076151</v>
      </c>
      <c r="H63" s="25">
        <f t="shared" si="1"/>
        <v>0.1433</v>
      </c>
      <c r="I63" s="7" t="s">
        <v>886</v>
      </c>
      <c r="J63" s="9" t="s">
        <v>886</v>
      </c>
      <c r="K63" s="12" t="s">
        <v>886</v>
      </c>
    </row>
    <row r="64" spans="1:11" ht="13.5">
      <c r="A64" s="34" t="s">
        <v>113</v>
      </c>
      <c r="B64" s="35" t="s">
        <v>114</v>
      </c>
      <c r="C64" s="35" t="s">
        <v>127</v>
      </c>
      <c r="D64" s="36" t="s">
        <v>128</v>
      </c>
      <c r="E64" s="23">
        <v>710298</v>
      </c>
      <c r="F64" s="24">
        <v>704994</v>
      </c>
      <c r="G64" s="24">
        <f t="shared" si="0"/>
        <v>-5304</v>
      </c>
      <c r="H64" s="25">
        <f t="shared" si="1"/>
        <v>-0.0075</v>
      </c>
      <c r="I64" s="7" t="s">
        <v>886</v>
      </c>
      <c r="J64" s="9" t="s">
        <v>886</v>
      </c>
      <c r="K64" s="12" t="s">
        <v>886</v>
      </c>
    </row>
    <row r="65" spans="1:11" ht="13.5">
      <c r="A65" s="34" t="s">
        <v>113</v>
      </c>
      <c r="B65" s="35" t="s">
        <v>114</v>
      </c>
      <c r="C65" s="35" t="s">
        <v>129</v>
      </c>
      <c r="D65" s="36" t="s">
        <v>130</v>
      </c>
      <c r="E65" s="23">
        <v>24779064</v>
      </c>
      <c r="F65" s="24">
        <v>24781146</v>
      </c>
      <c r="G65" s="24">
        <f t="shared" si="0"/>
        <v>2082</v>
      </c>
      <c r="H65" s="25">
        <f t="shared" si="1"/>
        <v>0.0001</v>
      </c>
      <c r="I65" s="7" t="s">
        <v>886</v>
      </c>
      <c r="J65" s="9" t="s">
        <v>886</v>
      </c>
      <c r="K65" s="12" t="s">
        <v>886</v>
      </c>
    </row>
    <row r="66" spans="1:11" ht="13.5">
      <c r="A66" s="34" t="s">
        <v>113</v>
      </c>
      <c r="B66" s="35" t="s">
        <v>114</v>
      </c>
      <c r="C66" s="35" t="s">
        <v>131</v>
      </c>
      <c r="D66" s="36" t="s">
        <v>132</v>
      </c>
      <c r="E66" s="23">
        <v>21267</v>
      </c>
      <c r="F66" s="24">
        <v>19766</v>
      </c>
      <c r="G66" s="24">
        <f t="shared" si="0"/>
        <v>-1501</v>
      </c>
      <c r="H66" s="25">
        <f t="shared" si="1"/>
        <v>-0.0706</v>
      </c>
      <c r="I66" s="7">
        <v>1</v>
      </c>
      <c r="J66" s="9">
        <v>1</v>
      </c>
      <c r="K66" s="12">
        <v>2013</v>
      </c>
    </row>
    <row r="67" spans="1:11" ht="13.5">
      <c r="A67" s="34" t="s">
        <v>133</v>
      </c>
      <c r="B67" s="35" t="s">
        <v>134</v>
      </c>
      <c r="C67" s="35" t="s">
        <v>135</v>
      </c>
      <c r="D67" s="36" t="s">
        <v>136</v>
      </c>
      <c r="E67" s="23">
        <v>1038331</v>
      </c>
      <c r="F67" s="24">
        <v>957464</v>
      </c>
      <c r="G67" s="24">
        <f t="shared" si="0"/>
        <v>-80867</v>
      </c>
      <c r="H67" s="25">
        <f t="shared" si="1"/>
        <v>-0.0779</v>
      </c>
      <c r="I67" s="7" t="s">
        <v>886</v>
      </c>
      <c r="J67" s="9" t="s">
        <v>886</v>
      </c>
      <c r="K67" s="12" t="s">
        <v>886</v>
      </c>
    </row>
    <row r="68" spans="1:11" ht="13.5">
      <c r="A68" s="34" t="s">
        <v>133</v>
      </c>
      <c r="B68" s="35" t="s">
        <v>134</v>
      </c>
      <c r="C68" s="35" t="s">
        <v>41</v>
      </c>
      <c r="D68" s="36" t="s">
        <v>137</v>
      </c>
      <c r="E68" s="23">
        <v>5432491</v>
      </c>
      <c r="F68" s="24">
        <v>7939913</v>
      </c>
      <c r="G68" s="24">
        <f t="shared" si="0"/>
        <v>2507422</v>
      </c>
      <c r="H68" s="25">
        <f t="shared" si="1"/>
        <v>0.4616</v>
      </c>
      <c r="I68" s="7" t="s">
        <v>886</v>
      </c>
      <c r="J68" s="9" t="s">
        <v>886</v>
      </c>
      <c r="K68" s="12" t="s">
        <v>886</v>
      </c>
    </row>
    <row r="69" spans="1:11" ht="13.5">
      <c r="A69" s="34" t="s">
        <v>133</v>
      </c>
      <c r="B69" s="35" t="s">
        <v>134</v>
      </c>
      <c r="C69" s="35" t="s">
        <v>138</v>
      </c>
      <c r="D69" s="36" t="s">
        <v>139</v>
      </c>
      <c r="E69" s="23">
        <v>86912</v>
      </c>
      <c r="F69" s="24">
        <v>59651</v>
      </c>
      <c r="G69" s="24">
        <f t="shared" si="0"/>
        <v>-27261</v>
      </c>
      <c r="H69" s="25">
        <f t="shared" si="1"/>
        <v>-0.3137</v>
      </c>
      <c r="I69" s="7">
        <v>1</v>
      </c>
      <c r="J69" s="9" t="s">
        <v>886</v>
      </c>
      <c r="K69" s="12">
        <v>2013</v>
      </c>
    </row>
    <row r="70" spans="1:11" ht="13.5">
      <c r="A70" s="34" t="s">
        <v>133</v>
      </c>
      <c r="B70" s="35" t="s">
        <v>134</v>
      </c>
      <c r="C70" s="35" t="s">
        <v>123</v>
      </c>
      <c r="D70" s="36" t="s">
        <v>140</v>
      </c>
      <c r="E70" s="23">
        <v>3029558</v>
      </c>
      <c r="F70" s="24">
        <v>3358762</v>
      </c>
      <c r="G70" s="24">
        <f t="shared" si="0"/>
        <v>329204</v>
      </c>
      <c r="H70" s="25">
        <f t="shared" si="1"/>
        <v>0.1087</v>
      </c>
      <c r="I70" s="7" t="s">
        <v>886</v>
      </c>
      <c r="J70" s="9" t="s">
        <v>886</v>
      </c>
      <c r="K70" s="12" t="s">
        <v>886</v>
      </c>
    </row>
    <row r="71" spans="1:11" ht="13.5">
      <c r="A71" s="34" t="s">
        <v>133</v>
      </c>
      <c r="B71" s="35" t="s">
        <v>134</v>
      </c>
      <c r="C71" s="35" t="s">
        <v>141</v>
      </c>
      <c r="D71" s="36" t="s">
        <v>142</v>
      </c>
      <c r="E71" s="23">
        <v>3839784</v>
      </c>
      <c r="F71" s="24">
        <v>3795800</v>
      </c>
      <c r="G71" s="24">
        <f t="shared" si="0"/>
        <v>-43984</v>
      </c>
      <c r="H71" s="25">
        <f t="shared" si="1"/>
        <v>-0.0115</v>
      </c>
      <c r="I71" s="7" t="s">
        <v>886</v>
      </c>
      <c r="J71" s="9" t="s">
        <v>886</v>
      </c>
      <c r="K71" s="12">
        <v>2013</v>
      </c>
    </row>
    <row r="72" spans="1:11" ht="13.5">
      <c r="A72" s="34" t="s">
        <v>133</v>
      </c>
      <c r="B72" s="35" t="s">
        <v>134</v>
      </c>
      <c r="C72" s="35" t="s">
        <v>143</v>
      </c>
      <c r="D72" s="36" t="s">
        <v>144</v>
      </c>
      <c r="E72" s="23">
        <v>1330079</v>
      </c>
      <c r="F72" s="24">
        <v>1351156</v>
      </c>
      <c r="G72" s="24">
        <f aca="true" t="shared" si="2" ref="G72:G135">SUM(F72-E72)</f>
        <v>21077</v>
      </c>
      <c r="H72" s="25">
        <f aca="true" t="shared" si="3" ref="H72:H135">ROUND(G72/E72,4)</f>
        <v>0.0158</v>
      </c>
      <c r="I72" s="7" t="s">
        <v>886</v>
      </c>
      <c r="J72" s="9" t="s">
        <v>886</v>
      </c>
      <c r="K72" s="12">
        <v>2013</v>
      </c>
    </row>
    <row r="73" spans="1:11" ht="13.5">
      <c r="A73" s="34" t="s">
        <v>133</v>
      </c>
      <c r="B73" s="35" t="s">
        <v>134</v>
      </c>
      <c r="C73" s="35" t="s">
        <v>145</v>
      </c>
      <c r="D73" s="36" t="s">
        <v>146</v>
      </c>
      <c r="E73" s="23">
        <v>1308840</v>
      </c>
      <c r="F73" s="24">
        <v>1265914</v>
      </c>
      <c r="G73" s="24">
        <f t="shared" si="2"/>
        <v>-42926</v>
      </c>
      <c r="H73" s="25">
        <f t="shared" si="3"/>
        <v>-0.0328</v>
      </c>
      <c r="I73" s="7" t="s">
        <v>886</v>
      </c>
      <c r="J73" s="9" t="s">
        <v>886</v>
      </c>
      <c r="K73" s="12" t="s">
        <v>886</v>
      </c>
    </row>
    <row r="74" spans="1:11" ht="13.5">
      <c r="A74" s="34" t="s">
        <v>133</v>
      </c>
      <c r="B74" s="35" t="s">
        <v>134</v>
      </c>
      <c r="C74" s="35" t="s">
        <v>147</v>
      </c>
      <c r="D74" s="36" t="s">
        <v>148</v>
      </c>
      <c r="E74" s="23">
        <v>301781</v>
      </c>
      <c r="F74" s="24">
        <v>214328</v>
      </c>
      <c r="G74" s="24">
        <f t="shared" si="2"/>
        <v>-87453</v>
      </c>
      <c r="H74" s="25">
        <f t="shared" si="3"/>
        <v>-0.2898</v>
      </c>
      <c r="I74" s="7">
        <v>1</v>
      </c>
      <c r="J74" s="9" t="s">
        <v>886</v>
      </c>
      <c r="K74" s="12" t="s">
        <v>886</v>
      </c>
    </row>
    <row r="75" spans="1:11" ht="13.5">
      <c r="A75" s="34" t="s">
        <v>133</v>
      </c>
      <c r="B75" s="35" t="s">
        <v>134</v>
      </c>
      <c r="C75" s="35" t="s">
        <v>149</v>
      </c>
      <c r="D75" s="36" t="s">
        <v>150</v>
      </c>
      <c r="E75" s="23">
        <v>2992411</v>
      </c>
      <c r="F75" s="24">
        <v>2943571</v>
      </c>
      <c r="G75" s="24">
        <f t="shared" si="2"/>
        <v>-48840</v>
      </c>
      <c r="H75" s="25">
        <f t="shared" si="3"/>
        <v>-0.0163</v>
      </c>
      <c r="I75" s="7" t="s">
        <v>886</v>
      </c>
      <c r="J75" s="9" t="s">
        <v>886</v>
      </c>
      <c r="K75" s="12" t="s">
        <v>886</v>
      </c>
    </row>
    <row r="76" spans="1:11" ht="13.5">
      <c r="A76" s="34" t="s">
        <v>151</v>
      </c>
      <c r="B76" s="35" t="s">
        <v>152</v>
      </c>
      <c r="C76" s="35" t="s">
        <v>153</v>
      </c>
      <c r="D76" s="36" t="s">
        <v>154</v>
      </c>
      <c r="E76" s="23">
        <v>618366</v>
      </c>
      <c r="F76" s="24">
        <v>541623</v>
      </c>
      <c r="G76" s="24">
        <f t="shared" si="2"/>
        <v>-76743</v>
      </c>
      <c r="H76" s="25">
        <f t="shared" si="3"/>
        <v>-0.1241</v>
      </c>
      <c r="I76" s="7" t="s">
        <v>886</v>
      </c>
      <c r="J76" s="9" t="s">
        <v>886</v>
      </c>
      <c r="K76" s="12">
        <v>2013</v>
      </c>
    </row>
    <row r="77" spans="1:11" ht="13.5">
      <c r="A77" s="34" t="s">
        <v>151</v>
      </c>
      <c r="B77" s="35" t="s">
        <v>152</v>
      </c>
      <c r="C77" s="35" t="s">
        <v>155</v>
      </c>
      <c r="D77" s="36" t="s">
        <v>156</v>
      </c>
      <c r="E77" s="23">
        <v>805805</v>
      </c>
      <c r="F77" s="24">
        <v>932551</v>
      </c>
      <c r="G77" s="24">
        <f t="shared" si="2"/>
        <v>126746</v>
      </c>
      <c r="H77" s="25">
        <f t="shared" si="3"/>
        <v>0.1573</v>
      </c>
      <c r="I77" s="7" t="s">
        <v>886</v>
      </c>
      <c r="J77" s="9" t="s">
        <v>886</v>
      </c>
      <c r="K77" s="12" t="s">
        <v>886</v>
      </c>
    </row>
    <row r="78" spans="1:11" ht="13.5">
      <c r="A78" s="34" t="s">
        <v>151</v>
      </c>
      <c r="B78" s="35" t="s">
        <v>152</v>
      </c>
      <c r="C78" s="35" t="s">
        <v>34</v>
      </c>
      <c r="D78" s="36" t="s">
        <v>157</v>
      </c>
      <c r="E78" s="23">
        <v>2143823</v>
      </c>
      <c r="F78" s="24">
        <v>2128543</v>
      </c>
      <c r="G78" s="24">
        <f t="shared" si="2"/>
        <v>-15280</v>
      </c>
      <c r="H78" s="25">
        <f t="shared" si="3"/>
        <v>-0.0071</v>
      </c>
      <c r="I78" s="7" t="s">
        <v>886</v>
      </c>
      <c r="J78" s="9" t="s">
        <v>886</v>
      </c>
      <c r="K78" s="12">
        <v>2013</v>
      </c>
    </row>
    <row r="79" spans="1:11" ht="13.5">
      <c r="A79" s="34" t="s">
        <v>151</v>
      </c>
      <c r="B79" s="35" t="s">
        <v>152</v>
      </c>
      <c r="C79" s="35" t="s">
        <v>158</v>
      </c>
      <c r="D79" s="36" t="s">
        <v>159</v>
      </c>
      <c r="E79" s="23">
        <v>818032</v>
      </c>
      <c r="F79" s="24">
        <v>832855</v>
      </c>
      <c r="G79" s="24">
        <f t="shared" si="2"/>
        <v>14823</v>
      </c>
      <c r="H79" s="25">
        <f t="shared" si="3"/>
        <v>0.0181</v>
      </c>
      <c r="I79" s="7" t="s">
        <v>886</v>
      </c>
      <c r="J79" s="9" t="s">
        <v>886</v>
      </c>
      <c r="K79" s="12" t="s">
        <v>886</v>
      </c>
    </row>
    <row r="80" spans="1:11" ht="13.5">
      <c r="A80" s="34" t="s">
        <v>151</v>
      </c>
      <c r="B80" s="35" t="s">
        <v>152</v>
      </c>
      <c r="C80" s="35" t="s">
        <v>116</v>
      </c>
      <c r="D80" s="36" t="s">
        <v>160</v>
      </c>
      <c r="E80" s="23">
        <v>1201723</v>
      </c>
      <c r="F80" s="24">
        <v>1095652</v>
      </c>
      <c r="G80" s="24">
        <f t="shared" si="2"/>
        <v>-106071</v>
      </c>
      <c r="H80" s="25">
        <f t="shared" si="3"/>
        <v>-0.0883</v>
      </c>
      <c r="I80" s="7" t="s">
        <v>886</v>
      </c>
      <c r="J80" s="9" t="s">
        <v>886</v>
      </c>
      <c r="K80" s="12">
        <v>2013</v>
      </c>
    </row>
    <row r="81" spans="1:11" ht="13.5">
      <c r="A81" s="34" t="s">
        <v>151</v>
      </c>
      <c r="B81" s="35" t="s">
        <v>152</v>
      </c>
      <c r="C81" s="35" t="s">
        <v>161</v>
      </c>
      <c r="D81" s="36" t="s">
        <v>162</v>
      </c>
      <c r="E81" s="23">
        <v>2372734</v>
      </c>
      <c r="F81" s="24">
        <v>2630676</v>
      </c>
      <c r="G81" s="24">
        <f t="shared" si="2"/>
        <v>257942</v>
      </c>
      <c r="H81" s="25">
        <f t="shared" si="3"/>
        <v>0.1087</v>
      </c>
      <c r="I81" s="7" t="s">
        <v>886</v>
      </c>
      <c r="J81" s="9" t="s">
        <v>886</v>
      </c>
      <c r="K81" s="12" t="s">
        <v>886</v>
      </c>
    </row>
    <row r="82" spans="1:11" ht="13.5">
      <c r="A82" s="34" t="s">
        <v>151</v>
      </c>
      <c r="B82" s="35" t="s">
        <v>152</v>
      </c>
      <c r="C82" s="35" t="s">
        <v>163</v>
      </c>
      <c r="D82" s="36" t="s">
        <v>164</v>
      </c>
      <c r="E82" s="23">
        <v>1948577</v>
      </c>
      <c r="F82" s="24">
        <v>2174658</v>
      </c>
      <c r="G82" s="24">
        <f t="shared" si="2"/>
        <v>226081</v>
      </c>
      <c r="H82" s="25">
        <f t="shared" si="3"/>
        <v>0.116</v>
      </c>
      <c r="I82" s="7" t="s">
        <v>886</v>
      </c>
      <c r="J82" s="9" t="s">
        <v>886</v>
      </c>
      <c r="K82" s="12" t="s">
        <v>886</v>
      </c>
    </row>
    <row r="83" spans="1:11" ht="13.5">
      <c r="A83" s="34" t="s">
        <v>151</v>
      </c>
      <c r="B83" s="35" t="s">
        <v>152</v>
      </c>
      <c r="C83" s="35" t="s">
        <v>165</v>
      </c>
      <c r="D83" s="36" t="s">
        <v>166</v>
      </c>
      <c r="E83" s="23">
        <v>1456086</v>
      </c>
      <c r="F83" s="24">
        <v>1522284</v>
      </c>
      <c r="G83" s="24">
        <f t="shared" si="2"/>
        <v>66198</v>
      </c>
      <c r="H83" s="25">
        <f t="shared" si="3"/>
        <v>0.0455</v>
      </c>
      <c r="I83" s="7" t="s">
        <v>886</v>
      </c>
      <c r="J83" s="9" t="s">
        <v>886</v>
      </c>
      <c r="K83" s="12" t="s">
        <v>886</v>
      </c>
    </row>
    <row r="84" spans="1:11" ht="13.5">
      <c r="A84" s="34" t="s">
        <v>151</v>
      </c>
      <c r="B84" s="35" t="s">
        <v>152</v>
      </c>
      <c r="C84" s="35" t="s">
        <v>59</v>
      </c>
      <c r="D84" s="36" t="s">
        <v>167</v>
      </c>
      <c r="E84" s="23">
        <v>2678235</v>
      </c>
      <c r="F84" s="24">
        <v>2624591</v>
      </c>
      <c r="G84" s="24">
        <f t="shared" si="2"/>
        <v>-53644</v>
      </c>
      <c r="H84" s="25">
        <f t="shared" si="3"/>
        <v>-0.02</v>
      </c>
      <c r="I84" s="7" t="s">
        <v>886</v>
      </c>
      <c r="J84" s="9" t="s">
        <v>886</v>
      </c>
      <c r="K84" s="12" t="s">
        <v>886</v>
      </c>
    </row>
    <row r="85" spans="1:11" ht="13.5">
      <c r="A85" s="34" t="s">
        <v>151</v>
      </c>
      <c r="B85" s="35" t="s">
        <v>152</v>
      </c>
      <c r="C85" s="35" t="s">
        <v>168</v>
      </c>
      <c r="D85" s="36" t="s">
        <v>169</v>
      </c>
      <c r="E85" s="23">
        <v>2251305</v>
      </c>
      <c r="F85" s="24">
        <v>2215173</v>
      </c>
      <c r="G85" s="24">
        <f t="shared" si="2"/>
        <v>-36132</v>
      </c>
      <c r="H85" s="25">
        <f t="shared" si="3"/>
        <v>-0.016</v>
      </c>
      <c r="I85" s="7" t="s">
        <v>886</v>
      </c>
      <c r="J85" s="9" t="s">
        <v>886</v>
      </c>
      <c r="K85" s="12" t="s">
        <v>886</v>
      </c>
    </row>
    <row r="86" spans="1:11" ht="13.5">
      <c r="A86" s="34" t="s">
        <v>151</v>
      </c>
      <c r="B86" s="35" t="s">
        <v>152</v>
      </c>
      <c r="C86" s="35" t="s">
        <v>170</v>
      </c>
      <c r="D86" s="36" t="s">
        <v>171</v>
      </c>
      <c r="E86" s="23">
        <v>12903698</v>
      </c>
      <c r="F86" s="24">
        <v>12524033</v>
      </c>
      <c r="G86" s="24">
        <f t="shared" si="2"/>
        <v>-379665</v>
      </c>
      <c r="H86" s="25">
        <f t="shared" si="3"/>
        <v>-0.0294</v>
      </c>
      <c r="I86" s="7" t="s">
        <v>886</v>
      </c>
      <c r="J86" s="9" t="s">
        <v>886</v>
      </c>
      <c r="K86" s="12">
        <v>2013</v>
      </c>
    </row>
    <row r="87" spans="1:11" ht="13.5">
      <c r="A87" s="34" t="s">
        <v>151</v>
      </c>
      <c r="B87" s="35" t="s">
        <v>152</v>
      </c>
      <c r="C87" s="35" t="s">
        <v>172</v>
      </c>
      <c r="D87" s="36" t="s">
        <v>173</v>
      </c>
      <c r="E87" s="23">
        <v>558389</v>
      </c>
      <c r="F87" s="24">
        <v>513653</v>
      </c>
      <c r="G87" s="24">
        <f t="shared" si="2"/>
        <v>-44736</v>
      </c>
      <c r="H87" s="25">
        <f t="shared" si="3"/>
        <v>-0.0801</v>
      </c>
      <c r="I87" s="7" t="s">
        <v>886</v>
      </c>
      <c r="J87" s="9" t="s">
        <v>886</v>
      </c>
      <c r="K87" s="12">
        <v>2013</v>
      </c>
    </row>
    <row r="88" spans="1:11" ht="13.5">
      <c r="A88" s="34" t="s">
        <v>174</v>
      </c>
      <c r="B88" s="35" t="s">
        <v>175</v>
      </c>
      <c r="C88" s="35" t="s">
        <v>176</v>
      </c>
      <c r="D88" s="36" t="s">
        <v>177</v>
      </c>
      <c r="E88" s="23">
        <v>1030624</v>
      </c>
      <c r="F88" s="24">
        <v>868648</v>
      </c>
      <c r="G88" s="24">
        <f t="shared" si="2"/>
        <v>-161976</v>
      </c>
      <c r="H88" s="25">
        <f t="shared" si="3"/>
        <v>-0.1572</v>
      </c>
      <c r="I88" s="7" t="s">
        <v>886</v>
      </c>
      <c r="J88" s="9" t="s">
        <v>886</v>
      </c>
      <c r="K88" s="12">
        <v>2013</v>
      </c>
    </row>
    <row r="89" spans="1:11" ht="13.5">
      <c r="A89" s="34" t="s">
        <v>174</v>
      </c>
      <c r="B89" s="35" t="s">
        <v>175</v>
      </c>
      <c r="C89" s="35" t="s">
        <v>34</v>
      </c>
      <c r="D89" s="36" t="s">
        <v>178</v>
      </c>
      <c r="E89" s="23">
        <v>839913</v>
      </c>
      <c r="F89" s="24">
        <v>952117</v>
      </c>
      <c r="G89" s="24">
        <f t="shared" si="2"/>
        <v>112204</v>
      </c>
      <c r="H89" s="25">
        <f t="shared" si="3"/>
        <v>0.1336</v>
      </c>
      <c r="I89" s="7" t="s">
        <v>886</v>
      </c>
      <c r="J89" s="9" t="s">
        <v>886</v>
      </c>
      <c r="K89" s="12" t="s">
        <v>886</v>
      </c>
    </row>
    <row r="90" spans="1:11" ht="13.5">
      <c r="A90" s="34" t="s">
        <v>174</v>
      </c>
      <c r="B90" s="35" t="s">
        <v>175</v>
      </c>
      <c r="C90" s="35" t="s">
        <v>26</v>
      </c>
      <c r="D90" s="36" t="s">
        <v>179</v>
      </c>
      <c r="E90" s="23">
        <v>1597238</v>
      </c>
      <c r="F90" s="24">
        <v>1529738</v>
      </c>
      <c r="G90" s="24">
        <f t="shared" si="2"/>
        <v>-67500</v>
      </c>
      <c r="H90" s="25">
        <f t="shared" si="3"/>
        <v>-0.0423</v>
      </c>
      <c r="I90" s="7" t="s">
        <v>886</v>
      </c>
      <c r="J90" s="9" t="s">
        <v>886</v>
      </c>
      <c r="K90" s="12">
        <v>2013</v>
      </c>
    </row>
    <row r="91" spans="1:11" ht="13.5">
      <c r="A91" s="34" t="s">
        <v>174</v>
      </c>
      <c r="B91" s="35" t="s">
        <v>175</v>
      </c>
      <c r="C91" s="35" t="s">
        <v>57</v>
      </c>
      <c r="D91" s="36" t="s">
        <v>180</v>
      </c>
      <c r="E91" s="23">
        <v>1398045</v>
      </c>
      <c r="F91" s="24">
        <v>1284263</v>
      </c>
      <c r="G91" s="24">
        <f t="shared" si="2"/>
        <v>-113782</v>
      </c>
      <c r="H91" s="25">
        <f t="shared" si="3"/>
        <v>-0.0814</v>
      </c>
      <c r="I91" s="7" t="s">
        <v>886</v>
      </c>
      <c r="J91" s="9" t="s">
        <v>886</v>
      </c>
      <c r="K91" s="12" t="s">
        <v>886</v>
      </c>
    </row>
    <row r="92" spans="1:11" ht="13.5">
      <c r="A92" s="34" t="s">
        <v>174</v>
      </c>
      <c r="B92" s="35" t="s">
        <v>175</v>
      </c>
      <c r="C92" s="35" t="s">
        <v>16</v>
      </c>
      <c r="D92" s="36" t="s">
        <v>181</v>
      </c>
      <c r="E92" s="23">
        <v>1552868</v>
      </c>
      <c r="F92" s="24">
        <v>1641416</v>
      </c>
      <c r="G92" s="24">
        <f t="shared" si="2"/>
        <v>88548</v>
      </c>
      <c r="H92" s="25">
        <f t="shared" si="3"/>
        <v>0.057</v>
      </c>
      <c r="I92" s="7" t="s">
        <v>886</v>
      </c>
      <c r="J92" s="9" t="s">
        <v>886</v>
      </c>
      <c r="K92" s="12" t="s">
        <v>886</v>
      </c>
    </row>
    <row r="93" spans="1:11" ht="13.5">
      <c r="A93" s="34" t="s">
        <v>174</v>
      </c>
      <c r="B93" s="35" t="s">
        <v>175</v>
      </c>
      <c r="C93" s="35" t="s">
        <v>182</v>
      </c>
      <c r="D93" s="36" t="s">
        <v>183</v>
      </c>
      <c r="E93" s="23">
        <v>4088585</v>
      </c>
      <c r="F93" s="24">
        <v>4087846</v>
      </c>
      <c r="G93" s="24">
        <f t="shared" si="2"/>
        <v>-739</v>
      </c>
      <c r="H93" s="25">
        <f t="shared" si="3"/>
        <v>-0.0002</v>
      </c>
      <c r="I93" s="7" t="s">
        <v>886</v>
      </c>
      <c r="J93" s="9" t="s">
        <v>886</v>
      </c>
      <c r="K93" s="12">
        <v>2013</v>
      </c>
    </row>
    <row r="94" spans="1:11" ht="13.5">
      <c r="A94" s="34" t="s">
        <v>184</v>
      </c>
      <c r="B94" s="35" t="s">
        <v>185</v>
      </c>
      <c r="C94" s="35" t="s">
        <v>57</v>
      </c>
      <c r="D94" s="36" t="s">
        <v>186</v>
      </c>
      <c r="E94" s="23">
        <v>395928</v>
      </c>
      <c r="F94" s="24">
        <v>328237</v>
      </c>
      <c r="G94" s="24">
        <f t="shared" si="2"/>
        <v>-67691</v>
      </c>
      <c r="H94" s="25">
        <f t="shared" si="3"/>
        <v>-0.171</v>
      </c>
      <c r="I94" s="7">
        <v>1</v>
      </c>
      <c r="J94" s="9" t="s">
        <v>886</v>
      </c>
      <c r="K94" s="12" t="s">
        <v>886</v>
      </c>
    </row>
    <row r="95" spans="1:11" ht="13.5">
      <c r="A95" s="34" t="s">
        <v>184</v>
      </c>
      <c r="B95" s="35" t="s">
        <v>185</v>
      </c>
      <c r="C95" s="35" t="s">
        <v>187</v>
      </c>
      <c r="D95" s="36" t="s">
        <v>188</v>
      </c>
      <c r="E95" s="23">
        <v>350800</v>
      </c>
      <c r="F95" s="24">
        <v>345355</v>
      </c>
      <c r="G95" s="24">
        <f t="shared" si="2"/>
        <v>-5445</v>
      </c>
      <c r="H95" s="25">
        <f t="shared" si="3"/>
        <v>-0.0155</v>
      </c>
      <c r="I95" s="7" t="s">
        <v>886</v>
      </c>
      <c r="J95" s="9" t="s">
        <v>886</v>
      </c>
      <c r="K95" s="12" t="s">
        <v>886</v>
      </c>
    </row>
    <row r="96" spans="1:11" ht="13.5">
      <c r="A96" s="34" t="s">
        <v>184</v>
      </c>
      <c r="B96" s="35" t="s">
        <v>185</v>
      </c>
      <c r="C96" s="35" t="s">
        <v>18</v>
      </c>
      <c r="D96" s="36" t="s">
        <v>189</v>
      </c>
      <c r="E96" s="23">
        <v>8705</v>
      </c>
      <c r="F96" s="24">
        <v>36618</v>
      </c>
      <c r="G96" s="24">
        <f t="shared" si="2"/>
        <v>27913</v>
      </c>
      <c r="H96" s="25">
        <f t="shared" si="3"/>
        <v>3.2065</v>
      </c>
      <c r="I96" s="7">
        <v>1</v>
      </c>
      <c r="J96" s="9" t="s">
        <v>886</v>
      </c>
      <c r="K96" s="12" t="s">
        <v>886</v>
      </c>
    </row>
    <row r="97" spans="1:11" ht="13.5">
      <c r="A97" s="34" t="s">
        <v>190</v>
      </c>
      <c r="B97" s="35" t="s">
        <v>191</v>
      </c>
      <c r="C97" s="35" t="s">
        <v>192</v>
      </c>
      <c r="D97" s="36" t="s">
        <v>193</v>
      </c>
      <c r="E97" s="23">
        <v>898000</v>
      </c>
      <c r="F97" s="24">
        <v>1015151</v>
      </c>
      <c r="G97" s="24">
        <f t="shared" si="2"/>
        <v>117151</v>
      </c>
      <c r="H97" s="25">
        <f t="shared" si="3"/>
        <v>0.1305</v>
      </c>
      <c r="I97" s="7" t="s">
        <v>886</v>
      </c>
      <c r="J97" s="9" t="s">
        <v>886</v>
      </c>
      <c r="K97" s="12" t="s">
        <v>886</v>
      </c>
    </row>
    <row r="98" spans="1:11" ht="13.5">
      <c r="A98" s="34" t="s">
        <v>190</v>
      </c>
      <c r="B98" s="35" t="s">
        <v>191</v>
      </c>
      <c r="C98" s="35" t="s">
        <v>57</v>
      </c>
      <c r="D98" s="36" t="s">
        <v>194</v>
      </c>
      <c r="E98" s="23">
        <v>60177659</v>
      </c>
      <c r="F98" s="24">
        <v>62361172</v>
      </c>
      <c r="G98" s="24">
        <f t="shared" si="2"/>
        <v>2183513</v>
      </c>
      <c r="H98" s="25">
        <f t="shared" si="3"/>
        <v>0.0363</v>
      </c>
      <c r="I98" s="7" t="s">
        <v>886</v>
      </c>
      <c r="J98" s="9" t="s">
        <v>886</v>
      </c>
      <c r="K98" s="12" t="s">
        <v>886</v>
      </c>
    </row>
    <row r="99" spans="1:11" ht="13.5">
      <c r="A99" s="34" t="s">
        <v>190</v>
      </c>
      <c r="B99" s="35" t="s">
        <v>191</v>
      </c>
      <c r="C99" s="35" t="s">
        <v>195</v>
      </c>
      <c r="D99" s="36" t="s">
        <v>196</v>
      </c>
      <c r="E99" s="23">
        <v>36848395</v>
      </c>
      <c r="F99" s="24">
        <v>37438162</v>
      </c>
      <c r="G99" s="24">
        <f t="shared" si="2"/>
        <v>589767</v>
      </c>
      <c r="H99" s="25">
        <f t="shared" si="3"/>
        <v>0.016</v>
      </c>
      <c r="I99" s="7" t="s">
        <v>886</v>
      </c>
      <c r="J99" s="9" t="s">
        <v>886</v>
      </c>
      <c r="K99" s="12" t="s">
        <v>886</v>
      </c>
    </row>
    <row r="100" spans="1:11" ht="13.5">
      <c r="A100" s="34" t="s">
        <v>190</v>
      </c>
      <c r="B100" s="35" t="s">
        <v>191</v>
      </c>
      <c r="C100" s="35" t="s">
        <v>84</v>
      </c>
      <c r="D100" s="36" t="s">
        <v>197</v>
      </c>
      <c r="E100" s="23">
        <v>8902659</v>
      </c>
      <c r="F100" s="24">
        <v>8854408</v>
      </c>
      <c r="G100" s="24">
        <f t="shared" si="2"/>
        <v>-48251</v>
      </c>
      <c r="H100" s="25">
        <f t="shared" si="3"/>
        <v>-0.0054</v>
      </c>
      <c r="I100" s="7" t="s">
        <v>886</v>
      </c>
      <c r="J100" s="9" t="s">
        <v>886</v>
      </c>
      <c r="K100" s="12" t="s">
        <v>886</v>
      </c>
    </row>
    <row r="101" spans="1:11" ht="13.5">
      <c r="A101" s="34" t="s">
        <v>190</v>
      </c>
      <c r="B101" s="35" t="s">
        <v>191</v>
      </c>
      <c r="C101" s="35" t="s">
        <v>127</v>
      </c>
      <c r="D101" s="36" t="s">
        <v>198</v>
      </c>
      <c r="E101" s="23">
        <v>3889371</v>
      </c>
      <c r="F101" s="24">
        <v>3930691</v>
      </c>
      <c r="G101" s="24">
        <f t="shared" si="2"/>
        <v>41320</v>
      </c>
      <c r="H101" s="25">
        <f t="shared" si="3"/>
        <v>0.0106</v>
      </c>
      <c r="I101" s="7" t="s">
        <v>886</v>
      </c>
      <c r="J101" s="9" t="s">
        <v>886</v>
      </c>
      <c r="K101" s="12" t="s">
        <v>886</v>
      </c>
    </row>
    <row r="102" spans="1:11" ht="13.5">
      <c r="A102" s="34" t="s">
        <v>190</v>
      </c>
      <c r="B102" s="35" t="s">
        <v>191</v>
      </c>
      <c r="C102" s="35" t="s">
        <v>199</v>
      </c>
      <c r="D102" s="36" t="s">
        <v>200</v>
      </c>
      <c r="E102" s="23">
        <v>4452068</v>
      </c>
      <c r="F102" s="24">
        <v>4540498</v>
      </c>
      <c r="G102" s="24">
        <f t="shared" si="2"/>
        <v>88430</v>
      </c>
      <c r="H102" s="25">
        <f t="shared" si="3"/>
        <v>0.0199</v>
      </c>
      <c r="I102" s="7" t="s">
        <v>886</v>
      </c>
      <c r="J102" s="9" t="s">
        <v>886</v>
      </c>
      <c r="K102" s="12" t="s">
        <v>886</v>
      </c>
    </row>
    <row r="103" spans="1:11" ht="13.5">
      <c r="A103" s="34" t="s">
        <v>201</v>
      </c>
      <c r="B103" s="35" t="s">
        <v>202</v>
      </c>
      <c r="C103" s="35" t="s">
        <v>203</v>
      </c>
      <c r="D103" s="36" t="s">
        <v>204</v>
      </c>
      <c r="E103" s="23">
        <v>1348151</v>
      </c>
      <c r="F103" s="24">
        <v>1159743</v>
      </c>
      <c r="G103" s="24">
        <f t="shared" si="2"/>
        <v>-188408</v>
      </c>
      <c r="H103" s="25">
        <f t="shared" si="3"/>
        <v>-0.1398</v>
      </c>
      <c r="I103" s="7" t="s">
        <v>886</v>
      </c>
      <c r="J103" s="9" t="s">
        <v>886</v>
      </c>
      <c r="K103" s="12">
        <v>2013</v>
      </c>
    </row>
    <row r="104" spans="1:11" ht="13.5">
      <c r="A104" s="34" t="s">
        <v>201</v>
      </c>
      <c r="B104" s="35" t="s">
        <v>202</v>
      </c>
      <c r="C104" s="35" t="s">
        <v>26</v>
      </c>
      <c r="D104" s="36" t="s">
        <v>205</v>
      </c>
      <c r="E104" s="23">
        <v>788618</v>
      </c>
      <c r="F104" s="24">
        <v>823151</v>
      </c>
      <c r="G104" s="24">
        <f t="shared" si="2"/>
        <v>34533</v>
      </c>
      <c r="H104" s="25">
        <f t="shared" si="3"/>
        <v>0.0438</v>
      </c>
      <c r="I104" s="7">
        <v>1</v>
      </c>
      <c r="J104" s="9" t="s">
        <v>886</v>
      </c>
      <c r="K104" s="12" t="s">
        <v>886</v>
      </c>
    </row>
    <row r="105" spans="1:11" ht="13.5">
      <c r="A105" s="34" t="s">
        <v>201</v>
      </c>
      <c r="B105" s="35" t="s">
        <v>202</v>
      </c>
      <c r="C105" s="35" t="s">
        <v>57</v>
      </c>
      <c r="D105" s="36" t="s">
        <v>206</v>
      </c>
      <c r="E105" s="23">
        <v>693548</v>
      </c>
      <c r="F105" s="24">
        <v>541512</v>
      </c>
      <c r="G105" s="24">
        <f t="shared" si="2"/>
        <v>-152036</v>
      </c>
      <c r="H105" s="25">
        <f t="shared" si="3"/>
        <v>-0.2192</v>
      </c>
      <c r="I105" s="7" t="s">
        <v>886</v>
      </c>
      <c r="J105" s="9" t="s">
        <v>886</v>
      </c>
      <c r="K105" s="12" t="s">
        <v>886</v>
      </c>
    </row>
    <row r="106" spans="1:11" ht="13.5">
      <c r="A106" s="34" t="s">
        <v>207</v>
      </c>
      <c r="B106" s="35" t="s">
        <v>208</v>
      </c>
      <c r="C106" s="35" t="s">
        <v>209</v>
      </c>
      <c r="D106" s="36" t="s">
        <v>210</v>
      </c>
      <c r="E106" s="23">
        <v>1054218</v>
      </c>
      <c r="F106" s="24">
        <v>1079287</v>
      </c>
      <c r="G106" s="24">
        <f t="shared" si="2"/>
        <v>25069</v>
      </c>
      <c r="H106" s="25">
        <f t="shared" si="3"/>
        <v>0.0238</v>
      </c>
      <c r="I106" s="7" t="s">
        <v>886</v>
      </c>
      <c r="J106" s="9" t="s">
        <v>886</v>
      </c>
      <c r="K106" s="12" t="s">
        <v>886</v>
      </c>
    </row>
    <row r="107" spans="1:11" ht="13.5">
      <c r="A107" s="34" t="s">
        <v>207</v>
      </c>
      <c r="B107" s="35" t="s">
        <v>208</v>
      </c>
      <c r="C107" s="35" t="s">
        <v>211</v>
      </c>
      <c r="D107" s="36" t="s">
        <v>212</v>
      </c>
      <c r="E107" s="23">
        <v>1858586</v>
      </c>
      <c r="F107" s="24">
        <v>1916088</v>
      </c>
      <c r="G107" s="24">
        <f t="shared" si="2"/>
        <v>57502</v>
      </c>
      <c r="H107" s="25">
        <f t="shared" si="3"/>
        <v>0.0309</v>
      </c>
      <c r="I107" s="7" t="s">
        <v>886</v>
      </c>
      <c r="J107" s="9" t="s">
        <v>886</v>
      </c>
      <c r="K107" s="12" t="s">
        <v>886</v>
      </c>
    </row>
    <row r="108" spans="1:11" ht="13.5">
      <c r="A108" s="34" t="s">
        <v>207</v>
      </c>
      <c r="B108" s="35" t="s">
        <v>208</v>
      </c>
      <c r="C108" s="35" t="s">
        <v>26</v>
      </c>
      <c r="D108" s="36" t="s">
        <v>213</v>
      </c>
      <c r="E108" s="23">
        <v>3511606</v>
      </c>
      <c r="F108" s="24">
        <v>3769874</v>
      </c>
      <c r="G108" s="24">
        <f t="shared" si="2"/>
        <v>258268</v>
      </c>
      <c r="H108" s="25">
        <f t="shared" si="3"/>
        <v>0.0735</v>
      </c>
      <c r="I108" s="7" t="s">
        <v>886</v>
      </c>
      <c r="J108" s="9" t="s">
        <v>886</v>
      </c>
      <c r="K108" s="12" t="s">
        <v>886</v>
      </c>
    </row>
    <row r="109" spans="1:11" ht="13.5">
      <c r="A109" s="34" t="s">
        <v>207</v>
      </c>
      <c r="B109" s="35" t="s">
        <v>208</v>
      </c>
      <c r="C109" s="35" t="s">
        <v>57</v>
      </c>
      <c r="D109" s="36" t="s">
        <v>214</v>
      </c>
      <c r="E109" s="23">
        <v>839560</v>
      </c>
      <c r="F109" s="24">
        <v>826945</v>
      </c>
      <c r="G109" s="24">
        <f t="shared" si="2"/>
        <v>-12615</v>
      </c>
      <c r="H109" s="25">
        <f t="shared" si="3"/>
        <v>-0.015</v>
      </c>
      <c r="I109" s="7" t="s">
        <v>886</v>
      </c>
      <c r="J109" s="9" t="s">
        <v>886</v>
      </c>
      <c r="K109" s="12" t="s">
        <v>886</v>
      </c>
    </row>
    <row r="110" spans="1:11" ht="13.5">
      <c r="A110" s="34" t="s">
        <v>207</v>
      </c>
      <c r="B110" s="35" t="s">
        <v>208</v>
      </c>
      <c r="C110" s="35" t="s">
        <v>79</v>
      </c>
      <c r="D110" s="36" t="s">
        <v>215</v>
      </c>
      <c r="E110" s="23">
        <v>1482005</v>
      </c>
      <c r="F110" s="24">
        <v>1451200</v>
      </c>
      <c r="G110" s="24">
        <f t="shared" si="2"/>
        <v>-30805</v>
      </c>
      <c r="H110" s="25">
        <f t="shared" si="3"/>
        <v>-0.0208</v>
      </c>
      <c r="I110" s="7" t="s">
        <v>886</v>
      </c>
      <c r="J110" s="9" t="s">
        <v>886</v>
      </c>
      <c r="K110" s="12">
        <v>2013</v>
      </c>
    </row>
    <row r="111" spans="1:11" ht="13.5">
      <c r="A111" s="34" t="s">
        <v>207</v>
      </c>
      <c r="B111" s="35" t="s">
        <v>208</v>
      </c>
      <c r="C111" s="35" t="s">
        <v>16</v>
      </c>
      <c r="D111" s="36" t="s">
        <v>216</v>
      </c>
      <c r="E111" s="23">
        <v>964538</v>
      </c>
      <c r="F111" s="24">
        <v>939658</v>
      </c>
      <c r="G111" s="24">
        <f t="shared" si="2"/>
        <v>-24880</v>
      </c>
      <c r="H111" s="25">
        <f t="shared" si="3"/>
        <v>-0.0258</v>
      </c>
      <c r="I111" s="7" t="s">
        <v>886</v>
      </c>
      <c r="J111" s="9" t="s">
        <v>886</v>
      </c>
      <c r="K111" s="12" t="s">
        <v>886</v>
      </c>
    </row>
    <row r="112" spans="1:11" ht="13.5">
      <c r="A112" s="34" t="s">
        <v>207</v>
      </c>
      <c r="B112" s="35" t="s">
        <v>208</v>
      </c>
      <c r="C112" s="35" t="s">
        <v>217</v>
      </c>
      <c r="D112" s="36" t="s">
        <v>218</v>
      </c>
      <c r="E112" s="23">
        <v>52515687</v>
      </c>
      <c r="F112" s="24">
        <v>51583752</v>
      </c>
      <c r="G112" s="24">
        <f t="shared" si="2"/>
        <v>-931935</v>
      </c>
      <c r="H112" s="25">
        <f t="shared" si="3"/>
        <v>-0.0177</v>
      </c>
      <c r="I112" s="7" t="s">
        <v>886</v>
      </c>
      <c r="J112" s="9" t="s">
        <v>886</v>
      </c>
      <c r="K112" s="12">
        <v>2013</v>
      </c>
    </row>
    <row r="113" spans="1:11" ht="13.5">
      <c r="A113" s="34" t="s">
        <v>207</v>
      </c>
      <c r="B113" s="35" t="s">
        <v>208</v>
      </c>
      <c r="C113" s="35" t="s">
        <v>67</v>
      </c>
      <c r="D113" s="36" t="s">
        <v>219</v>
      </c>
      <c r="E113" s="23">
        <v>1465062</v>
      </c>
      <c r="F113" s="24">
        <v>1410006</v>
      </c>
      <c r="G113" s="24">
        <f t="shared" si="2"/>
        <v>-55056</v>
      </c>
      <c r="H113" s="25">
        <f t="shared" si="3"/>
        <v>-0.0376</v>
      </c>
      <c r="I113" s="7" t="s">
        <v>886</v>
      </c>
      <c r="J113" s="9" t="s">
        <v>886</v>
      </c>
      <c r="K113" s="12" t="s">
        <v>886</v>
      </c>
    </row>
    <row r="114" spans="1:11" ht="13.5">
      <c r="A114" s="34" t="s">
        <v>207</v>
      </c>
      <c r="B114" s="35" t="s">
        <v>208</v>
      </c>
      <c r="C114" s="35" t="s">
        <v>168</v>
      </c>
      <c r="D114" s="36" t="s">
        <v>220</v>
      </c>
      <c r="E114" s="23">
        <v>5951033</v>
      </c>
      <c r="F114" s="24">
        <v>6249544</v>
      </c>
      <c r="G114" s="24">
        <f t="shared" si="2"/>
        <v>298511</v>
      </c>
      <c r="H114" s="25">
        <f t="shared" si="3"/>
        <v>0.0502</v>
      </c>
      <c r="I114" s="7" t="s">
        <v>886</v>
      </c>
      <c r="J114" s="9" t="s">
        <v>886</v>
      </c>
      <c r="K114" s="12" t="s">
        <v>886</v>
      </c>
    </row>
    <row r="115" spans="1:11" ht="13.5">
      <c r="A115" s="34" t="s">
        <v>207</v>
      </c>
      <c r="B115" s="35" t="s">
        <v>208</v>
      </c>
      <c r="C115" s="35" t="s">
        <v>221</v>
      </c>
      <c r="D115" s="36" t="s">
        <v>222</v>
      </c>
      <c r="E115" s="23">
        <v>1044291</v>
      </c>
      <c r="F115" s="24">
        <v>878053</v>
      </c>
      <c r="G115" s="24">
        <f t="shared" si="2"/>
        <v>-166238</v>
      </c>
      <c r="H115" s="25">
        <f t="shared" si="3"/>
        <v>-0.1592</v>
      </c>
      <c r="I115" s="7" t="s">
        <v>886</v>
      </c>
      <c r="J115" s="9" t="s">
        <v>886</v>
      </c>
      <c r="K115" s="12">
        <v>2013</v>
      </c>
    </row>
    <row r="116" spans="1:11" ht="13.5">
      <c r="A116" s="34" t="s">
        <v>223</v>
      </c>
      <c r="B116" s="35" t="s">
        <v>224</v>
      </c>
      <c r="C116" s="35" t="s">
        <v>26</v>
      </c>
      <c r="D116" s="36" t="s">
        <v>225</v>
      </c>
      <c r="E116" s="23">
        <v>2096082</v>
      </c>
      <c r="F116" s="24">
        <v>2047376</v>
      </c>
      <c r="G116" s="24">
        <f t="shared" si="2"/>
        <v>-48706</v>
      </c>
      <c r="H116" s="25">
        <f t="shared" si="3"/>
        <v>-0.0232</v>
      </c>
      <c r="I116" s="7" t="s">
        <v>886</v>
      </c>
      <c r="J116" s="9" t="s">
        <v>886</v>
      </c>
      <c r="K116" s="12" t="s">
        <v>886</v>
      </c>
    </row>
    <row r="117" spans="1:11" ht="13.5">
      <c r="A117" s="34" t="s">
        <v>223</v>
      </c>
      <c r="B117" s="35" t="s">
        <v>224</v>
      </c>
      <c r="C117" s="35" t="s">
        <v>226</v>
      </c>
      <c r="D117" s="36" t="s">
        <v>227</v>
      </c>
      <c r="E117" s="23">
        <v>514878</v>
      </c>
      <c r="F117" s="24">
        <v>482561</v>
      </c>
      <c r="G117" s="24">
        <f t="shared" si="2"/>
        <v>-32317</v>
      </c>
      <c r="H117" s="25">
        <f t="shared" si="3"/>
        <v>-0.0628</v>
      </c>
      <c r="I117" s="7" t="s">
        <v>886</v>
      </c>
      <c r="J117" s="9" t="s">
        <v>886</v>
      </c>
      <c r="K117" s="12">
        <v>2013</v>
      </c>
    </row>
    <row r="118" spans="1:11" ht="13.5">
      <c r="A118" s="34" t="s">
        <v>223</v>
      </c>
      <c r="B118" s="35" t="s">
        <v>224</v>
      </c>
      <c r="C118" s="35" t="s">
        <v>228</v>
      </c>
      <c r="D118" s="36" t="s">
        <v>229</v>
      </c>
      <c r="E118" s="23">
        <v>791027</v>
      </c>
      <c r="F118" s="24">
        <v>766912</v>
      </c>
      <c r="G118" s="24">
        <f t="shared" si="2"/>
        <v>-24115</v>
      </c>
      <c r="H118" s="25">
        <f t="shared" si="3"/>
        <v>-0.0305</v>
      </c>
      <c r="I118" s="7" t="s">
        <v>886</v>
      </c>
      <c r="J118" s="9" t="s">
        <v>886</v>
      </c>
      <c r="K118" s="12" t="s">
        <v>886</v>
      </c>
    </row>
    <row r="119" spans="1:11" ht="13.5">
      <c r="A119" s="34" t="s">
        <v>230</v>
      </c>
      <c r="B119" s="35" t="s">
        <v>231</v>
      </c>
      <c r="C119" s="35" t="s">
        <v>232</v>
      </c>
      <c r="D119" s="36" t="s">
        <v>233</v>
      </c>
      <c r="E119" s="23">
        <v>44690</v>
      </c>
      <c r="F119" s="24">
        <v>34352</v>
      </c>
      <c r="G119" s="24">
        <f t="shared" si="2"/>
        <v>-10338</v>
      </c>
      <c r="H119" s="25">
        <f t="shared" si="3"/>
        <v>-0.2313</v>
      </c>
      <c r="I119" s="7">
        <v>1</v>
      </c>
      <c r="J119" s="9" t="s">
        <v>886</v>
      </c>
      <c r="K119" s="12" t="s">
        <v>886</v>
      </c>
    </row>
    <row r="120" spans="1:11" ht="13.5">
      <c r="A120" s="34" t="s">
        <v>230</v>
      </c>
      <c r="B120" s="35" t="s">
        <v>231</v>
      </c>
      <c r="C120" s="35" t="s">
        <v>59</v>
      </c>
      <c r="D120" s="36" t="s">
        <v>234</v>
      </c>
      <c r="E120" s="23">
        <v>1016680</v>
      </c>
      <c r="F120" s="24">
        <v>943780</v>
      </c>
      <c r="G120" s="24">
        <f t="shared" si="2"/>
        <v>-72900</v>
      </c>
      <c r="H120" s="25">
        <f t="shared" si="3"/>
        <v>-0.0717</v>
      </c>
      <c r="I120" s="7" t="s">
        <v>886</v>
      </c>
      <c r="J120" s="9" t="s">
        <v>886</v>
      </c>
      <c r="K120" s="12" t="s">
        <v>886</v>
      </c>
    </row>
    <row r="121" spans="1:11" ht="13.5">
      <c r="A121" s="34" t="s">
        <v>230</v>
      </c>
      <c r="B121" s="35" t="s">
        <v>231</v>
      </c>
      <c r="C121" s="35" t="s">
        <v>235</v>
      </c>
      <c r="D121" s="36" t="s">
        <v>236</v>
      </c>
      <c r="E121" s="23">
        <v>1544023</v>
      </c>
      <c r="F121" s="24">
        <v>1354501</v>
      </c>
      <c r="G121" s="24">
        <f t="shared" si="2"/>
        <v>-189522</v>
      </c>
      <c r="H121" s="25">
        <f t="shared" si="3"/>
        <v>-0.1227</v>
      </c>
      <c r="I121" s="7" t="s">
        <v>886</v>
      </c>
      <c r="J121" s="9" t="s">
        <v>886</v>
      </c>
      <c r="K121" s="12">
        <v>2013</v>
      </c>
    </row>
    <row r="122" spans="1:11" ht="13.5">
      <c r="A122" s="34" t="s">
        <v>230</v>
      </c>
      <c r="B122" s="35" t="s">
        <v>231</v>
      </c>
      <c r="C122" s="35" t="s">
        <v>95</v>
      </c>
      <c r="D122" s="36" t="s">
        <v>237</v>
      </c>
      <c r="E122" s="23">
        <v>698858</v>
      </c>
      <c r="F122" s="24">
        <v>553497</v>
      </c>
      <c r="G122" s="24">
        <f t="shared" si="2"/>
        <v>-145361</v>
      </c>
      <c r="H122" s="25">
        <f t="shared" si="3"/>
        <v>-0.208</v>
      </c>
      <c r="I122" s="7" t="s">
        <v>886</v>
      </c>
      <c r="J122" s="9" t="s">
        <v>886</v>
      </c>
      <c r="K122" s="12">
        <v>2013</v>
      </c>
    </row>
    <row r="123" spans="1:11" ht="13.5">
      <c r="A123" s="34" t="s">
        <v>230</v>
      </c>
      <c r="B123" s="35" t="s">
        <v>231</v>
      </c>
      <c r="C123" s="35" t="s">
        <v>238</v>
      </c>
      <c r="D123" s="36" t="s">
        <v>239</v>
      </c>
      <c r="E123" s="23">
        <v>5500841</v>
      </c>
      <c r="F123" s="24">
        <v>5577626</v>
      </c>
      <c r="G123" s="24">
        <f t="shared" si="2"/>
        <v>76785</v>
      </c>
      <c r="H123" s="25">
        <f t="shared" si="3"/>
        <v>0.014</v>
      </c>
      <c r="I123" s="7" t="s">
        <v>886</v>
      </c>
      <c r="J123" s="9" t="s">
        <v>886</v>
      </c>
      <c r="K123" s="12" t="s">
        <v>886</v>
      </c>
    </row>
    <row r="124" spans="1:11" ht="13.5">
      <c r="A124" s="34" t="s">
        <v>240</v>
      </c>
      <c r="B124" s="35" t="s">
        <v>241</v>
      </c>
      <c r="C124" s="35" t="s">
        <v>242</v>
      </c>
      <c r="D124" s="36" t="s">
        <v>243</v>
      </c>
      <c r="E124" s="23">
        <v>3167638</v>
      </c>
      <c r="F124" s="24">
        <v>3241647</v>
      </c>
      <c r="G124" s="24">
        <f t="shared" si="2"/>
        <v>74009</v>
      </c>
      <c r="H124" s="25">
        <f t="shared" si="3"/>
        <v>0.0234</v>
      </c>
      <c r="I124" s="7" t="s">
        <v>886</v>
      </c>
      <c r="J124" s="9" t="s">
        <v>886</v>
      </c>
      <c r="K124" s="12" t="s">
        <v>886</v>
      </c>
    </row>
    <row r="125" spans="1:11" ht="13.5">
      <c r="A125" s="34" t="s">
        <v>240</v>
      </c>
      <c r="B125" s="35" t="s">
        <v>241</v>
      </c>
      <c r="C125" s="35" t="s">
        <v>244</v>
      </c>
      <c r="D125" s="36" t="s">
        <v>245</v>
      </c>
      <c r="E125" s="23">
        <v>447051</v>
      </c>
      <c r="F125" s="24">
        <v>429039</v>
      </c>
      <c r="G125" s="24">
        <f t="shared" si="2"/>
        <v>-18012</v>
      </c>
      <c r="H125" s="25">
        <f t="shared" si="3"/>
        <v>-0.0403</v>
      </c>
      <c r="I125" s="7" t="s">
        <v>886</v>
      </c>
      <c r="J125" s="9" t="s">
        <v>886</v>
      </c>
      <c r="K125" s="12" t="s">
        <v>886</v>
      </c>
    </row>
    <row r="126" spans="1:11" ht="13.5">
      <c r="A126" s="34" t="s">
        <v>240</v>
      </c>
      <c r="B126" s="35" t="s">
        <v>241</v>
      </c>
      <c r="C126" s="35" t="s">
        <v>161</v>
      </c>
      <c r="D126" s="36" t="s">
        <v>246</v>
      </c>
      <c r="E126" s="23">
        <v>1020650</v>
      </c>
      <c r="F126" s="24">
        <v>1052017</v>
      </c>
      <c r="G126" s="24">
        <f t="shared" si="2"/>
        <v>31367</v>
      </c>
      <c r="H126" s="25">
        <f t="shared" si="3"/>
        <v>0.0307</v>
      </c>
      <c r="I126" s="7" t="s">
        <v>886</v>
      </c>
      <c r="J126" s="9" t="s">
        <v>886</v>
      </c>
      <c r="K126" s="12" t="s">
        <v>886</v>
      </c>
    </row>
    <row r="127" spans="1:11" ht="13.5">
      <c r="A127" s="34" t="s">
        <v>240</v>
      </c>
      <c r="B127" s="35" t="s">
        <v>241</v>
      </c>
      <c r="C127" s="35" t="s">
        <v>247</v>
      </c>
      <c r="D127" s="36" t="s">
        <v>248</v>
      </c>
      <c r="E127" s="23">
        <v>1241128</v>
      </c>
      <c r="F127" s="24">
        <v>1173606</v>
      </c>
      <c r="G127" s="24">
        <f t="shared" si="2"/>
        <v>-67522</v>
      </c>
      <c r="H127" s="25">
        <f t="shared" si="3"/>
        <v>-0.0544</v>
      </c>
      <c r="I127" s="7" t="s">
        <v>886</v>
      </c>
      <c r="J127" s="9" t="s">
        <v>886</v>
      </c>
      <c r="K127" s="12" t="s">
        <v>886</v>
      </c>
    </row>
    <row r="128" spans="1:11" ht="13.5">
      <c r="A128" s="34" t="s">
        <v>240</v>
      </c>
      <c r="B128" s="35" t="s">
        <v>241</v>
      </c>
      <c r="C128" s="35" t="s">
        <v>57</v>
      </c>
      <c r="D128" s="36" t="s">
        <v>249</v>
      </c>
      <c r="E128" s="23">
        <v>6002803</v>
      </c>
      <c r="F128" s="24">
        <v>5948022</v>
      </c>
      <c r="G128" s="24">
        <f t="shared" si="2"/>
        <v>-54781</v>
      </c>
      <c r="H128" s="25">
        <f t="shared" si="3"/>
        <v>-0.0091</v>
      </c>
      <c r="I128" s="7" t="s">
        <v>886</v>
      </c>
      <c r="J128" s="9" t="s">
        <v>886</v>
      </c>
      <c r="K128" s="12" t="s">
        <v>886</v>
      </c>
    </row>
    <row r="129" spans="1:11" ht="13.5">
      <c r="A129" s="34" t="s">
        <v>240</v>
      </c>
      <c r="B129" s="35" t="s">
        <v>241</v>
      </c>
      <c r="C129" s="35" t="s">
        <v>79</v>
      </c>
      <c r="D129" s="36" t="s">
        <v>250</v>
      </c>
      <c r="E129" s="23">
        <v>5089539</v>
      </c>
      <c r="F129" s="24">
        <v>5145769</v>
      </c>
      <c r="G129" s="24">
        <f t="shared" si="2"/>
        <v>56230</v>
      </c>
      <c r="H129" s="25">
        <f t="shared" si="3"/>
        <v>0.011</v>
      </c>
      <c r="I129" s="7" t="s">
        <v>886</v>
      </c>
      <c r="J129" s="9" t="s">
        <v>886</v>
      </c>
      <c r="K129" s="12" t="s">
        <v>886</v>
      </c>
    </row>
    <row r="130" spans="1:11" ht="13.5">
      <c r="A130" s="34" t="s">
        <v>240</v>
      </c>
      <c r="B130" s="35" t="s">
        <v>241</v>
      </c>
      <c r="C130" s="35" t="s">
        <v>82</v>
      </c>
      <c r="D130" s="36" t="s">
        <v>251</v>
      </c>
      <c r="E130" s="23">
        <v>2050185</v>
      </c>
      <c r="F130" s="24">
        <v>1881962</v>
      </c>
      <c r="G130" s="24">
        <f t="shared" si="2"/>
        <v>-168223</v>
      </c>
      <c r="H130" s="25">
        <f t="shared" si="3"/>
        <v>-0.0821</v>
      </c>
      <c r="I130" s="7" t="s">
        <v>886</v>
      </c>
      <c r="J130" s="9" t="s">
        <v>886</v>
      </c>
      <c r="K130" s="12">
        <v>2013</v>
      </c>
    </row>
    <row r="131" spans="1:11" ht="13.5">
      <c r="A131" s="34" t="s">
        <v>240</v>
      </c>
      <c r="B131" s="35" t="s">
        <v>241</v>
      </c>
      <c r="C131" s="35" t="s">
        <v>235</v>
      </c>
      <c r="D131" s="36" t="s">
        <v>252</v>
      </c>
      <c r="E131" s="23">
        <v>1132718</v>
      </c>
      <c r="F131" s="24">
        <v>1098658</v>
      </c>
      <c r="G131" s="24">
        <f t="shared" si="2"/>
        <v>-34060</v>
      </c>
      <c r="H131" s="25">
        <f t="shared" si="3"/>
        <v>-0.0301</v>
      </c>
      <c r="I131" s="7" t="s">
        <v>886</v>
      </c>
      <c r="J131" s="9" t="s">
        <v>886</v>
      </c>
      <c r="K131" s="12">
        <v>2013</v>
      </c>
    </row>
    <row r="132" spans="1:11" ht="13.5">
      <c r="A132" s="34" t="s">
        <v>240</v>
      </c>
      <c r="B132" s="35" t="s">
        <v>241</v>
      </c>
      <c r="C132" s="35" t="s">
        <v>253</v>
      </c>
      <c r="D132" s="36" t="s">
        <v>254</v>
      </c>
      <c r="E132" s="23">
        <v>1599430</v>
      </c>
      <c r="F132" s="24">
        <v>1926959</v>
      </c>
      <c r="G132" s="24">
        <f t="shared" si="2"/>
        <v>327529</v>
      </c>
      <c r="H132" s="25">
        <f t="shared" si="3"/>
        <v>0.2048</v>
      </c>
      <c r="I132" s="7" t="s">
        <v>886</v>
      </c>
      <c r="J132" s="9" t="s">
        <v>886</v>
      </c>
      <c r="K132" s="12" t="s">
        <v>886</v>
      </c>
    </row>
    <row r="133" spans="1:11" ht="13.5">
      <c r="A133" s="34" t="s">
        <v>240</v>
      </c>
      <c r="B133" s="35" t="s">
        <v>241</v>
      </c>
      <c r="C133" s="35" t="s">
        <v>95</v>
      </c>
      <c r="D133" s="36" t="s">
        <v>255</v>
      </c>
      <c r="E133" s="23">
        <v>1094222</v>
      </c>
      <c r="F133" s="24">
        <v>1026159</v>
      </c>
      <c r="G133" s="24">
        <f t="shared" si="2"/>
        <v>-68063</v>
      </c>
      <c r="H133" s="25">
        <f t="shared" si="3"/>
        <v>-0.0622</v>
      </c>
      <c r="I133" s="7" t="s">
        <v>886</v>
      </c>
      <c r="J133" s="9" t="s">
        <v>886</v>
      </c>
      <c r="K133" s="12">
        <v>2013</v>
      </c>
    </row>
    <row r="134" spans="1:11" ht="13.5">
      <c r="A134" s="34" t="s">
        <v>240</v>
      </c>
      <c r="B134" s="35" t="s">
        <v>241</v>
      </c>
      <c r="C134" s="35" t="s">
        <v>138</v>
      </c>
      <c r="D134" s="36" t="s">
        <v>256</v>
      </c>
      <c r="E134" s="23">
        <v>866963</v>
      </c>
      <c r="F134" s="24">
        <v>746028</v>
      </c>
      <c r="G134" s="24">
        <f t="shared" si="2"/>
        <v>-120935</v>
      </c>
      <c r="H134" s="25">
        <f t="shared" si="3"/>
        <v>-0.1395</v>
      </c>
      <c r="I134" s="7" t="s">
        <v>886</v>
      </c>
      <c r="J134" s="9" t="s">
        <v>886</v>
      </c>
      <c r="K134" s="12">
        <v>2013</v>
      </c>
    </row>
    <row r="135" spans="1:11" ht="13.5">
      <c r="A135" s="34" t="s">
        <v>240</v>
      </c>
      <c r="B135" s="35" t="s">
        <v>241</v>
      </c>
      <c r="C135" s="35" t="s">
        <v>61</v>
      </c>
      <c r="D135" s="36" t="s">
        <v>257</v>
      </c>
      <c r="E135" s="23">
        <v>3788537</v>
      </c>
      <c r="F135" s="24">
        <v>3448025</v>
      </c>
      <c r="G135" s="24">
        <f t="shared" si="2"/>
        <v>-340512</v>
      </c>
      <c r="H135" s="25">
        <f t="shared" si="3"/>
        <v>-0.0899</v>
      </c>
      <c r="I135" s="7" t="s">
        <v>886</v>
      </c>
      <c r="J135" s="9" t="s">
        <v>886</v>
      </c>
      <c r="K135" s="12">
        <v>2013</v>
      </c>
    </row>
    <row r="136" spans="1:11" ht="13.5">
      <c r="A136" s="34" t="s">
        <v>240</v>
      </c>
      <c r="B136" s="35" t="s">
        <v>241</v>
      </c>
      <c r="C136" s="35" t="s">
        <v>97</v>
      </c>
      <c r="D136" s="36" t="s">
        <v>258</v>
      </c>
      <c r="E136" s="23">
        <v>11000343</v>
      </c>
      <c r="F136" s="24">
        <v>11268520</v>
      </c>
      <c r="G136" s="24">
        <f aca="true" t="shared" si="4" ref="G136:G199">SUM(F136-E136)</f>
        <v>268177</v>
      </c>
      <c r="H136" s="25">
        <f aca="true" t="shared" si="5" ref="H136:H199">ROUND(G136/E136,4)</f>
        <v>0.0244</v>
      </c>
      <c r="I136" s="7" t="s">
        <v>886</v>
      </c>
      <c r="J136" s="9" t="s">
        <v>886</v>
      </c>
      <c r="K136" s="12" t="s">
        <v>886</v>
      </c>
    </row>
    <row r="137" spans="1:11" ht="13.5">
      <c r="A137" s="34" t="s">
        <v>240</v>
      </c>
      <c r="B137" s="35" t="s">
        <v>241</v>
      </c>
      <c r="C137" s="35" t="s">
        <v>182</v>
      </c>
      <c r="D137" s="36" t="s">
        <v>259</v>
      </c>
      <c r="E137" s="23">
        <v>2055629</v>
      </c>
      <c r="F137" s="24">
        <v>1997784</v>
      </c>
      <c r="G137" s="24">
        <f t="shared" si="4"/>
        <v>-57845</v>
      </c>
      <c r="H137" s="25">
        <f t="shared" si="5"/>
        <v>-0.0281</v>
      </c>
      <c r="I137" s="7" t="s">
        <v>886</v>
      </c>
      <c r="J137" s="9" t="s">
        <v>886</v>
      </c>
      <c r="K137" s="12">
        <v>2013</v>
      </c>
    </row>
    <row r="138" spans="1:11" ht="13.5">
      <c r="A138" s="34" t="s">
        <v>260</v>
      </c>
      <c r="B138" s="35" t="s">
        <v>261</v>
      </c>
      <c r="C138" s="35" t="s">
        <v>82</v>
      </c>
      <c r="D138" s="36" t="s">
        <v>262</v>
      </c>
      <c r="E138" s="23">
        <v>864040</v>
      </c>
      <c r="F138" s="24">
        <v>926589</v>
      </c>
      <c r="G138" s="24">
        <f t="shared" si="4"/>
        <v>62549</v>
      </c>
      <c r="H138" s="25">
        <f t="shared" si="5"/>
        <v>0.0724</v>
      </c>
      <c r="I138" s="7" t="s">
        <v>886</v>
      </c>
      <c r="J138" s="9" t="s">
        <v>886</v>
      </c>
      <c r="K138" s="12" t="s">
        <v>886</v>
      </c>
    </row>
    <row r="139" spans="1:11" ht="13.5">
      <c r="A139" s="34" t="s">
        <v>260</v>
      </c>
      <c r="B139" s="35" t="s">
        <v>261</v>
      </c>
      <c r="C139" s="35" t="s">
        <v>37</v>
      </c>
      <c r="D139" s="36" t="s">
        <v>263</v>
      </c>
      <c r="E139" s="23">
        <v>666378</v>
      </c>
      <c r="F139" s="24">
        <v>834160</v>
      </c>
      <c r="G139" s="24">
        <f t="shared" si="4"/>
        <v>167782</v>
      </c>
      <c r="H139" s="25">
        <f t="shared" si="5"/>
        <v>0.2518</v>
      </c>
      <c r="I139" s="7" t="s">
        <v>886</v>
      </c>
      <c r="J139" s="9" t="s">
        <v>886</v>
      </c>
      <c r="K139" s="12" t="s">
        <v>886</v>
      </c>
    </row>
    <row r="140" spans="1:11" ht="13.5">
      <c r="A140" s="34" t="s">
        <v>260</v>
      </c>
      <c r="B140" s="35" t="s">
        <v>261</v>
      </c>
      <c r="C140" s="35" t="s">
        <v>43</v>
      </c>
      <c r="D140" s="36" t="s">
        <v>264</v>
      </c>
      <c r="E140" s="23">
        <v>5082405</v>
      </c>
      <c r="F140" s="24">
        <v>5267591</v>
      </c>
      <c r="G140" s="24">
        <f t="shared" si="4"/>
        <v>185186</v>
      </c>
      <c r="H140" s="25">
        <f t="shared" si="5"/>
        <v>0.0364</v>
      </c>
      <c r="I140" s="7" t="s">
        <v>886</v>
      </c>
      <c r="J140" s="9" t="s">
        <v>886</v>
      </c>
      <c r="K140" s="12" t="s">
        <v>886</v>
      </c>
    </row>
    <row r="141" spans="1:11" ht="13.5">
      <c r="A141" s="34" t="s">
        <v>260</v>
      </c>
      <c r="B141" s="35" t="s">
        <v>261</v>
      </c>
      <c r="C141" s="35" t="s">
        <v>265</v>
      </c>
      <c r="D141" s="36" t="s">
        <v>266</v>
      </c>
      <c r="E141" s="23">
        <v>7306221</v>
      </c>
      <c r="F141" s="24">
        <v>7559192</v>
      </c>
      <c r="G141" s="24">
        <f t="shared" si="4"/>
        <v>252971</v>
      </c>
      <c r="H141" s="25">
        <f t="shared" si="5"/>
        <v>0.0346</v>
      </c>
      <c r="I141" s="7" t="s">
        <v>886</v>
      </c>
      <c r="J141" s="9" t="s">
        <v>886</v>
      </c>
      <c r="K141" s="12" t="s">
        <v>886</v>
      </c>
    </row>
    <row r="142" spans="1:11" ht="13.5">
      <c r="A142" s="34" t="s">
        <v>267</v>
      </c>
      <c r="B142" s="35" t="s">
        <v>268</v>
      </c>
      <c r="C142" s="35" t="s">
        <v>269</v>
      </c>
      <c r="D142" s="36" t="s">
        <v>270</v>
      </c>
      <c r="E142" s="23">
        <v>10703</v>
      </c>
      <c r="F142" s="24">
        <v>11190</v>
      </c>
      <c r="G142" s="24">
        <f t="shared" si="4"/>
        <v>487</v>
      </c>
      <c r="H142" s="25">
        <f t="shared" si="5"/>
        <v>0.0455</v>
      </c>
      <c r="I142" s="7">
        <v>1</v>
      </c>
      <c r="J142" s="9">
        <v>1</v>
      </c>
      <c r="K142" s="12" t="s">
        <v>886</v>
      </c>
    </row>
    <row r="143" spans="1:11" ht="13.5">
      <c r="A143" s="34" t="s">
        <v>267</v>
      </c>
      <c r="B143" s="35" t="s">
        <v>268</v>
      </c>
      <c r="C143" s="35" t="s">
        <v>155</v>
      </c>
      <c r="D143" s="36" t="s">
        <v>271</v>
      </c>
      <c r="E143" s="23">
        <v>662788</v>
      </c>
      <c r="F143" s="24">
        <v>637485</v>
      </c>
      <c r="G143" s="24">
        <f t="shared" si="4"/>
        <v>-25303</v>
      </c>
      <c r="H143" s="25">
        <f t="shared" si="5"/>
        <v>-0.0382</v>
      </c>
      <c r="I143" s="7" t="s">
        <v>886</v>
      </c>
      <c r="J143" s="9" t="s">
        <v>886</v>
      </c>
      <c r="K143" s="12">
        <v>2013</v>
      </c>
    </row>
    <row r="144" spans="1:11" ht="13.5">
      <c r="A144" s="34" t="s">
        <v>267</v>
      </c>
      <c r="B144" s="35" t="s">
        <v>268</v>
      </c>
      <c r="C144" s="35" t="s">
        <v>272</v>
      </c>
      <c r="D144" s="36" t="s">
        <v>273</v>
      </c>
      <c r="E144" s="23">
        <v>594315</v>
      </c>
      <c r="F144" s="24">
        <v>502495</v>
      </c>
      <c r="G144" s="24">
        <f t="shared" si="4"/>
        <v>-91820</v>
      </c>
      <c r="H144" s="25">
        <f t="shared" si="5"/>
        <v>-0.1545</v>
      </c>
      <c r="I144" s="7" t="s">
        <v>886</v>
      </c>
      <c r="J144" s="9" t="s">
        <v>886</v>
      </c>
      <c r="K144" s="12">
        <v>2013</v>
      </c>
    </row>
    <row r="145" spans="1:11" ht="13.5">
      <c r="A145" s="34" t="s">
        <v>267</v>
      </c>
      <c r="B145" s="35" t="s">
        <v>268</v>
      </c>
      <c r="C145" s="35" t="s">
        <v>161</v>
      </c>
      <c r="D145" s="36" t="s">
        <v>274</v>
      </c>
      <c r="E145" s="23">
        <v>823832</v>
      </c>
      <c r="F145" s="24">
        <v>786171</v>
      </c>
      <c r="G145" s="24">
        <f t="shared" si="4"/>
        <v>-37661</v>
      </c>
      <c r="H145" s="25">
        <f t="shared" si="5"/>
        <v>-0.0457</v>
      </c>
      <c r="I145" s="7" t="s">
        <v>886</v>
      </c>
      <c r="J145" s="9" t="s">
        <v>886</v>
      </c>
      <c r="K145" s="12">
        <v>2013</v>
      </c>
    </row>
    <row r="146" spans="1:11" ht="13.5">
      <c r="A146" s="34" t="s">
        <v>267</v>
      </c>
      <c r="B146" s="35" t="s">
        <v>268</v>
      </c>
      <c r="C146" s="35" t="s">
        <v>26</v>
      </c>
      <c r="D146" s="36" t="s">
        <v>275</v>
      </c>
      <c r="E146" s="23">
        <v>5946042</v>
      </c>
      <c r="F146" s="24">
        <v>5889835</v>
      </c>
      <c r="G146" s="24">
        <f t="shared" si="4"/>
        <v>-56207</v>
      </c>
      <c r="H146" s="25">
        <f t="shared" si="5"/>
        <v>-0.0095</v>
      </c>
      <c r="I146" s="7" t="s">
        <v>886</v>
      </c>
      <c r="J146" s="9" t="s">
        <v>886</v>
      </c>
      <c r="K146" s="12" t="s">
        <v>886</v>
      </c>
    </row>
    <row r="147" spans="1:11" ht="13.5">
      <c r="A147" s="34" t="s">
        <v>267</v>
      </c>
      <c r="B147" s="35" t="s">
        <v>268</v>
      </c>
      <c r="C147" s="35" t="s">
        <v>57</v>
      </c>
      <c r="D147" s="36" t="s">
        <v>276</v>
      </c>
      <c r="E147" s="23">
        <v>3984275</v>
      </c>
      <c r="F147" s="24">
        <v>3814372</v>
      </c>
      <c r="G147" s="24">
        <f t="shared" si="4"/>
        <v>-169903</v>
      </c>
      <c r="H147" s="25">
        <f t="shared" si="5"/>
        <v>-0.0426</v>
      </c>
      <c r="I147" s="7" t="s">
        <v>886</v>
      </c>
      <c r="J147" s="9" t="s">
        <v>886</v>
      </c>
      <c r="K147" s="12" t="s">
        <v>886</v>
      </c>
    </row>
    <row r="148" spans="1:11" ht="13.5">
      <c r="A148" s="34" t="s">
        <v>267</v>
      </c>
      <c r="B148" s="35" t="s">
        <v>268</v>
      </c>
      <c r="C148" s="35" t="s">
        <v>79</v>
      </c>
      <c r="D148" s="36" t="s">
        <v>277</v>
      </c>
      <c r="E148" s="23">
        <v>3707165</v>
      </c>
      <c r="F148" s="24">
        <v>3670591</v>
      </c>
      <c r="G148" s="24">
        <f t="shared" si="4"/>
        <v>-36574</v>
      </c>
      <c r="H148" s="25">
        <f t="shared" si="5"/>
        <v>-0.0099</v>
      </c>
      <c r="I148" s="7" t="s">
        <v>886</v>
      </c>
      <c r="J148" s="9" t="s">
        <v>886</v>
      </c>
      <c r="K148" s="12">
        <v>2013</v>
      </c>
    </row>
    <row r="149" spans="1:11" ht="13.5">
      <c r="A149" s="34" t="s">
        <v>267</v>
      </c>
      <c r="B149" s="35" t="s">
        <v>268</v>
      </c>
      <c r="C149" s="35" t="s">
        <v>16</v>
      </c>
      <c r="D149" s="36" t="s">
        <v>278</v>
      </c>
      <c r="E149" s="23">
        <v>2352572</v>
      </c>
      <c r="F149" s="24">
        <v>2309267</v>
      </c>
      <c r="G149" s="24">
        <f t="shared" si="4"/>
        <v>-43305</v>
      </c>
      <c r="H149" s="25">
        <f t="shared" si="5"/>
        <v>-0.0184</v>
      </c>
      <c r="I149" s="7" t="s">
        <v>886</v>
      </c>
      <c r="J149" s="9" t="s">
        <v>886</v>
      </c>
      <c r="K149" s="12">
        <v>2013</v>
      </c>
    </row>
    <row r="150" spans="1:11" ht="13.5">
      <c r="A150" s="34" t="s">
        <v>267</v>
      </c>
      <c r="B150" s="35" t="s">
        <v>268</v>
      </c>
      <c r="C150" s="35" t="s">
        <v>82</v>
      </c>
      <c r="D150" s="36" t="s">
        <v>279</v>
      </c>
      <c r="E150" s="23">
        <v>965319</v>
      </c>
      <c r="F150" s="24">
        <v>935536</v>
      </c>
      <c r="G150" s="24">
        <f t="shared" si="4"/>
        <v>-29783</v>
      </c>
      <c r="H150" s="25">
        <f t="shared" si="5"/>
        <v>-0.0309</v>
      </c>
      <c r="I150" s="7" t="s">
        <v>886</v>
      </c>
      <c r="J150" s="9" t="s">
        <v>886</v>
      </c>
      <c r="K150" s="12" t="s">
        <v>886</v>
      </c>
    </row>
    <row r="151" spans="1:11" ht="13.5">
      <c r="A151" s="34" t="s">
        <v>280</v>
      </c>
      <c r="B151" s="35" t="s">
        <v>281</v>
      </c>
      <c r="C151" s="35" t="s">
        <v>82</v>
      </c>
      <c r="D151" s="36" t="s">
        <v>282</v>
      </c>
      <c r="E151" s="23">
        <v>701094</v>
      </c>
      <c r="F151" s="24">
        <v>649389</v>
      </c>
      <c r="G151" s="24">
        <f t="shared" si="4"/>
        <v>-51705</v>
      </c>
      <c r="H151" s="25">
        <f t="shared" si="5"/>
        <v>-0.0737</v>
      </c>
      <c r="I151" s="7">
        <v>1</v>
      </c>
      <c r="J151" s="9" t="s">
        <v>886</v>
      </c>
      <c r="K151" s="12" t="s">
        <v>886</v>
      </c>
    </row>
    <row r="152" spans="1:11" ht="13.5">
      <c r="A152" s="34" t="s">
        <v>280</v>
      </c>
      <c r="B152" s="35" t="s">
        <v>281</v>
      </c>
      <c r="C152" s="35" t="s">
        <v>217</v>
      </c>
      <c r="D152" s="36" t="s">
        <v>283</v>
      </c>
      <c r="E152" s="23">
        <v>277074</v>
      </c>
      <c r="F152" s="24">
        <v>283100</v>
      </c>
      <c r="G152" s="24">
        <f t="shared" si="4"/>
        <v>6026</v>
      </c>
      <c r="H152" s="25">
        <f t="shared" si="5"/>
        <v>0.0217</v>
      </c>
      <c r="I152" s="7">
        <v>1</v>
      </c>
      <c r="J152" s="9" t="s">
        <v>886</v>
      </c>
      <c r="K152" s="12" t="s">
        <v>886</v>
      </c>
    </row>
    <row r="153" spans="1:11" ht="13.5">
      <c r="A153" s="34" t="s">
        <v>280</v>
      </c>
      <c r="B153" s="35" t="s">
        <v>281</v>
      </c>
      <c r="C153" s="35" t="s">
        <v>187</v>
      </c>
      <c r="D153" s="36" t="s">
        <v>284</v>
      </c>
      <c r="E153" s="23">
        <v>6500</v>
      </c>
      <c r="F153" s="24">
        <v>4178</v>
      </c>
      <c r="G153" s="24">
        <f t="shared" si="4"/>
        <v>-2322</v>
      </c>
      <c r="H153" s="25">
        <f t="shared" si="5"/>
        <v>-0.3572</v>
      </c>
      <c r="I153" s="7">
        <v>1</v>
      </c>
      <c r="J153" s="9">
        <v>1</v>
      </c>
      <c r="K153" s="12" t="s">
        <v>886</v>
      </c>
    </row>
    <row r="154" spans="1:11" ht="13.5">
      <c r="A154" s="34" t="s">
        <v>285</v>
      </c>
      <c r="B154" s="35" t="s">
        <v>286</v>
      </c>
      <c r="C154" s="35" t="s">
        <v>57</v>
      </c>
      <c r="D154" s="36" t="s">
        <v>287</v>
      </c>
      <c r="E154" s="23">
        <v>20511</v>
      </c>
      <c r="F154" s="24">
        <v>19460</v>
      </c>
      <c r="G154" s="24">
        <f t="shared" si="4"/>
        <v>-1051</v>
      </c>
      <c r="H154" s="25">
        <f t="shared" si="5"/>
        <v>-0.0512</v>
      </c>
      <c r="I154" s="7">
        <v>1</v>
      </c>
      <c r="J154" s="9">
        <v>1</v>
      </c>
      <c r="K154" s="12" t="s">
        <v>886</v>
      </c>
    </row>
    <row r="155" spans="1:11" ht="13.5">
      <c r="A155" s="34" t="s">
        <v>285</v>
      </c>
      <c r="B155" s="35" t="s">
        <v>286</v>
      </c>
      <c r="C155" s="35" t="s">
        <v>79</v>
      </c>
      <c r="D155" s="36" t="s">
        <v>288</v>
      </c>
      <c r="E155" s="23">
        <v>119022</v>
      </c>
      <c r="F155" s="24">
        <v>165200</v>
      </c>
      <c r="G155" s="24">
        <f t="shared" si="4"/>
        <v>46178</v>
      </c>
      <c r="H155" s="25">
        <f t="shared" si="5"/>
        <v>0.388</v>
      </c>
      <c r="I155" s="7">
        <v>1</v>
      </c>
      <c r="J155" s="9" t="s">
        <v>886</v>
      </c>
      <c r="K155" s="12" t="s">
        <v>886</v>
      </c>
    </row>
    <row r="156" spans="1:11" ht="13.5">
      <c r="A156" s="34" t="s">
        <v>285</v>
      </c>
      <c r="B156" s="35" t="s">
        <v>286</v>
      </c>
      <c r="C156" s="35" t="s">
        <v>182</v>
      </c>
      <c r="D156" s="36" t="s">
        <v>289</v>
      </c>
      <c r="E156" s="23">
        <v>88633</v>
      </c>
      <c r="F156" s="24">
        <v>54244</v>
      </c>
      <c r="G156" s="24">
        <f t="shared" si="4"/>
        <v>-34389</v>
      </c>
      <c r="H156" s="25">
        <f t="shared" si="5"/>
        <v>-0.388</v>
      </c>
      <c r="I156" s="7">
        <v>1</v>
      </c>
      <c r="J156" s="9" t="s">
        <v>886</v>
      </c>
      <c r="K156" s="12">
        <v>2013</v>
      </c>
    </row>
    <row r="157" spans="1:11" ht="13.5">
      <c r="A157" s="34" t="s">
        <v>285</v>
      </c>
      <c r="B157" s="35" t="s">
        <v>286</v>
      </c>
      <c r="C157" s="35" t="s">
        <v>69</v>
      </c>
      <c r="D157" s="36" t="s">
        <v>290</v>
      </c>
      <c r="E157" s="23">
        <v>423006</v>
      </c>
      <c r="F157" s="24">
        <v>534818</v>
      </c>
      <c r="G157" s="24">
        <f t="shared" si="4"/>
        <v>111812</v>
      </c>
      <c r="H157" s="25">
        <f t="shared" si="5"/>
        <v>0.2643</v>
      </c>
      <c r="I157" s="7">
        <v>1</v>
      </c>
      <c r="J157" s="9" t="s">
        <v>886</v>
      </c>
      <c r="K157" s="12" t="s">
        <v>886</v>
      </c>
    </row>
    <row r="158" spans="1:11" ht="13.5">
      <c r="A158" s="34" t="s">
        <v>291</v>
      </c>
      <c r="B158" s="35" t="s">
        <v>292</v>
      </c>
      <c r="C158" s="35" t="s">
        <v>26</v>
      </c>
      <c r="D158" s="36" t="s">
        <v>293</v>
      </c>
      <c r="E158" s="23">
        <v>856768</v>
      </c>
      <c r="F158" s="24">
        <v>974597</v>
      </c>
      <c r="G158" s="24">
        <f t="shared" si="4"/>
        <v>117829</v>
      </c>
      <c r="H158" s="25">
        <f t="shared" si="5"/>
        <v>0.1375</v>
      </c>
      <c r="I158" s="7" t="s">
        <v>886</v>
      </c>
      <c r="J158" s="9" t="s">
        <v>886</v>
      </c>
      <c r="K158" s="12" t="s">
        <v>886</v>
      </c>
    </row>
    <row r="159" spans="1:11" ht="13.5">
      <c r="A159" s="34" t="s">
        <v>291</v>
      </c>
      <c r="B159" s="35" t="s">
        <v>292</v>
      </c>
      <c r="C159" s="35" t="s">
        <v>253</v>
      </c>
      <c r="D159" s="36" t="s">
        <v>294</v>
      </c>
      <c r="E159" s="23">
        <v>329455</v>
      </c>
      <c r="F159" s="24">
        <v>208784</v>
      </c>
      <c r="G159" s="24">
        <f t="shared" si="4"/>
        <v>-120671</v>
      </c>
      <c r="H159" s="25">
        <f t="shared" si="5"/>
        <v>-0.3663</v>
      </c>
      <c r="I159" s="7" t="s">
        <v>886</v>
      </c>
      <c r="J159" s="9" t="s">
        <v>886</v>
      </c>
      <c r="K159" s="12">
        <v>2013</v>
      </c>
    </row>
    <row r="160" spans="1:11" ht="13.5">
      <c r="A160" s="34" t="s">
        <v>291</v>
      </c>
      <c r="B160" s="35" t="s">
        <v>292</v>
      </c>
      <c r="C160" s="35" t="s">
        <v>69</v>
      </c>
      <c r="D160" s="36" t="s">
        <v>295</v>
      </c>
      <c r="E160" s="23">
        <v>1217139</v>
      </c>
      <c r="F160" s="24">
        <v>2068369</v>
      </c>
      <c r="G160" s="24">
        <f t="shared" si="4"/>
        <v>851230</v>
      </c>
      <c r="H160" s="25">
        <f t="shared" si="5"/>
        <v>0.6994</v>
      </c>
      <c r="I160" s="7" t="s">
        <v>886</v>
      </c>
      <c r="J160" s="9" t="s">
        <v>886</v>
      </c>
      <c r="K160" s="12" t="s">
        <v>886</v>
      </c>
    </row>
    <row r="161" spans="1:11" ht="13.5">
      <c r="A161" s="34" t="s">
        <v>291</v>
      </c>
      <c r="B161" s="35" t="s">
        <v>292</v>
      </c>
      <c r="C161" s="35" t="s">
        <v>296</v>
      </c>
      <c r="D161" s="36" t="s">
        <v>297</v>
      </c>
      <c r="E161" s="23">
        <v>912234</v>
      </c>
      <c r="F161" s="24">
        <v>842973</v>
      </c>
      <c r="G161" s="24">
        <f t="shared" si="4"/>
        <v>-69261</v>
      </c>
      <c r="H161" s="25">
        <f t="shared" si="5"/>
        <v>-0.0759</v>
      </c>
      <c r="I161" s="7" t="s">
        <v>886</v>
      </c>
      <c r="J161" s="9" t="s">
        <v>886</v>
      </c>
      <c r="K161" s="12" t="s">
        <v>886</v>
      </c>
    </row>
    <row r="162" spans="1:11" ht="13.5">
      <c r="A162" s="34" t="s">
        <v>291</v>
      </c>
      <c r="B162" s="35" t="s">
        <v>292</v>
      </c>
      <c r="C162" s="35" t="s">
        <v>99</v>
      </c>
      <c r="D162" s="36" t="s">
        <v>298</v>
      </c>
      <c r="E162" s="23">
        <v>479640</v>
      </c>
      <c r="F162" s="24">
        <v>383203</v>
      </c>
      <c r="G162" s="24">
        <f t="shared" si="4"/>
        <v>-96437</v>
      </c>
      <c r="H162" s="25">
        <f t="shared" si="5"/>
        <v>-0.2011</v>
      </c>
      <c r="I162" s="7" t="s">
        <v>886</v>
      </c>
      <c r="J162" s="9" t="s">
        <v>886</v>
      </c>
      <c r="K162" s="12" t="s">
        <v>886</v>
      </c>
    </row>
    <row r="163" spans="1:11" ht="13.5">
      <c r="A163" s="34" t="s">
        <v>291</v>
      </c>
      <c r="B163" s="35" t="s">
        <v>292</v>
      </c>
      <c r="C163" s="35" t="s">
        <v>127</v>
      </c>
      <c r="D163" s="36" t="s">
        <v>299</v>
      </c>
      <c r="E163" s="23">
        <v>24515690</v>
      </c>
      <c r="F163" s="24">
        <v>24782917</v>
      </c>
      <c r="G163" s="24">
        <f t="shared" si="4"/>
        <v>267227</v>
      </c>
      <c r="H163" s="25">
        <f t="shared" si="5"/>
        <v>0.0109</v>
      </c>
      <c r="I163" s="7" t="s">
        <v>886</v>
      </c>
      <c r="J163" s="9" t="s">
        <v>886</v>
      </c>
      <c r="K163" s="12" t="s">
        <v>886</v>
      </c>
    </row>
    <row r="164" spans="1:11" ht="13.5">
      <c r="A164" s="34" t="s">
        <v>291</v>
      </c>
      <c r="B164" s="35" t="s">
        <v>292</v>
      </c>
      <c r="C164" s="35" t="s">
        <v>300</v>
      </c>
      <c r="D164" s="36" t="s">
        <v>301</v>
      </c>
      <c r="E164" s="23">
        <v>954148</v>
      </c>
      <c r="F164" s="24">
        <v>980762</v>
      </c>
      <c r="G164" s="24">
        <f t="shared" si="4"/>
        <v>26614</v>
      </c>
      <c r="H164" s="25">
        <f t="shared" si="5"/>
        <v>0.0279</v>
      </c>
      <c r="I164" s="7" t="s">
        <v>886</v>
      </c>
      <c r="J164" s="9" t="s">
        <v>886</v>
      </c>
      <c r="K164" s="12" t="s">
        <v>886</v>
      </c>
    </row>
    <row r="165" spans="1:11" ht="13.5">
      <c r="A165" s="34" t="s">
        <v>291</v>
      </c>
      <c r="B165" s="35" t="s">
        <v>292</v>
      </c>
      <c r="C165" s="35" t="s">
        <v>302</v>
      </c>
      <c r="D165" s="36" t="s">
        <v>303</v>
      </c>
      <c r="E165" s="23">
        <v>775353</v>
      </c>
      <c r="F165" s="24">
        <v>549156</v>
      </c>
      <c r="G165" s="24">
        <f t="shared" si="4"/>
        <v>-226197</v>
      </c>
      <c r="H165" s="25">
        <f t="shared" si="5"/>
        <v>-0.2917</v>
      </c>
      <c r="I165" s="7" t="s">
        <v>886</v>
      </c>
      <c r="J165" s="9" t="s">
        <v>886</v>
      </c>
      <c r="K165" s="12" t="s">
        <v>886</v>
      </c>
    </row>
    <row r="166" spans="1:11" ht="13.5">
      <c r="A166" s="34" t="s">
        <v>304</v>
      </c>
      <c r="B166" s="35" t="s">
        <v>305</v>
      </c>
      <c r="C166" s="35" t="s">
        <v>192</v>
      </c>
      <c r="D166" s="36" t="s">
        <v>306</v>
      </c>
      <c r="E166" s="23">
        <v>1494958</v>
      </c>
      <c r="F166" s="24">
        <v>1484594</v>
      </c>
      <c r="G166" s="24">
        <f t="shared" si="4"/>
        <v>-10364</v>
      </c>
      <c r="H166" s="25">
        <f t="shared" si="5"/>
        <v>-0.0069</v>
      </c>
      <c r="I166" s="7" t="s">
        <v>886</v>
      </c>
      <c r="J166" s="9" t="s">
        <v>886</v>
      </c>
      <c r="K166" s="12" t="s">
        <v>886</v>
      </c>
    </row>
    <row r="167" spans="1:11" ht="13.5">
      <c r="A167" s="34" t="s">
        <v>304</v>
      </c>
      <c r="B167" s="35" t="s">
        <v>305</v>
      </c>
      <c r="C167" s="35" t="s">
        <v>57</v>
      </c>
      <c r="D167" s="36" t="s">
        <v>307</v>
      </c>
      <c r="E167" s="23">
        <v>2135272</v>
      </c>
      <c r="F167" s="24">
        <v>2127263</v>
      </c>
      <c r="G167" s="24">
        <f t="shared" si="4"/>
        <v>-8009</v>
      </c>
      <c r="H167" s="25">
        <f t="shared" si="5"/>
        <v>-0.0038</v>
      </c>
      <c r="I167" s="7" t="s">
        <v>886</v>
      </c>
      <c r="J167" s="9" t="s">
        <v>886</v>
      </c>
      <c r="K167" s="12" t="s">
        <v>886</v>
      </c>
    </row>
    <row r="168" spans="1:11" ht="13.5">
      <c r="A168" s="34" t="s">
        <v>304</v>
      </c>
      <c r="B168" s="35" t="s">
        <v>305</v>
      </c>
      <c r="C168" s="35" t="s">
        <v>82</v>
      </c>
      <c r="D168" s="36" t="s">
        <v>308</v>
      </c>
      <c r="E168" s="23">
        <v>835648</v>
      </c>
      <c r="F168" s="24">
        <v>753568</v>
      </c>
      <c r="G168" s="24">
        <f t="shared" si="4"/>
        <v>-82080</v>
      </c>
      <c r="H168" s="25">
        <f t="shared" si="5"/>
        <v>-0.0982</v>
      </c>
      <c r="I168" s="7" t="s">
        <v>886</v>
      </c>
      <c r="J168" s="9" t="s">
        <v>886</v>
      </c>
      <c r="K168" s="12" t="s">
        <v>886</v>
      </c>
    </row>
    <row r="169" spans="1:11" ht="13.5">
      <c r="A169" s="34" t="s">
        <v>304</v>
      </c>
      <c r="B169" s="35" t="s">
        <v>305</v>
      </c>
      <c r="C169" s="35" t="s">
        <v>37</v>
      </c>
      <c r="D169" s="36" t="s">
        <v>309</v>
      </c>
      <c r="E169" s="23">
        <v>775705</v>
      </c>
      <c r="F169" s="24">
        <v>647716</v>
      </c>
      <c r="G169" s="24">
        <f t="shared" si="4"/>
        <v>-127989</v>
      </c>
      <c r="H169" s="25">
        <f t="shared" si="5"/>
        <v>-0.165</v>
      </c>
      <c r="I169" s="7" t="s">
        <v>886</v>
      </c>
      <c r="J169" s="9" t="s">
        <v>886</v>
      </c>
      <c r="K169" s="12">
        <v>2013</v>
      </c>
    </row>
    <row r="170" spans="1:11" ht="13.5">
      <c r="A170" s="34" t="s">
        <v>304</v>
      </c>
      <c r="B170" s="35" t="s">
        <v>305</v>
      </c>
      <c r="C170" s="35" t="s">
        <v>67</v>
      </c>
      <c r="D170" s="36" t="s">
        <v>310</v>
      </c>
      <c r="E170" s="23">
        <v>2708941</v>
      </c>
      <c r="F170" s="24">
        <v>2246000</v>
      </c>
      <c r="G170" s="24">
        <f t="shared" si="4"/>
        <v>-462941</v>
      </c>
      <c r="H170" s="25">
        <f t="shared" si="5"/>
        <v>-0.1709</v>
      </c>
      <c r="I170" s="7" t="s">
        <v>886</v>
      </c>
      <c r="J170" s="9" t="s">
        <v>886</v>
      </c>
      <c r="K170" s="12" t="s">
        <v>886</v>
      </c>
    </row>
    <row r="171" spans="1:11" ht="13.5">
      <c r="A171" s="34" t="s">
        <v>304</v>
      </c>
      <c r="B171" s="35" t="s">
        <v>305</v>
      </c>
      <c r="C171" s="35" t="s">
        <v>253</v>
      </c>
      <c r="D171" s="36" t="s">
        <v>311</v>
      </c>
      <c r="E171" s="23">
        <v>3625518</v>
      </c>
      <c r="F171" s="24">
        <v>3515519</v>
      </c>
      <c r="G171" s="24">
        <f t="shared" si="4"/>
        <v>-109999</v>
      </c>
      <c r="H171" s="25">
        <f t="shared" si="5"/>
        <v>-0.0303</v>
      </c>
      <c r="I171" s="7" t="s">
        <v>886</v>
      </c>
      <c r="J171" s="9" t="s">
        <v>886</v>
      </c>
      <c r="K171" s="12" t="s">
        <v>886</v>
      </c>
    </row>
    <row r="172" spans="1:11" ht="13.5">
      <c r="A172" s="34" t="s">
        <v>304</v>
      </c>
      <c r="B172" s="35" t="s">
        <v>305</v>
      </c>
      <c r="C172" s="35" t="s">
        <v>312</v>
      </c>
      <c r="D172" s="36" t="s">
        <v>313</v>
      </c>
      <c r="E172" s="23">
        <v>252041</v>
      </c>
      <c r="F172" s="24">
        <v>43347</v>
      </c>
      <c r="G172" s="24">
        <f t="shared" si="4"/>
        <v>-208694</v>
      </c>
      <c r="H172" s="25">
        <f t="shared" si="5"/>
        <v>-0.828</v>
      </c>
      <c r="I172" s="7">
        <v>1</v>
      </c>
      <c r="J172" s="9">
        <v>1</v>
      </c>
      <c r="K172" s="12" t="s">
        <v>886</v>
      </c>
    </row>
    <row r="173" spans="1:11" ht="13.5">
      <c r="A173" s="34" t="s">
        <v>304</v>
      </c>
      <c r="B173" s="35" t="s">
        <v>305</v>
      </c>
      <c r="C173" s="35" t="s">
        <v>88</v>
      </c>
      <c r="D173" s="36" t="s">
        <v>314</v>
      </c>
      <c r="E173" s="23">
        <v>1065862</v>
      </c>
      <c r="F173" s="24">
        <v>816721</v>
      </c>
      <c r="G173" s="24">
        <f t="shared" si="4"/>
        <v>-249141</v>
      </c>
      <c r="H173" s="25">
        <f t="shared" si="5"/>
        <v>-0.2337</v>
      </c>
      <c r="I173" s="7" t="s">
        <v>886</v>
      </c>
      <c r="J173" s="9" t="s">
        <v>886</v>
      </c>
      <c r="K173" s="12" t="s">
        <v>886</v>
      </c>
    </row>
    <row r="174" spans="1:11" ht="13.5">
      <c r="A174" s="34" t="s">
        <v>315</v>
      </c>
      <c r="B174" s="35" t="s">
        <v>316</v>
      </c>
      <c r="C174" s="35" t="s">
        <v>317</v>
      </c>
      <c r="D174" s="36" t="s">
        <v>318</v>
      </c>
      <c r="E174" s="23">
        <v>753483</v>
      </c>
      <c r="F174" s="24">
        <v>846719</v>
      </c>
      <c r="G174" s="24">
        <f t="shared" si="4"/>
        <v>93236</v>
      </c>
      <c r="H174" s="25">
        <f t="shared" si="5"/>
        <v>0.1237</v>
      </c>
      <c r="I174" s="7" t="s">
        <v>886</v>
      </c>
      <c r="J174" s="9" t="s">
        <v>886</v>
      </c>
      <c r="K174" s="12" t="s">
        <v>886</v>
      </c>
    </row>
    <row r="175" spans="1:11" ht="13.5">
      <c r="A175" s="34" t="s">
        <v>315</v>
      </c>
      <c r="B175" s="35" t="s">
        <v>316</v>
      </c>
      <c r="C175" s="35" t="s">
        <v>319</v>
      </c>
      <c r="D175" s="36" t="s">
        <v>320</v>
      </c>
      <c r="E175" s="23">
        <v>498504</v>
      </c>
      <c r="F175" s="24">
        <v>366574</v>
      </c>
      <c r="G175" s="24">
        <f t="shared" si="4"/>
        <v>-131930</v>
      </c>
      <c r="H175" s="25">
        <f t="shared" si="5"/>
        <v>-0.2647</v>
      </c>
      <c r="I175" s="7" t="s">
        <v>886</v>
      </c>
      <c r="J175" s="9" t="s">
        <v>886</v>
      </c>
      <c r="K175" s="12" t="s">
        <v>886</v>
      </c>
    </row>
    <row r="176" spans="1:11" ht="13.5">
      <c r="A176" s="34" t="s">
        <v>315</v>
      </c>
      <c r="B176" s="35" t="s">
        <v>316</v>
      </c>
      <c r="C176" s="35" t="s">
        <v>321</v>
      </c>
      <c r="D176" s="36" t="s">
        <v>322</v>
      </c>
      <c r="E176" s="23">
        <v>1353002</v>
      </c>
      <c r="F176" s="24">
        <v>1324322</v>
      </c>
      <c r="G176" s="24">
        <f t="shared" si="4"/>
        <v>-28680</v>
      </c>
      <c r="H176" s="25">
        <f t="shared" si="5"/>
        <v>-0.0212</v>
      </c>
      <c r="I176" s="7" t="s">
        <v>886</v>
      </c>
      <c r="J176" s="9" t="s">
        <v>886</v>
      </c>
      <c r="K176" s="12" t="s">
        <v>886</v>
      </c>
    </row>
    <row r="177" spans="1:11" ht="13.5">
      <c r="A177" s="34" t="s">
        <v>315</v>
      </c>
      <c r="B177" s="35" t="s">
        <v>316</v>
      </c>
      <c r="C177" s="35" t="s">
        <v>26</v>
      </c>
      <c r="D177" s="36" t="s">
        <v>323</v>
      </c>
      <c r="E177" s="23">
        <v>7192086</v>
      </c>
      <c r="F177" s="24">
        <v>6329897</v>
      </c>
      <c r="G177" s="24">
        <f t="shared" si="4"/>
        <v>-862189</v>
      </c>
      <c r="H177" s="25">
        <f t="shared" si="5"/>
        <v>-0.1199</v>
      </c>
      <c r="I177" s="7" t="s">
        <v>886</v>
      </c>
      <c r="J177" s="9" t="s">
        <v>886</v>
      </c>
      <c r="K177" s="12" t="s">
        <v>886</v>
      </c>
    </row>
    <row r="178" spans="1:11" ht="13.5">
      <c r="A178" s="34" t="s">
        <v>315</v>
      </c>
      <c r="B178" s="35" t="s">
        <v>316</v>
      </c>
      <c r="C178" s="35" t="s">
        <v>57</v>
      </c>
      <c r="D178" s="36" t="s">
        <v>324</v>
      </c>
      <c r="E178" s="23">
        <v>411418</v>
      </c>
      <c r="F178" s="24">
        <v>397752</v>
      </c>
      <c r="G178" s="24">
        <f t="shared" si="4"/>
        <v>-13666</v>
      </c>
      <c r="H178" s="25">
        <f t="shared" si="5"/>
        <v>-0.0332</v>
      </c>
      <c r="I178" s="7">
        <v>1</v>
      </c>
      <c r="J178" s="9" t="s">
        <v>886</v>
      </c>
      <c r="K178" s="12" t="s">
        <v>886</v>
      </c>
    </row>
    <row r="179" spans="1:11" ht="13.5">
      <c r="A179" s="34" t="s">
        <v>315</v>
      </c>
      <c r="B179" s="35" t="s">
        <v>316</v>
      </c>
      <c r="C179" s="35" t="s">
        <v>63</v>
      </c>
      <c r="D179" s="36" t="s">
        <v>325</v>
      </c>
      <c r="E179" s="23">
        <v>1225682</v>
      </c>
      <c r="F179" s="24">
        <v>1102096</v>
      </c>
      <c r="G179" s="24">
        <f t="shared" si="4"/>
        <v>-123586</v>
      </c>
      <c r="H179" s="25">
        <f t="shared" si="5"/>
        <v>-0.1008</v>
      </c>
      <c r="I179" s="7" t="s">
        <v>886</v>
      </c>
      <c r="J179" s="9" t="s">
        <v>886</v>
      </c>
      <c r="K179" s="12" t="s">
        <v>886</v>
      </c>
    </row>
    <row r="180" spans="1:11" ht="13.5">
      <c r="A180" s="34" t="s">
        <v>315</v>
      </c>
      <c r="B180" s="35" t="s">
        <v>316</v>
      </c>
      <c r="C180" s="35" t="s">
        <v>99</v>
      </c>
      <c r="D180" s="36" t="s">
        <v>326</v>
      </c>
      <c r="E180" s="23">
        <v>326642</v>
      </c>
      <c r="F180" s="24">
        <v>284656</v>
      </c>
      <c r="G180" s="24">
        <f t="shared" si="4"/>
        <v>-41986</v>
      </c>
      <c r="H180" s="25">
        <f t="shared" si="5"/>
        <v>-0.1285</v>
      </c>
      <c r="I180" s="7">
        <v>1</v>
      </c>
      <c r="J180" s="9" t="s">
        <v>886</v>
      </c>
      <c r="K180" s="12" t="s">
        <v>886</v>
      </c>
    </row>
    <row r="181" spans="1:11" ht="13.5">
      <c r="A181" s="34" t="s">
        <v>315</v>
      </c>
      <c r="B181" s="35" t="s">
        <v>316</v>
      </c>
      <c r="C181" s="35" t="s">
        <v>327</v>
      </c>
      <c r="D181" s="36" t="s">
        <v>328</v>
      </c>
      <c r="E181" s="23">
        <v>1225557</v>
      </c>
      <c r="F181" s="24">
        <v>1083069</v>
      </c>
      <c r="G181" s="24">
        <f t="shared" si="4"/>
        <v>-142488</v>
      </c>
      <c r="H181" s="25">
        <f t="shared" si="5"/>
        <v>-0.1163</v>
      </c>
      <c r="I181" s="7" t="s">
        <v>886</v>
      </c>
      <c r="J181" s="9" t="s">
        <v>886</v>
      </c>
      <c r="K181" s="12">
        <v>2013</v>
      </c>
    </row>
    <row r="182" spans="1:11" ht="13.5">
      <c r="A182" s="34" t="s">
        <v>315</v>
      </c>
      <c r="B182" s="35" t="s">
        <v>316</v>
      </c>
      <c r="C182" s="35" t="s">
        <v>329</v>
      </c>
      <c r="D182" s="36" t="s">
        <v>330</v>
      </c>
      <c r="E182" s="23">
        <v>3892123</v>
      </c>
      <c r="F182" s="24">
        <v>3902000</v>
      </c>
      <c r="G182" s="24">
        <f t="shared" si="4"/>
        <v>9877</v>
      </c>
      <c r="H182" s="25">
        <f t="shared" si="5"/>
        <v>0.0025</v>
      </c>
      <c r="I182" s="7" t="s">
        <v>886</v>
      </c>
      <c r="J182" s="9" t="s">
        <v>886</v>
      </c>
      <c r="K182" s="12" t="s">
        <v>886</v>
      </c>
    </row>
    <row r="183" spans="1:11" ht="13.5">
      <c r="A183" s="34" t="s">
        <v>315</v>
      </c>
      <c r="B183" s="35" t="s">
        <v>316</v>
      </c>
      <c r="C183" s="35" t="s">
        <v>331</v>
      </c>
      <c r="D183" s="36" t="s">
        <v>332</v>
      </c>
      <c r="E183" s="23">
        <v>3882450</v>
      </c>
      <c r="F183" s="24">
        <v>3580283</v>
      </c>
      <c r="G183" s="24">
        <f t="shared" si="4"/>
        <v>-302167</v>
      </c>
      <c r="H183" s="25">
        <f t="shared" si="5"/>
        <v>-0.0778</v>
      </c>
      <c r="I183" s="7" t="s">
        <v>886</v>
      </c>
      <c r="J183" s="9" t="s">
        <v>886</v>
      </c>
      <c r="K183" s="12" t="s">
        <v>886</v>
      </c>
    </row>
    <row r="184" spans="1:11" ht="13.5">
      <c r="A184" s="34" t="s">
        <v>315</v>
      </c>
      <c r="B184" s="35" t="s">
        <v>316</v>
      </c>
      <c r="C184" s="35" t="s">
        <v>265</v>
      </c>
      <c r="D184" s="36" t="s">
        <v>333</v>
      </c>
      <c r="E184" s="23">
        <v>566956</v>
      </c>
      <c r="F184" s="24">
        <v>468709</v>
      </c>
      <c r="G184" s="24">
        <f t="shared" si="4"/>
        <v>-98247</v>
      </c>
      <c r="H184" s="25">
        <f t="shared" si="5"/>
        <v>-0.1733</v>
      </c>
      <c r="I184" s="7" t="s">
        <v>886</v>
      </c>
      <c r="J184" s="9" t="s">
        <v>886</v>
      </c>
      <c r="K184" s="12">
        <v>2013</v>
      </c>
    </row>
    <row r="185" spans="1:11" ht="13.5">
      <c r="A185" s="34" t="s">
        <v>315</v>
      </c>
      <c r="B185" s="35" t="s">
        <v>316</v>
      </c>
      <c r="C185" s="35" t="s">
        <v>53</v>
      </c>
      <c r="D185" s="36" t="s">
        <v>334</v>
      </c>
      <c r="E185" s="23">
        <v>918057</v>
      </c>
      <c r="F185" s="24">
        <v>553926</v>
      </c>
      <c r="G185" s="24">
        <f t="shared" si="4"/>
        <v>-364131</v>
      </c>
      <c r="H185" s="25">
        <f t="shared" si="5"/>
        <v>-0.3966</v>
      </c>
      <c r="I185" s="7">
        <v>1</v>
      </c>
      <c r="J185" s="9" t="s">
        <v>886</v>
      </c>
      <c r="K185" s="12" t="s">
        <v>886</v>
      </c>
    </row>
    <row r="186" spans="1:11" ht="13.5">
      <c r="A186" s="34" t="s">
        <v>335</v>
      </c>
      <c r="B186" s="35" t="s">
        <v>336</v>
      </c>
      <c r="C186" s="35" t="s">
        <v>337</v>
      </c>
      <c r="D186" s="36" t="s">
        <v>338</v>
      </c>
      <c r="E186" s="23">
        <v>20892</v>
      </c>
      <c r="F186" s="24">
        <v>18803</v>
      </c>
      <c r="G186" s="24">
        <f t="shared" si="4"/>
        <v>-2089</v>
      </c>
      <c r="H186" s="25">
        <f t="shared" si="5"/>
        <v>-0.1</v>
      </c>
      <c r="I186" s="7">
        <v>1</v>
      </c>
      <c r="J186" s="9">
        <v>1</v>
      </c>
      <c r="K186" s="12">
        <v>2013</v>
      </c>
    </row>
    <row r="187" spans="1:11" ht="13.5">
      <c r="A187" s="34" t="s">
        <v>335</v>
      </c>
      <c r="B187" s="35" t="s">
        <v>336</v>
      </c>
      <c r="C187" s="35" t="s">
        <v>339</v>
      </c>
      <c r="D187" s="36" t="s">
        <v>340</v>
      </c>
      <c r="E187" s="23">
        <v>23423</v>
      </c>
      <c r="F187" s="24">
        <v>23109</v>
      </c>
      <c r="G187" s="24">
        <f t="shared" si="4"/>
        <v>-314</v>
      </c>
      <c r="H187" s="25">
        <f t="shared" si="5"/>
        <v>-0.0134</v>
      </c>
      <c r="I187" s="7">
        <v>1</v>
      </c>
      <c r="J187" s="9">
        <v>1</v>
      </c>
      <c r="K187" s="12" t="s">
        <v>886</v>
      </c>
    </row>
    <row r="188" spans="1:11" ht="13.5">
      <c r="A188" s="34" t="s">
        <v>335</v>
      </c>
      <c r="B188" s="35" t="s">
        <v>336</v>
      </c>
      <c r="C188" s="35" t="s">
        <v>329</v>
      </c>
      <c r="D188" s="36" t="s">
        <v>341</v>
      </c>
      <c r="E188" s="23">
        <v>132737</v>
      </c>
      <c r="F188" s="24">
        <v>142269</v>
      </c>
      <c r="G188" s="24">
        <f t="shared" si="4"/>
        <v>9532</v>
      </c>
      <c r="H188" s="25">
        <f t="shared" si="5"/>
        <v>0.0718</v>
      </c>
      <c r="I188" s="7">
        <v>1</v>
      </c>
      <c r="J188" s="9" t="s">
        <v>886</v>
      </c>
      <c r="K188" s="12" t="s">
        <v>886</v>
      </c>
    </row>
    <row r="189" spans="1:11" ht="13.5">
      <c r="A189" s="34" t="s">
        <v>342</v>
      </c>
      <c r="B189" s="35" t="s">
        <v>343</v>
      </c>
      <c r="C189" s="35" t="s">
        <v>26</v>
      </c>
      <c r="D189" s="36" t="s">
        <v>344</v>
      </c>
      <c r="E189" s="23">
        <v>2872843</v>
      </c>
      <c r="F189" s="24">
        <v>2895964</v>
      </c>
      <c r="G189" s="24">
        <f t="shared" si="4"/>
        <v>23121</v>
      </c>
      <c r="H189" s="25">
        <f t="shared" si="5"/>
        <v>0.008</v>
      </c>
      <c r="I189" s="7" t="s">
        <v>886</v>
      </c>
      <c r="J189" s="9" t="s">
        <v>886</v>
      </c>
      <c r="K189" s="12" t="s">
        <v>886</v>
      </c>
    </row>
    <row r="190" spans="1:11" ht="13.5">
      <c r="A190" s="34" t="s">
        <v>342</v>
      </c>
      <c r="B190" s="35" t="s">
        <v>343</v>
      </c>
      <c r="C190" s="35" t="s">
        <v>79</v>
      </c>
      <c r="D190" s="36" t="s">
        <v>345</v>
      </c>
      <c r="E190" s="23">
        <v>939962</v>
      </c>
      <c r="F190" s="24">
        <v>1021218</v>
      </c>
      <c r="G190" s="24">
        <f t="shared" si="4"/>
        <v>81256</v>
      </c>
      <c r="H190" s="25">
        <f t="shared" si="5"/>
        <v>0.0864</v>
      </c>
      <c r="I190" s="7" t="s">
        <v>886</v>
      </c>
      <c r="J190" s="9" t="s">
        <v>886</v>
      </c>
      <c r="K190" s="12" t="s">
        <v>886</v>
      </c>
    </row>
    <row r="191" spans="1:11" ht="13.5">
      <c r="A191" s="34" t="s">
        <v>346</v>
      </c>
      <c r="B191" s="35" t="s">
        <v>347</v>
      </c>
      <c r="C191" s="35" t="s">
        <v>348</v>
      </c>
      <c r="D191" s="36" t="s">
        <v>349</v>
      </c>
      <c r="E191" s="23">
        <v>2196708</v>
      </c>
      <c r="F191" s="24">
        <v>2147825</v>
      </c>
      <c r="G191" s="24">
        <f t="shared" si="4"/>
        <v>-48883</v>
      </c>
      <c r="H191" s="25">
        <f t="shared" si="5"/>
        <v>-0.0223</v>
      </c>
      <c r="I191" s="7" t="s">
        <v>886</v>
      </c>
      <c r="J191" s="9" t="s">
        <v>886</v>
      </c>
      <c r="K191" s="12">
        <v>2013</v>
      </c>
    </row>
    <row r="192" spans="1:11" ht="13.5">
      <c r="A192" s="34" t="s">
        <v>350</v>
      </c>
      <c r="B192" s="35" t="s">
        <v>351</v>
      </c>
      <c r="C192" s="35" t="s">
        <v>26</v>
      </c>
      <c r="D192" s="36" t="s">
        <v>352</v>
      </c>
      <c r="E192" s="23">
        <v>619781</v>
      </c>
      <c r="F192" s="24">
        <v>568876</v>
      </c>
      <c r="G192" s="24">
        <f t="shared" si="4"/>
        <v>-50905</v>
      </c>
      <c r="H192" s="25">
        <f t="shared" si="5"/>
        <v>-0.0821</v>
      </c>
      <c r="I192" s="7">
        <v>1</v>
      </c>
      <c r="J192" s="9" t="s">
        <v>886</v>
      </c>
      <c r="K192" s="12" t="s">
        <v>886</v>
      </c>
    </row>
    <row r="193" spans="1:11" ht="13.5">
      <c r="A193" s="34" t="s">
        <v>350</v>
      </c>
      <c r="B193" s="35" t="s">
        <v>351</v>
      </c>
      <c r="C193" s="35" t="s">
        <v>16</v>
      </c>
      <c r="D193" s="36" t="s">
        <v>353</v>
      </c>
      <c r="E193" s="23">
        <v>455218</v>
      </c>
      <c r="F193" s="24">
        <v>548931</v>
      </c>
      <c r="G193" s="24">
        <f t="shared" si="4"/>
        <v>93713</v>
      </c>
      <c r="H193" s="25">
        <f t="shared" si="5"/>
        <v>0.2059</v>
      </c>
      <c r="I193" s="7" t="s">
        <v>886</v>
      </c>
      <c r="J193" s="9" t="s">
        <v>886</v>
      </c>
      <c r="K193" s="12" t="s">
        <v>886</v>
      </c>
    </row>
    <row r="194" spans="1:11" ht="13.5">
      <c r="A194" s="34" t="s">
        <v>354</v>
      </c>
      <c r="B194" s="35" t="s">
        <v>355</v>
      </c>
      <c r="C194" s="35" t="s">
        <v>153</v>
      </c>
      <c r="D194" s="36" t="s">
        <v>356</v>
      </c>
      <c r="E194" s="23">
        <v>557934</v>
      </c>
      <c r="F194" s="24">
        <v>552929</v>
      </c>
      <c r="G194" s="24">
        <f t="shared" si="4"/>
        <v>-5005</v>
      </c>
      <c r="H194" s="25">
        <f t="shared" si="5"/>
        <v>-0.009</v>
      </c>
      <c r="I194" s="7" t="s">
        <v>886</v>
      </c>
      <c r="J194" s="9" t="s">
        <v>886</v>
      </c>
      <c r="K194" s="12">
        <v>2013</v>
      </c>
    </row>
    <row r="195" spans="1:11" ht="13.5">
      <c r="A195" s="34" t="s">
        <v>354</v>
      </c>
      <c r="B195" s="35" t="s">
        <v>355</v>
      </c>
      <c r="C195" s="35" t="s">
        <v>357</v>
      </c>
      <c r="D195" s="36" t="s">
        <v>358</v>
      </c>
      <c r="E195" s="23">
        <v>557352</v>
      </c>
      <c r="F195" s="24">
        <v>568154</v>
      </c>
      <c r="G195" s="24">
        <f t="shared" si="4"/>
        <v>10802</v>
      </c>
      <c r="H195" s="25">
        <f t="shared" si="5"/>
        <v>0.0194</v>
      </c>
      <c r="I195" s="7" t="s">
        <v>886</v>
      </c>
      <c r="J195" s="9" t="s">
        <v>886</v>
      </c>
      <c r="K195" s="12" t="s">
        <v>886</v>
      </c>
    </row>
    <row r="196" spans="1:11" ht="13.5">
      <c r="A196" s="34" t="s">
        <v>354</v>
      </c>
      <c r="B196" s="35" t="s">
        <v>355</v>
      </c>
      <c r="C196" s="35" t="s">
        <v>95</v>
      </c>
      <c r="D196" s="36" t="s">
        <v>359</v>
      </c>
      <c r="E196" s="23">
        <v>4804621</v>
      </c>
      <c r="F196" s="24">
        <v>4755809</v>
      </c>
      <c r="G196" s="24">
        <f t="shared" si="4"/>
        <v>-48812</v>
      </c>
      <c r="H196" s="25">
        <f t="shared" si="5"/>
        <v>-0.0102</v>
      </c>
      <c r="I196" s="7" t="s">
        <v>886</v>
      </c>
      <c r="J196" s="9" t="s">
        <v>886</v>
      </c>
      <c r="K196" s="12" t="s">
        <v>886</v>
      </c>
    </row>
    <row r="197" spans="1:11" ht="13.5">
      <c r="A197" s="34" t="s">
        <v>354</v>
      </c>
      <c r="B197" s="35" t="s">
        <v>355</v>
      </c>
      <c r="C197" s="35" t="s">
        <v>360</v>
      </c>
      <c r="D197" s="36" t="s">
        <v>361</v>
      </c>
      <c r="E197" s="23">
        <v>1029789</v>
      </c>
      <c r="F197" s="24">
        <v>1021337</v>
      </c>
      <c r="G197" s="24">
        <f t="shared" si="4"/>
        <v>-8452</v>
      </c>
      <c r="H197" s="25">
        <f t="shared" si="5"/>
        <v>-0.0082</v>
      </c>
      <c r="I197" s="7" t="s">
        <v>886</v>
      </c>
      <c r="J197" s="9" t="s">
        <v>886</v>
      </c>
      <c r="K197" s="12" t="s">
        <v>886</v>
      </c>
    </row>
    <row r="198" spans="1:11" ht="13.5">
      <c r="A198" s="34" t="s">
        <v>354</v>
      </c>
      <c r="B198" s="35" t="s">
        <v>355</v>
      </c>
      <c r="C198" s="35" t="s">
        <v>143</v>
      </c>
      <c r="D198" s="36" t="s">
        <v>362</v>
      </c>
      <c r="E198" s="23">
        <v>1737416</v>
      </c>
      <c r="F198" s="24">
        <v>1609750</v>
      </c>
      <c r="G198" s="24">
        <f t="shared" si="4"/>
        <v>-127666</v>
      </c>
      <c r="H198" s="25">
        <f t="shared" si="5"/>
        <v>-0.0735</v>
      </c>
      <c r="I198" s="7" t="s">
        <v>886</v>
      </c>
      <c r="J198" s="9" t="s">
        <v>886</v>
      </c>
      <c r="K198" s="12">
        <v>2013</v>
      </c>
    </row>
    <row r="199" spans="1:11" ht="13.5">
      <c r="A199" s="34" t="s">
        <v>363</v>
      </c>
      <c r="B199" s="35" t="s">
        <v>364</v>
      </c>
      <c r="C199" s="35" t="s">
        <v>26</v>
      </c>
      <c r="D199" s="36" t="s">
        <v>365</v>
      </c>
      <c r="E199" s="23">
        <v>486485</v>
      </c>
      <c r="F199" s="24">
        <v>744347</v>
      </c>
      <c r="G199" s="24">
        <f t="shared" si="4"/>
        <v>257862</v>
      </c>
      <c r="H199" s="25">
        <f t="shared" si="5"/>
        <v>0.5301</v>
      </c>
      <c r="I199" s="7" t="s">
        <v>886</v>
      </c>
      <c r="J199" s="9" t="s">
        <v>886</v>
      </c>
      <c r="K199" s="12" t="s">
        <v>886</v>
      </c>
    </row>
    <row r="200" spans="1:11" ht="13.5">
      <c r="A200" s="34" t="s">
        <v>363</v>
      </c>
      <c r="B200" s="35" t="s">
        <v>364</v>
      </c>
      <c r="C200" s="35" t="s">
        <v>82</v>
      </c>
      <c r="D200" s="36" t="s">
        <v>366</v>
      </c>
      <c r="E200" s="23">
        <v>1501154</v>
      </c>
      <c r="F200" s="24">
        <v>1482873</v>
      </c>
      <c r="G200" s="24">
        <f aca="true" t="shared" si="6" ref="G200:G263">SUM(F200-E200)</f>
        <v>-18281</v>
      </c>
      <c r="H200" s="25">
        <f aca="true" t="shared" si="7" ref="H200:H263">ROUND(G200/E200,4)</f>
        <v>-0.0122</v>
      </c>
      <c r="I200" s="7" t="s">
        <v>886</v>
      </c>
      <c r="J200" s="9" t="s">
        <v>886</v>
      </c>
      <c r="K200" s="12" t="s">
        <v>886</v>
      </c>
    </row>
    <row r="201" spans="1:11" ht="13.5">
      <c r="A201" s="34" t="s">
        <v>363</v>
      </c>
      <c r="B201" s="35" t="s">
        <v>364</v>
      </c>
      <c r="C201" s="35" t="s">
        <v>170</v>
      </c>
      <c r="D201" s="36" t="s">
        <v>367</v>
      </c>
      <c r="E201" s="23">
        <v>3371019</v>
      </c>
      <c r="F201" s="24">
        <v>3031547</v>
      </c>
      <c r="G201" s="24">
        <f t="shared" si="6"/>
        <v>-339472</v>
      </c>
      <c r="H201" s="25">
        <f t="shared" si="7"/>
        <v>-0.1007</v>
      </c>
      <c r="I201" s="7" t="s">
        <v>886</v>
      </c>
      <c r="J201" s="9" t="s">
        <v>886</v>
      </c>
      <c r="K201" s="12">
        <v>2013</v>
      </c>
    </row>
    <row r="202" spans="1:11" ht="13.5">
      <c r="A202" s="34" t="s">
        <v>363</v>
      </c>
      <c r="B202" s="35" t="s">
        <v>364</v>
      </c>
      <c r="C202" s="35" t="s">
        <v>86</v>
      </c>
      <c r="D202" s="36" t="s">
        <v>368</v>
      </c>
      <c r="E202" s="23">
        <v>19113</v>
      </c>
      <c r="F202" s="24">
        <v>16854</v>
      </c>
      <c r="G202" s="24">
        <f t="shared" si="6"/>
        <v>-2259</v>
      </c>
      <c r="H202" s="25">
        <f t="shared" si="7"/>
        <v>-0.1182</v>
      </c>
      <c r="I202" s="7">
        <v>1</v>
      </c>
      <c r="J202" s="9">
        <v>1</v>
      </c>
      <c r="K202" s="12" t="s">
        <v>886</v>
      </c>
    </row>
    <row r="203" spans="1:11" ht="13.5">
      <c r="A203" s="34" t="s">
        <v>363</v>
      </c>
      <c r="B203" s="35" t="s">
        <v>364</v>
      </c>
      <c r="C203" s="35" t="s">
        <v>337</v>
      </c>
      <c r="D203" s="36" t="s">
        <v>369</v>
      </c>
      <c r="E203" s="23">
        <v>149188</v>
      </c>
      <c r="F203" s="24">
        <v>107705</v>
      </c>
      <c r="G203" s="24">
        <f t="shared" si="6"/>
        <v>-41483</v>
      </c>
      <c r="H203" s="25">
        <f t="shared" si="7"/>
        <v>-0.2781</v>
      </c>
      <c r="I203" s="7">
        <v>1</v>
      </c>
      <c r="J203" s="9" t="s">
        <v>886</v>
      </c>
      <c r="K203" s="12" t="s">
        <v>886</v>
      </c>
    </row>
    <row r="204" spans="1:11" ht="13.5">
      <c r="A204" s="34" t="s">
        <v>370</v>
      </c>
      <c r="B204" s="35" t="s">
        <v>371</v>
      </c>
      <c r="C204" s="35" t="s">
        <v>26</v>
      </c>
      <c r="D204" s="36" t="s">
        <v>372</v>
      </c>
      <c r="E204" s="23">
        <v>1448217</v>
      </c>
      <c r="F204" s="24">
        <v>1462917</v>
      </c>
      <c r="G204" s="24">
        <f t="shared" si="6"/>
        <v>14700</v>
      </c>
      <c r="H204" s="25">
        <f t="shared" si="7"/>
        <v>0.0102</v>
      </c>
      <c r="I204" s="7" t="s">
        <v>886</v>
      </c>
      <c r="J204" s="9" t="s">
        <v>886</v>
      </c>
      <c r="K204" s="12" t="s">
        <v>886</v>
      </c>
    </row>
    <row r="205" spans="1:11" ht="13.5">
      <c r="A205" s="34" t="s">
        <v>370</v>
      </c>
      <c r="B205" s="35" t="s">
        <v>371</v>
      </c>
      <c r="C205" s="35" t="s">
        <v>373</v>
      </c>
      <c r="D205" s="36" t="s">
        <v>374</v>
      </c>
      <c r="E205" s="23">
        <v>562628</v>
      </c>
      <c r="F205" s="24">
        <v>507863</v>
      </c>
      <c r="G205" s="24">
        <f t="shared" si="6"/>
        <v>-54765</v>
      </c>
      <c r="H205" s="25">
        <f t="shared" si="7"/>
        <v>-0.0973</v>
      </c>
      <c r="I205" s="7" t="s">
        <v>886</v>
      </c>
      <c r="J205" s="9" t="s">
        <v>886</v>
      </c>
      <c r="K205" s="12">
        <v>2013</v>
      </c>
    </row>
    <row r="206" spans="1:11" ht="13.5">
      <c r="A206" s="34" t="s">
        <v>370</v>
      </c>
      <c r="B206" s="35" t="s">
        <v>371</v>
      </c>
      <c r="C206" s="35" t="s">
        <v>253</v>
      </c>
      <c r="D206" s="36" t="s">
        <v>375</v>
      </c>
      <c r="E206" s="23">
        <v>12585586</v>
      </c>
      <c r="F206" s="24">
        <v>11983608</v>
      </c>
      <c r="G206" s="24">
        <f t="shared" si="6"/>
        <v>-601978</v>
      </c>
      <c r="H206" s="25">
        <f t="shared" si="7"/>
        <v>-0.0478</v>
      </c>
      <c r="I206" s="7" t="s">
        <v>886</v>
      </c>
      <c r="J206" s="9" t="s">
        <v>886</v>
      </c>
      <c r="K206" s="12">
        <v>2013</v>
      </c>
    </row>
    <row r="207" spans="1:11" ht="13.5">
      <c r="A207" s="34" t="s">
        <v>370</v>
      </c>
      <c r="B207" s="35" t="s">
        <v>371</v>
      </c>
      <c r="C207" s="35" t="s">
        <v>20</v>
      </c>
      <c r="D207" s="36" t="s">
        <v>376</v>
      </c>
      <c r="E207" s="23">
        <v>342933</v>
      </c>
      <c r="F207" s="24">
        <v>236141</v>
      </c>
      <c r="G207" s="24">
        <f t="shared" si="6"/>
        <v>-106792</v>
      </c>
      <c r="H207" s="25">
        <f t="shared" si="7"/>
        <v>-0.3114</v>
      </c>
      <c r="I207" s="7" t="s">
        <v>886</v>
      </c>
      <c r="J207" s="9" t="s">
        <v>886</v>
      </c>
      <c r="K207" s="12">
        <v>2013</v>
      </c>
    </row>
    <row r="208" spans="1:11" ht="13.5">
      <c r="A208" s="34" t="s">
        <v>370</v>
      </c>
      <c r="B208" s="35" t="s">
        <v>371</v>
      </c>
      <c r="C208" s="35" t="s">
        <v>170</v>
      </c>
      <c r="D208" s="36" t="s">
        <v>377</v>
      </c>
      <c r="E208" s="23">
        <v>662233</v>
      </c>
      <c r="F208" s="24">
        <v>645060</v>
      </c>
      <c r="G208" s="24">
        <f t="shared" si="6"/>
        <v>-17173</v>
      </c>
      <c r="H208" s="25">
        <f t="shared" si="7"/>
        <v>-0.0259</v>
      </c>
      <c r="I208" s="7" t="s">
        <v>886</v>
      </c>
      <c r="J208" s="9" t="s">
        <v>886</v>
      </c>
      <c r="K208" s="12" t="s">
        <v>886</v>
      </c>
    </row>
    <row r="209" spans="1:11" ht="13.5">
      <c r="A209" s="34" t="s">
        <v>370</v>
      </c>
      <c r="B209" s="35" t="s">
        <v>371</v>
      </c>
      <c r="C209" s="35" t="s">
        <v>337</v>
      </c>
      <c r="D209" s="36" t="s">
        <v>378</v>
      </c>
      <c r="E209" s="23">
        <v>1233751</v>
      </c>
      <c r="F209" s="24">
        <v>1085909</v>
      </c>
      <c r="G209" s="24">
        <f t="shared" si="6"/>
        <v>-147842</v>
      </c>
      <c r="H209" s="25">
        <f t="shared" si="7"/>
        <v>-0.1198</v>
      </c>
      <c r="I209" s="7" t="s">
        <v>886</v>
      </c>
      <c r="J209" s="9" t="s">
        <v>886</v>
      </c>
      <c r="K209" s="12">
        <v>2013</v>
      </c>
    </row>
    <row r="210" spans="1:11" ht="13.5">
      <c r="A210" s="34" t="s">
        <v>379</v>
      </c>
      <c r="B210" s="35" t="s">
        <v>380</v>
      </c>
      <c r="C210" s="35" t="s">
        <v>176</v>
      </c>
      <c r="D210" s="36" t="s">
        <v>381</v>
      </c>
      <c r="E210" s="23">
        <v>391525</v>
      </c>
      <c r="F210" s="24">
        <v>394911</v>
      </c>
      <c r="G210" s="24">
        <f t="shared" si="6"/>
        <v>3386</v>
      </c>
      <c r="H210" s="25">
        <f t="shared" si="7"/>
        <v>0.0086</v>
      </c>
      <c r="I210" s="7" t="s">
        <v>886</v>
      </c>
      <c r="J210" s="9" t="s">
        <v>886</v>
      </c>
      <c r="K210" s="12" t="s">
        <v>886</v>
      </c>
    </row>
    <row r="211" spans="1:11" ht="13.5">
      <c r="A211" s="34" t="s">
        <v>379</v>
      </c>
      <c r="B211" s="35" t="s">
        <v>380</v>
      </c>
      <c r="C211" s="35" t="s">
        <v>26</v>
      </c>
      <c r="D211" s="36" t="s">
        <v>382</v>
      </c>
      <c r="E211" s="23">
        <v>1228295</v>
      </c>
      <c r="F211" s="24">
        <v>1218786</v>
      </c>
      <c r="G211" s="24">
        <f t="shared" si="6"/>
        <v>-9509</v>
      </c>
      <c r="H211" s="25">
        <f t="shared" si="7"/>
        <v>-0.0077</v>
      </c>
      <c r="I211" s="7" t="s">
        <v>886</v>
      </c>
      <c r="J211" s="9" t="s">
        <v>886</v>
      </c>
      <c r="K211" s="12" t="s">
        <v>886</v>
      </c>
    </row>
    <row r="212" spans="1:11" ht="13.5">
      <c r="A212" s="34" t="s">
        <v>379</v>
      </c>
      <c r="B212" s="35" t="s">
        <v>380</v>
      </c>
      <c r="C212" s="35" t="s">
        <v>373</v>
      </c>
      <c r="D212" s="36" t="s">
        <v>383</v>
      </c>
      <c r="E212" s="23">
        <v>1804349</v>
      </c>
      <c r="F212" s="24">
        <v>1770608</v>
      </c>
      <c r="G212" s="24">
        <f t="shared" si="6"/>
        <v>-33741</v>
      </c>
      <c r="H212" s="25">
        <f t="shared" si="7"/>
        <v>-0.0187</v>
      </c>
      <c r="I212" s="7" t="s">
        <v>886</v>
      </c>
      <c r="J212" s="9" t="s">
        <v>886</v>
      </c>
      <c r="K212" s="12" t="s">
        <v>886</v>
      </c>
    </row>
    <row r="213" spans="1:11" ht="13.5">
      <c r="A213" s="34" t="s">
        <v>379</v>
      </c>
      <c r="B213" s="35" t="s">
        <v>380</v>
      </c>
      <c r="C213" s="35" t="s">
        <v>384</v>
      </c>
      <c r="D213" s="36" t="s">
        <v>385</v>
      </c>
      <c r="E213" s="23">
        <v>1545269</v>
      </c>
      <c r="F213" s="24">
        <v>1610345</v>
      </c>
      <c r="G213" s="24">
        <f t="shared" si="6"/>
        <v>65076</v>
      </c>
      <c r="H213" s="25">
        <f t="shared" si="7"/>
        <v>0.0421</v>
      </c>
      <c r="I213" s="7" t="s">
        <v>886</v>
      </c>
      <c r="J213" s="9" t="s">
        <v>886</v>
      </c>
      <c r="K213" s="12" t="s">
        <v>886</v>
      </c>
    </row>
    <row r="214" spans="1:11" ht="13.5">
      <c r="A214" s="34" t="s">
        <v>386</v>
      </c>
      <c r="B214" s="35" t="s">
        <v>387</v>
      </c>
      <c r="C214" s="35" t="s">
        <v>388</v>
      </c>
      <c r="D214" s="36" t="s">
        <v>389</v>
      </c>
      <c r="E214" s="23">
        <v>443890</v>
      </c>
      <c r="F214" s="24">
        <v>326847</v>
      </c>
      <c r="G214" s="24">
        <f t="shared" si="6"/>
        <v>-117043</v>
      </c>
      <c r="H214" s="25">
        <f t="shared" si="7"/>
        <v>-0.2637</v>
      </c>
      <c r="I214" s="7" t="s">
        <v>886</v>
      </c>
      <c r="J214" s="9" t="s">
        <v>886</v>
      </c>
      <c r="K214" s="12">
        <v>2013</v>
      </c>
    </row>
    <row r="215" spans="1:11" ht="13.5">
      <c r="A215" s="34" t="s">
        <v>386</v>
      </c>
      <c r="B215" s="35" t="s">
        <v>387</v>
      </c>
      <c r="C215" s="35" t="s">
        <v>153</v>
      </c>
      <c r="D215" s="36" t="s">
        <v>390</v>
      </c>
      <c r="E215" s="23">
        <v>334450</v>
      </c>
      <c r="F215" s="24">
        <v>370733</v>
      </c>
      <c r="G215" s="24">
        <f t="shared" si="6"/>
        <v>36283</v>
      </c>
      <c r="H215" s="25">
        <f t="shared" si="7"/>
        <v>0.1085</v>
      </c>
      <c r="I215" s="7" t="s">
        <v>886</v>
      </c>
      <c r="J215" s="9" t="s">
        <v>886</v>
      </c>
      <c r="K215" s="12" t="s">
        <v>886</v>
      </c>
    </row>
    <row r="216" spans="1:11" ht="13.5">
      <c r="A216" s="34" t="s">
        <v>386</v>
      </c>
      <c r="B216" s="35" t="s">
        <v>387</v>
      </c>
      <c r="C216" s="35" t="s">
        <v>57</v>
      </c>
      <c r="D216" s="36" t="s">
        <v>391</v>
      </c>
      <c r="E216" s="23">
        <v>16577</v>
      </c>
      <c r="F216" s="24">
        <v>140193</v>
      </c>
      <c r="G216" s="24">
        <f t="shared" si="6"/>
        <v>123616</v>
      </c>
      <c r="H216" s="25">
        <f t="shared" si="7"/>
        <v>7.4571</v>
      </c>
      <c r="I216" s="7" t="s">
        <v>886</v>
      </c>
      <c r="J216" s="9" t="s">
        <v>886</v>
      </c>
      <c r="K216" s="12" t="s">
        <v>886</v>
      </c>
    </row>
    <row r="217" spans="1:11" ht="13.5">
      <c r="A217" s="34" t="s">
        <v>386</v>
      </c>
      <c r="B217" s="35" t="s">
        <v>387</v>
      </c>
      <c r="C217" s="35" t="s">
        <v>95</v>
      </c>
      <c r="D217" s="36" t="s">
        <v>392</v>
      </c>
      <c r="E217" s="23">
        <v>3211544</v>
      </c>
      <c r="F217" s="24">
        <v>3000529</v>
      </c>
      <c r="G217" s="24">
        <f t="shared" si="6"/>
        <v>-211015</v>
      </c>
      <c r="H217" s="25">
        <f t="shared" si="7"/>
        <v>-0.0657</v>
      </c>
      <c r="I217" s="7" t="s">
        <v>886</v>
      </c>
      <c r="J217" s="9" t="s">
        <v>886</v>
      </c>
      <c r="K217" s="12">
        <v>2013</v>
      </c>
    </row>
    <row r="218" spans="1:11" ht="13.5">
      <c r="A218" s="34" t="s">
        <v>386</v>
      </c>
      <c r="B218" s="35" t="s">
        <v>387</v>
      </c>
      <c r="C218" s="35" t="s">
        <v>195</v>
      </c>
      <c r="D218" s="36" t="s">
        <v>393</v>
      </c>
      <c r="E218" s="23">
        <v>680471</v>
      </c>
      <c r="F218" s="24">
        <v>519874</v>
      </c>
      <c r="G218" s="24">
        <f t="shared" si="6"/>
        <v>-160597</v>
      </c>
      <c r="H218" s="25">
        <f t="shared" si="7"/>
        <v>-0.236</v>
      </c>
      <c r="I218" s="7" t="s">
        <v>886</v>
      </c>
      <c r="J218" s="9" t="s">
        <v>886</v>
      </c>
      <c r="K218" s="12">
        <v>2013</v>
      </c>
    </row>
    <row r="219" spans="1:11" ht="13.5">
      <c r="A219" s="34" t="s">
        <v>386</v>
      </c>
      <c r="B219" s="35" t="s">
        <v>387</v>
      </c>
      <c r="C219" s="35" t="s">
        <v>170</v>
      </c>
      <c r="D219" s="36" t="s">
        <v>394</v>
      </c>
      <c r="E219" s="23">
        <v>701788</v>
      </c>
      <c r="F219" s="24">
        <v>654660</v>
      </c>
      <c r="G219" s="24">
        <f t="shared" si="6"/>
        <v>-47128</v>
      </c>
      <c r="H219" s="25">
        <f t="shared" si="7"/>
        <v>-0.0672</v>
      </c>
      <c r="I219" s="7" t="s">
        <v>886</v>
      </c>
      <c r="J219" s="9" t="s">
        <v>886</v>
      </c>
      <c r="K219" s="12">
        <v>2013</v>
      </c>
    </row>
    <row r="220" spans="1:11" ht="13.5">
      <c r="A220" s="34" t="s">
        <v>386</v>
      </c>
      <c r="B220" s="35" t="s">
        <v>387</v>
      </c>
      <c r="C220" s="35" t="s">
        <v>360</v>
      </c>
      <c r="D220" s="36" t="s">
        <v>395</v>
      </c>
      <c r="E220" s="23">
        <v>1023155</v>
      </c>
      <c r="F220" s="24">
        <v>837578</v>
      </c>
      <c r="G220" s="24">
        <f t="shared" si="6"/>
        <v>-185577</v>
      </c>
      <c r="H220" s="25">
        <f t="shared" si="7"/>
        <v>-0.1814</v>
      </c>
      <c r="I220" s="7" t="s">
        <v>886</v>
      </c>
      <c r="J220" s="9" t="s">
        <v>886</v>
      </c>
      <c r="K220" s="12">
        <v>2013</v>
      </c>
    </row>
    <row r="221" spans="1:11" ht="13.5">
      <c r="A221" s="34" t="s">
        <v>396</v>
      </c>
      <c r="B221" s="35" t="s">
        <v>397</v>
      </c>
      <c r="C221" s="35" t="s">
        <v>398</v>
      </c>
      <c r="D221" s="36" t="s">
        <v>399</v>
      </c>
      <c r="E221" s="23">
        <v>167929</v>
      </c>
      <c r="F221" s="24">
        <v>215246</v>
      </c>
      <c r="G221" s="24">
        <f t="shared" si="6"/>
        <v>47317</v>
      </c>
      <c r="H221" s="25">
        <f t="shared" si="7"/>
        <v>0.2818</v>
      </c>
      <c r="I221" s="7" t="s">
        <v>886</v>
      </c>
      <c r="J221" s="9" t="s">
        <v>886</v>
      </c>
      <c r="K221" s="12" t="s">
        <v>886</v>
      </c>
    </row>
    <row r="222" spans="1:11" ht="13.5">
      <c r="A222" s="34" t="s">
        <v>396</v>
      </c>
      <c r="B222" s="35" t="s">
        <v>397</v>
      </c>
      <c r="C222" s="35" t="s">
        <v>400</v>
      </c>
      <c r="D222" s="36" t="s">
        <v>401</v>
      </c>
      <c r="E222" s="23">
        <v>11413</v>
      </c>
      <c r="F222" s="24">
        <v>11284</v>
      </c>
      <c r="G222" s="24">
        <f t="shared" si="6"/>
        <v>-129</v>
      </c>
      <c r="H222" s="25">
        <f t="shared" si="7"/>
        <v>-0.0113</v>
      </c>
      <c r="I222" s="7">
        <v>1</v>
      </c>
      <c r="J222" s="9">
        <v>1</v>
      </c>
      <c r="K222" s="12" t="s">
        <v>886</v>
      </c>
    </row>
    <row r="223" spans="1:11" ht="13.5">
      <c r="A223" s="34" t="s">
        <v>396</v>
      </c>
      <c r="B223" s="35" t="s">
        <v>397</v>
      </c>
      <c r="C223" s="35" t="s">
        <v>402</v>
      </c>
      <c r="D223" s="36" t="s">
        <v>403</v>
      </c>
      <c r="E223" s="23">
        <v>4157029</v>
      </c>
      <c r="F223" s="24">
        <v>4130620</v>
      </c>
      <c r="G223" s="24">
        <f t="shared" si="6"/>
        <v>-26409</v>
      </c>
      <c r="H223" s="25">
        <f t="shared" si="7"/>
        <v>-0.0064</v>
      </c>
      <c r="I223" s="7" t="s">
        <v>886</v>
      </c>
      <c r="J223" s="9" t="s">
        <v>886</v>
      </c>
      <c r="K223" s="12" t="s">
        <v>886</v>
      </c>
    </row>
    <row r="224" spans="1:11" ht="13.5">
      <c r="A224" s="34" t="s">
        <v>396</v>
      </c>
      <c r="B224" s="35" t="s">
        <v>397</v>
      </c>
      <c r="C224" s="35" t="s">
        <v>404</v>
      </c>
      <c r="D224" s="36" t="s">
        <v>405</v>
      </c>
      <c r="E224" s="23">
        <v>11849262</v>
      </c>
      <c r="F224" s="24">
        <v>12494662</v>
      </c>
      <c r="G224" s="24">
        <f t="shared" si="6"/>
        <v>645400</v>
      </c>
      <c r="H224" s="25">
        <f t="shared" si="7"/>
        <v>0.0545</v>
      </c>
      <c r="I224" s="7" t="s">
        <v>886</v>
      </c>
      <c r="J224" s="9" t="s">
        <v>886</v>
      </c>
      <c r="K224" s="12" t="s">
        <v>886</v>
      </c>
    </row>
    <row r="225" spans="1:11" ht="13.5">
      <c r="A225" s="34" t="s">
        <v>396</v>
      </c>
      <c r="B225" s="35" t="s">
        <v>397</v>
      </c>
      <c r="C225" s="35" t="s">
        <v>406</v>
      </c>
      <c r="D225" s="36" t="s">
        <v>407</v>
      </c>
      <c r="E225" s="23">
        <v>2094720</v>
      </c>
      <c r="F225" s="24">
        <v>1884626</v>
      </c>
      <c r="G225" s="24">
        <f t="shared" si="6"/>
        <v>-210094</v>
      </c>
      <c r="H225" s="25">
        <f t="shared" si="7"/>
        <v>-0.1003</v>
      </c>
      <c r="I225" s="7" t="s">
        <v>886</v>
      </c>
      <c r="J225" s="9" t="s">
        <v>886</v>
      </c>
      <c r="K225" s="12" t="s">
        <v>886</v>
      </c>
    </row>
    <row r="226" spans="1:11" ht="13.5">
      <c r="A226" s="34" t="s">
        <v>396</v>
      </c>
      <c r="B226" s="35" t="s">
        <v>397</v>
      </c>
      <c r="C226" s="35" t="s">
        <v>408</v>
      </c>
      <c r="D226" s="36" t="s">
        <v>409</v>
      </c>
      <c r="E226" s="23">
        <v>2465106</v>
      </c>
      <c r="F226" s="24">
        <v>2481554</v>
      </c>
      <c r="G226" s="24">
        <f t="shared" si="6"/>
        <v>16448</v>
      </c>
      <c r="H226" s="25">
        <f t="shared" si="7"/>
        <v>0.0067</v>
      </c>
      <c r="I226" s="7" t="s">
        <v>886</v>
      </c>
      <c r="J226" s="9" t="s">
        <v>886</v>
      </c>
      <c r="K226" s="12" t="s">
        <v>886</v>
      </c>
    </row>
    <row r="227" spans="1:11" ht="13.5">
      <c r="A227" s="34" t="s">
        <v>410</v>
      </c>
      <c r="B227" s="35" t="s">
        <v>411</v>
      </c>
      <c r="C227" s="35" t="s">
        <v>57</v>
      </c>
      <c r="D227" s="36" t="s">
        <v>412</v>
      </c>
      <c r="E227" s="23">
        <v>439114</v>
      </c>
      <c r="F227" s="24">
        <v>330968</v>
      </c>
      <c r="G227" s="24">
        <f t="shared" si="6"/>
        <v>-108146</v>
      </c>
      <c r="H227" s="25">
        <f t="shared" si="7"/>
        <v>-0.2463</v>
      </c>
      <c r="I227" s="7" t="s">
        <v>886</v>
      </c>
      <c r="J227" s="9" t="s">
        <v>886</v>
      </c>
      <c r="K227" s="12">
        <v>2013</v>
      </c>
    </row>
    <row r="228" spans="1:11" ht="13.5">
      <c r="A228" s="34" t="s">
        <v>410</v>
      </c>
      <c r="B228" s="35" t="s">
        <v>411</v>
      </c>
      <c r="C228" s="35" t="s">
        <v>79</v>
      </c>
      <c r="D228" s="36" t="s">
        <v>413</v>
      </c>
      <c r="E228" s="23">
        <v>645580</v>
      </c>
      <c r="F228" s="24">
        <v>578035</v>
      </c>
      <c r="G228" s="24">
        <f t="shared" si="6"/>
        <v>-67545</v>
      </c>
      <c r="H228" s="25">
        <f t="shared" si="7"/>
        <v>-0.1046</v>
      </c>
      <c r="I228" s="7" t="s">
        <v>886</v>
      </c>
      <c r="J228" s="9" t="s">
        <v>886</v>
      </c>
      <c r="K228" s="12" t="s">
        <v>886</v>
      </c>
    </row>
    <row r="229" spans="1:11" ht="13.5">
      <c r="A229" s="34" t="s">
        <v>410</v>
      </c>
      <c r="B229" s="35" t="s">
        <v>411</v>
      </c>
      <c r="C229" s="35" t="s">
        <v>37</v>
      </c>
      <c r="D229" s="36" t="s">
        <v>414</v>
      </c>
      <c r="E229" s="23">
        <v>3443303</v>
      </c>
      <c r="F229" s="24">
        <v>2835208</v>
      </c>
      <c r="G229" s="24">
        <f t="shared" si="6"/>
        <v>-608095</v>
      </c>
      <c r="H229" s="25">
        <f t="shared" si="7"/>
        <v>-0.1766</v>
      </c>
      <c r="I229" s="7" t="s">
        <v>886</v>
      </c>
      <c r="J229" s="9" t="s">
        <v>886</v>
      </c>
      <c r="K229" s="12">
        <v>2013</v>
      </c>
    </row>
    <row r="230" spans="1:11" ht="13.5">
      <c r="A230" s="34" t="s">
        <v>410</v>
      </c>
      <c r="B230" s="35" t="s">
        <v>411</v>
      </c>
      <c r="C230" s="35" t="s">
        <v>168</v>
      </c>
      <c r="D230" s="36" t="s">
        <v>415</v>
      </c>
      <c r="E230" s="23">
        <v>2336679</v>
      </c>
      <c r="F230" s="24">
        <v>2121210</v>
      </c>
      <c r="G230" s="24">
        <f t="shared" si="6"/>
        <v>-215469</v>
      </c>
      <c r="H230" s="25">
        <f t="shared" si="7"/>
        <v>-0.0922</v>
      </c>
      <c r="I230" s="7" t="s">
        <v>886</v>
      </c>
      <c r="J230" s="9" t="s">
        <v>886</v>
      </c>
      <c r="K230" s="12" t="s">
        <v>886</v>
      </c>
    </row>
    <row r="231" spans="1:11" ht="13.5">
      <c r="A231" s="34" t="s">
        <v>410</v>
      </c>
      <c r="B231" s="35" t="s">
        <v>411</v>
      </c>
      <c r="C231" s="35" t="s">
        <v>416</v>
      </c>
      <c r="D231" s="36" t="s">
        <v>417</v>
      </c>
      <c r="E231" s="23">
        <v>131138</v>
      </c>
      <c r="F231" s="24">
        <v>161355</v>
      </c>
      <c r="G231" s="24">
        <f t="shared" si="6"/>
        <v>30217</v>
      </c>
      <c r="H231" s="25">
        <f t="shared" si="7"/>
        <v>0.2304</v>
      </c>
      <c r="I231" s="7">
        <v>1</v>
      </c>
      <c r="J231" s="9" t="s">
        <v>886</v>
      </c>
      <c r="K231" s="12" t="s">
        <v>886</v>
      </c>
    </row>
    <row r="232" spans="1:11" ht="13.5">
      <c r="A232" s="34" t="s">
        <v>410</v>
      </c>
      <c r="B232" s="35" t="s">
        <v>411</v>
      </c>
      <c r="C232" s="35" t="s">
        <v>73</v>
      </c>
      <c r="D232" s="36" t="s">
        <v>418</v>
      </c>
      <c r="E232" s="23">
        <v>131556</v>
      </c>
      <c r="F232" s="24">
        <v>101763</v>
      </c>
      <c r="G232" s="24">
        <f t="shared" si="6"/>
        <v>-29793</v>
      </c>
      <c r="H232" s="25">
        <f t="shared" si="7"/>
        <v>-0.2265</v>
      </c>
      <c r="I232" s="7">
        <v>1</v>
      </c>
      <c r="J232" s="9" t="s">
        <v>886</v>
      </c>
      <c r="K232" s="12" t="s">
        <v>886</v>
      </c>
    </row>
    <row r="233" spans="1:11" ht="13.5">
      <c r="A233" s="34" t="s">
        <v>419</v>
      </c>
      <c r="B233" s="35" t="s">
        <v>420</v>
      </c>
      <c r="C233" s="35" t="s">
        <v>26</v>
      </c>
      <c r="D233" s="36" t="s">
        <v>421</v>
      </c>
      <c r="E233" s="23">
        <v>2365417</v>
      </c>
      <c r="F233" s="24">
        <v>2470887</v>
      </c>
      <c r="G233" s="24">
        <f t="shared" si="6"/>
        <v>105470</v>
      </c>
      <c r="H233" s="25">
        <f t="shared" si="7"/>
        <v>0.0446</v>
      </c>
      <c r="I233" s="7" t="s">
        <v>886</v>
      </c>
      <c r="J233" s="9" t="s">
        <v>886</v>
      </c>
      <c r="K233" s="12" t="s">
        <v>886</v>
      </c>
    </row>
    <row r="234" spans="1:11" ht="13.5">
      <c r="A234" s="34" t="s">
        <v>419</v>
      </c>
      <c r="B234" s="35" t="s">
        <v>420</v>
      </c>
      <c r="C234" s="35" t="s">
        <v>57</v>
      </c>
      <c r="D234" s="36" t="s">
        <v>422</v>
      </c>
      <c r="E234" s="23">
        <v>166210</v>
      </c>
      <c r="F234" s="24">
        <v>153979</v>
      </c>
      <c r="G234" s="24">
        <f t="shared" si="6"/>
        <v>-12231</v>
      </c>
      <c r="H234" s="25">
        <f t="shared" si="7"/>
        <v>-0.0736</v>
      </c>
      <c r="I234" s="7" t="s">
        <v>886</v>
      </c>
      <c r="J234" s="9" t="s">
        <v>886</v>
      </c>
      <c r="K234" s="12" t="s">
        <v>886</v>
      </c>
    </row>
    <row r="235" spans="1:11" ht="13.5">
      <c r="A235" s="34" t="s">
        <v>419</v>
      </c>
      <c r="B235" s="35" t="s">
        <v>420</v>
      </c>
      <c r="C235" s="35" t="s">
        <v>79</v>
      </c>
      <c r="D235" s="36" t="s">
        <v>423</v>
      </c>
      <c r="E235" s="23">
        <v>302912</v>
      </c>
      <c r="F235" s="24">
        <v>481798</v>
      </c>
      <c r="G235" s="24">
        <f t="shared" si="6"/>
        <v>178886</v>
      </c>
      <c r="H235" s="25">
        <f t="shared" si="7"/>
        <v>0.5906</v>
      </c>
      <c r="I235" s="7" t="s">
        <v>886</v>
      </c>
      <c r="J235" s="9" t="s">
        <v>886</v>
      </c>
      <c r="K235" s="12" t="s">
        <v>886</v>
      </c>
    </row>
    <row r="236" spans="1:11" ht="13.5">
      <c r="A236" s="34" t="s">
        <v>419</v>
      </c>
      <c r="B236" s="35" t="s">
        <v>420</v>
      </c>
      <c r="C236" s="35" t="s">
        <v>16</v>
      </c>
      <c r="D236" s="36" t="s">
        <v>424</v>
      </c>
      <c r="E236" s="23">
        <v>1826762</v>
      </c>
      <c r="F236" s="24">
        <v>1551414</v>
      </c>
      <c r="G236" s="24">
        <f t="shared" si="6"/>
        <v>-275348</v>
      </c>
      <c r="H236" s="25">
        <f t="shared" si="7"/>
        <v>-0.1507</v>
      </c>
      <c r="I236" s="7" t="s">
        <v>886</v>
      </c>
      <c r="J236" s="9" t="s">
        <v>886</v>
      </c>
      <c r="K236" s="12">
        <v>2013</v>
      </c>
    </row>
    <row r="237" spans="1:11" ht="13.5">
      <c r="A237" s="34" t="s">
        <v>425</v>
      </c>
      <c r="B237" s="35" t="s">
        <v>426</v>
      </c>
      <c r="C237" s="35" t="s">
        <v>26</v>
      </c>
      <c r="D237" s="36" t="s">
        <v>427</v>
      </c>
      <c r="E237" s="23">
        <v>2180251</v>
      </c>
      <c r="F237" s="24">
        <v>2614015</v>
      </c>
      <c r="G237" s="24">
        <f t="shared" si="6"/>
        <v>433764</v>
      </c>
      <c r="H237" s="25">
        <f t="shared" si="7"/>
        <v>0.199</v>
      </c>
      <c r="I237" s="7" t="s">
        <v>886</v>
      </c>
      <c r="J237" s="9" t="s">
        <v>886</v>
      </c>
      <c r="K237" s="12" t="s">
        <v>886</v>
      </c>
    </row>
    <row r="238" spans="1:11" ht="13.5">
      <c r="A238" s="34" t="s">
        <v>425</v>
      </c>
      <c r="B238" s="35" t="s">
        <v>426</v>
      </c>
      <c r="C238" s="35" t="s">
        <v>57</v>
      </c>
      <c r="D238" s="36" t="s">
        <v>428</v>
      </c>
      <c r="E238" s="23">
        <v>548318</v>
      </c>
      <c r="F238" s="24">
        <v>721887</v>
      </c>
      <c r="G238" s="24">
        <f t="shared" si="6"/>
        <v>173569</v>
      </c>
      <c r="H238" s="25">
        <f t="shared" si="7"/>
        <v>0.3165</v>
      </c>
      <c r="I238" s="7" t="s">
        <v>886</v>
      </c>
      <c r="J238" s="9" t="s">
        <v>886</v>
      </c>
      <c r="K238" s="12" t="s">
        <v>886</v>
      </c>
    </row>
    <row r="239" spans="1:11" ht="13.5">
      <c r="A239" s="34" t="s">
        <v>425</v>
      </c>
      <c r="B239" s="35" t="s">
        <v>426</v>
      </c>
      <c r="C239" s="35" t="s">
        <v>79</v>
      </c>
      <c r="D239" s="36" t="s">
        <v>429</v>
      </c>
      <c r="E239" s="23">
        <v>532025</v>
      </c>
      <c r="F239" s="24">
        <v>543261</v>
      </c>
      <c r="G239" s="24">
        <f t="shared" si="6"/>
        <v>11236</v>
      </c>
      <c r="H239" s="25">
        <f t="shared" si="7"/>
        <v>0.0211</v>
      </c>
      <c r="I239" s="7" t="s">
        <v>886</v>
      </c>
      <c r="J239" s="9" t="s">
        <v>886</v>
      </c>
      <c r="K239" s="12" t="s">
        <v>886</v>
      </c>
    </row>
    <row r="240" spans="1:11" ht="13.5">
      <c r="A240" s="34" t="s">
        <v>425</v>
      </c>
      <c r="B240" s="35" t="s">
        <v>426</v>
      </c>
      <c r="C240" s="35" t="s">
        <v>16</v>
      </c>
      <c r="D240" s="36" t="s">
        <v>430</v>
      </c>
      <c r="E240" s="23">
        <v>518340</v>
      </c>
      <c r="F240" s="24">
        <v>461032</v>
      </c>
      <c r="G240" s="24">
        <f t="shared" si="6"/>
        <v>-57308</v>
      </c>
      <c r="H240" s="25">
        <f t="shared" si="7"/>
        <v>-0.1106</v>
      </c>
      <c r="I240" s="7" t="s">
        <v>886</v>
      </c>
      <c r="J240" s="9" t="s">
        <v>886</v>
      </c>
      <c r="K240" s="12">
        <v>2013</v>
      </c>
    </row>
    <row r="241" spans="1:11" ht="13.5">
      <c r="A241" s="34" t="s">
        <v>431</v>
      </c>
      <c r="B241" s="35" t="s">
        <v>432</v>
      </c>
      <c r="C241" s="35" t="s">
        <v>203</v>
      </c>
      <c r="D241" s="36" t="s">
        <v>433</v>
      </c>
      <c r="E241" s="23">
        <v>577191</v>
      </c>
      <c r="F241" s="24">
        <v>573360</v>
      </c>
      <c r="G241" s="24">
        <f t="shared" si="6"/>
        <v>-3831</v>
      </c>
      <c r="H241" s="25">
        <f t="shared" si="7"/>
        <v>-0.0066</v>
      </c>
      <c r="I241" s="7" t="s">
        <v>886</v>
      </c>
      <c r="J241" s="9" t="s">
        <v>886</v>
      </c>
      <c r="K241" s="12" t="s">
        <v>886</v>
      </c>
    </row>
    <row r="242" spans="1:11" ht="13.5">
      <c r="A242" s="34" t="s">
        <v>431</v>
      </c>
      <c r="B242" s="35" t="s">
        <v>432</v>
      </c>
      <c r="C242" s="35" t="s">
        <v>434</v>
      </c>
      <c r="D242" s="36" t="s">
        <v>435</v>
      </c>
      <c r="E242" s="23">
        <v>419151</v>
      </c>
      <c r="F242" s="24">
        <v>405637</v>
      </c>
      <c r="G242" s="24">
        <f t="shared" si="6"/>
        <v>-13514</v>
      </c>
      <c r="H242" s="25">
        <f t="shared" si="7"/>
        <v>-0.0322</v>
      </c>
      <c r="I242" s="7" t="s">
        <v>886</v>
      </c>
      <c r="J242" s="9" t="s">
        <v>886</v>
      </c>
      <c r="K242" s="12">
        <v>2013</v>
      </c>
    </row>
    <row r="243" spans="1:11" ht="13.5">
      <c r="A243" s="34" t="s">
        <v>431</v>
      </c>
      <c r="B243" s="35" t="s">
        <v>432</v>
      </c>
      <c r="C243" s="35" t="s">
        <v>155</v>
      </c>
      <c r="D243" s="36" t="s">
        <v>436</v>
      </c>
      <c r="E243" s="23">
        <v>1311629</v>
      </c>
      <c r="F243" s="24">
        <v>1149830</v>
      </c>
      <c r="G243" s="24">
        <f t="shared" si="6"/>
        <v>-161799</v>
      </c>
      <c r="H243" s="25">
        <f t="shared" si="7"/>
        <v>-0.1234</v>
      </c>
      <c r="I243" s="7" t="s">
        <v>886</v>
      </c>
      <c r="J243" s="9" t="s">
        <v>886</v>
      </c>
      <c r="K243" s="12">
        <v>2013</v>
      </c>
    </row>
    <row r="244" spans="1:11" ht="13.5">
      <c r="A244" s="34" t="s">
        <v>431</v>
      </c>
      <c r="B244" s="35" t="s">
        <v>432</v>
      </c>
      <c r="C244" s="35" t="s">
        <v>437</v>
      </c>
      <c r="D244" s="36" t="s">
        <v>438</v>
      </c>
      <c r="E244" s="23">
        <v>206383</v>
      </c>
      <c r="F244" s="24">
        <v>211837</v>
      </c>
      <c r="G244" s="24">
        <f t="shared" si="6"/>
        <v>5454</v>
      </c>
      <c r="H244" s="25">
        <f t="shared" si="7"/>
        <v>0.0264</v>
      </c>
      <c r="I244" s="7" t="s">
        <v>886</v>
      </c>
      <c r="J244" s="9" t="s">
        <v>886</v>
      </c>
      <c r="K244" s="12" t="s">
        <v>886</v>
      </c>
    </row>
    <row r="245" spans="1:11" ht="13.5">
      <c r="A245" s="34" t="s">
        <v>431</v>
      </c>
      <c r="B245" s="35" t="s">
        <v>432</v>
      </c>
      <c r="C245" s="35" t="s">
        <v>57</v>
      </c>
      <c r="D245" s="36" t="s">
        <v>439</v>
      </c>
      <c r="E245" s="23">
        <v>3711579</v>
      </c>
      <c r="F245" s="24">
        <v>3505134</v>
      </c>
      <c r="G245" s="24">
        <f t="shared" si="6"/>
        <v>-206445</v>
      </c>
      <c r="H245" s="25">
        <f t="shared" si="7"/>
        <v>-0.0556</v>
      </c>
      <c r="I245" s="7" t="s">
        <v>886</v>
      </c>
      <c r="J245" s="9" t="s">
        <v>886</v>
      </c>
      <c r="K245" s="12">
        <v>2013</v>
      </c>
    </row>
    <row r="246" spans="1:11" ht="13.5">
      <c r="A246" s="34" t="s">
        <v>431</v>
      </c>
      <c r="B246" s="35" t="s">
        <v>432</v>
      </c>
      <c r="C246" s="35" t="s">
        <v>79</v>
      </c>
      <c r="D246" s="36" t="s">
        <v>440</v>
      </c>
      <c r="E246" s="23">
        <v>4168964</v>
      </c>
      <c r="F246" s="24">
        <v>4143763</v>
      </c>
      <c r="G246" s="24">
        <f t="shared" si="6"/>
        <v>-25201</v>
      </c>
      <c r="H246" s="25">
        <f t="shared" si="7"/>
        <v>-0.006</v>
      </c>
      <c r="I246" s="7" t="s">
        <v>886</v>
      </c>
      <c r="J246" s="9" t="s">
        <v>886</v>
      </c>
      <c r="K246" s="12">
        <v>2013</v>
      </c>
    </row>
    <row r="247" spans="1:11" ht="13.5">
      <c r="A247" s="34" t="s">
        <v>431</v>
      </c>
      <c r="B247" s="35" t="s">
        <v>432</v>
      </c>
      <c r="C247" s="35" t="s">
        <v>37</v>
      </c>
      <c r="D247" s="36" t="s">
        <v>441</v>
      </c>
      <c r="E247" s="23">
        <v>2660895</v>
      </c>
      <c r="F247" s="24">
        <v>2652382</v>
      </c>
      <c r="G247" s="24">
        <f t="shared" si="6"/>
        <v>-8513</v>
      </c>
      <c r="H247" s="25">
        <f t="shared" si="7"/>
        <v>-0.0032</v>
      </c>
      <c r="I247" s="7" t="s">
        <v>886</v>
      </c>
      <c r="J247" s="9" t="s">
        <v>886</v>
      </c>
      <c r="K247" s="12" t="s">
        <v>886</v>
      </c>
    </row>
    <row r="248" spans="1:11" ht="13.5">
      <c r="A248" s="34" t="s">
        <v>431</v>
      </c>
      <c r="B248" s="35" t="s">
        <v>432</v>
      </c>
      <c r="C248" s="35" t="s">
        <v>168</v>
      </c>
      <c r="D248" s="36" t="s">
        <v>442</v>
      </c>
      <c r="E248" s="23">
        <v>889572</v>
      </c>
      <c r="F248" s="24">
        <v>803090</v>
      </c>
      <c r="G248" s="24">
        <f t="shared" si="6"/>
        <v>-86482</v>
      </c>
      <c r="H248" s="25">
        <f t="shared" si="7"/>
        <v>-0.0972</v>
      </c>
      <c r="I248" s="7" t="s">
        <v>886</v>
      </c>
      <c r="J248" s="9" t="s">
        <v>886</v>
      </c>
      <c r="K248" s="12">
        <v>2013</v>
      </c>
    </row>
    <row r="249" spans="1:11" ht="13.5">
      <c r="A249" s="34" t="s">
        <v>431</v>
      </c>
      <c r="B249" s="35" t="s">
        <v>432</v>
      </c>
      <c r="C249" s="35" t="s">
        <v>235</v>
      </c>
      <c r="D249" s="36" t="s">
        <v>443</v>
      </c>
      <c r="E249" s="23">
        <v>993530</v>
      </c>
      <c r="F249" s="24">
        <v>982154</v>
      </c>
      <c r="G249" s="24">
        <f t="shared" si="6"/>
        <v>-11376</v>
      </c>
      <c r="H249" s="25">
        <f t="shared" si="7"/>
        <v>-0.0115</v>
      </c>
      <c r="I249" s="7" t="s">
        <v>886</v>
      </c>
      <c r="J249" s="9" t="s">
        <v>886</v>
      </c>
      <c r="K249" s="12">
        <v>2013</v>
      </c>
    </row>
    <row r="250" spans="1:11" ht="13.5">
      <c r="A250" s="34" t="s">
        <v>431</v>
      </c>
      <c r="B250" s="35" t="s">
        <v>432</v>
      </c>
      <c r="C250" s="35" t="s">
        <v>95</v>
      </c>
      <c r="D250" s="36" t="s">
        <v>444</v>
      </c>
      <c r="E250" s="23">
        <v>2384927</v>
      </c>
      <c r="F250" s="24">
        <v>2414594</v>
      </c>
      <c r="G250" s="24">
        <f t="shared" si="6"/>
        <v>29667</v>
      </c>
      <c r="H250" s="25">
        <f t="shared" si="7"/>
        <v>0.0124</v>
      </c>
      <c r="I250" s="7" t="s">
        <v>886</v>
      </c>
      <c r="J250" s="9" t="s">
        <v>886</v>
      </c>
      <c r="K250" s="12" t="s">
        <v>886</v>
      </c>
    </row>
    <row r="251" spans="1:11" ht="13.5">
      <c r="A251" s="34" t="s">
        <v>431</v>
      </c>
      <c r="B251" s="35" t="s">
        <v>432</v>
      </c>
      <c r="C251" s="35" t="s">
        <v>43</v>
      </c>
      <c r="D251" s="36" t="s">
        <v>445</v>
      </c>
      <c r="E251" s="23">
        <v>739123</v>
      </c>
      <c r="F251" s="24">
        <v>797821</v>
      </c>
      <c r="G251" s="24">
        <f t="shared" si="6"/>
        <v>58698</v>
      </c>
      <c r="H251" s="25">
        <f t="shared" si="7"/>
        <v>0.0794</v>
      </c>
      <c r="I251" s="7" t="s">
        <v>886</v>
      </c>
      <c r="J251" s="9" t="s">
        <v>886</v>
      </c>
      <c r="K251" s="12" t="s">
        <v>886</v>
      </c>
    </row>
    <row r="252" spans="1:11" ht="13.5">
      <c r="A252" s="34" t="s">
        <v>431</v>
      </c>
      <c r="B252" s="35" t="s">
        <v>432</v>
      </c>
      <c r="C252" s="35" t="s">
        <v>195</v>
      </c>
      <c r="D252" s="36" t="s">
        <v>446</v>
      </c>
      <c r="E252" s="23">
        <v>8362668</v>
      </c>
      <c r="F252" s="24">
        <v>8339700</v>
      </c>
      <c r="G252" s="24">
        <f t="shared" si="6"/>
        <v>-22968</v>
      </c>
      <c r="H252" s="25">
        <f t="shared" si="7"/>
        <v>-0.0027</v>
      </c>
      <c r="I252" s="7" t="s">
        <v>886</v>
      </c>
      <c r="J252" s="9" t="s">
        <v>886</v>
      </c>
      <c r="K252" s="12" t="s">
        <v>886</v>
      </c>
    </row>
    <row r="253" spans="1:11" ht="13.5">
      <c r="A253" s="34" t="s">
        <v>431</v>
      </c>
      <c r="B253" s="35" t="s">
        <v>432</v>
      </c>
      <c r="C253" s="35" t="s">
        <v>447</v>
      </c>
      <c r="D253" s="36" t="s">
        <v>448</v>
      </c>
      <c r="E253" s="23">
        <v>2300948</v>
      </c>
      <c r="F253" s="24">
        <v>2290004</v>
      </c>
      <c r="G253" s="24">
        <f t="shared" si="6"/>
        <v>-10944</v>
      </c>
      <c r="H253" s="25">
        <f t="shared" si="7"/>
        <v>-0.0048</v>
      </c>
      <c r="I253" s="7" t="s">
        <v>886</v>
      </c>
      <c r="J253" s="9" t="s">
        <v>886</v>
      </c>
      <c r="K253" s="12" t="s">
        <v>886</v>
      </c>
    </row>
    <row r="254" spans="1:11" ht="13.5">
      <c r="A254" s="34" t="s">
        <v>431</v>
      </c>
      <c r="B254" s="35" t="s">
        <v>432</v>
      </c>
      <c r="C254" s="35" t="s">
        <v>449</v>
      </c>
      <c r="D254" s="36" t="s">
        <v>450</v>
      </c>
      <c r="E254" s="23">
        <v>2595071</v>
      </c>
      <c r="F254" s="24">
        <v>2540565</v>
      </c>
      <c r="G254" s="24">
        <f t="shared" si="6"/>
        <v>-54506</v>
      </c>
      <c r="H254" s="25">
        <f t="shared" si="7"/>
        <v>-0.021</v>
      </c>
      <c r="I254" s="7" t="s">
        <v>886</v>
      </c>
      <c r="J254" s="9" t="s">
        <v>886</v>
      </c>
      <c r="K254" s="12">
        <v>2013</v>
      </c>
    </row>
    <row r="255" spans="1:11" ht="13.5">
      <c r="A255" s="34" t="s">
        <v>431</v>
      </c>
      <c r="B255" s="35" t="s">
        <v>432</v>
      </c>
      <c r="C255" s="35" t="s">
        <v>451</v>
      </c>
      <c r="D255" s="36" t="s">
        <v>452</v>
      </c>
      <c r="E255" s="23">
        <v>1281829</v>
      </c>
      <c r="F255" s="24">
        <v>1273189</v>
      </c>
      <c r="G255" s="24">
        <f t="shared" si="6"/>
        <v>-8640</v>
      </c>
      <c r="H255" s="25">
        <f t="shared" si="7"/>
        <v>-0.0067</v>
      </c>
      <c r="I255" s="7" t="s">
        <v>886</v>
      </c>
      <c r="J255" s="9" t="s">
        <v>886</v>
      </c>
      <c r="K255" s="12" t="s">
        <v>886</v>
      </c>
    </row>
    <row r="256" spans="1:11" ht="13.5">
      <c r="A256" s="34" t="s">
        <v>431</v>
      </c>
      <c r="B256" s="35" t="s">
        <v>432</v>
      </c>
      <c r="C256" s="35" t="s">
        <v>453</v>
      </c>
      <c r="D256" s="36" t="s">
        <v>454</v>
      </c>
      <c r="E256" s="23">
        <v>2084428</v>
      </c>
      <c r="F256" s="24">
        <v>2277359</v>
      </c>
      <c r="G256" s="24">
        <f t="shared" si="6"/>
        <v>192931</v>
      </c>
      <c r="H256" s="25">
        <f t="shared" si="7"/>
        <v>0.0926</v>
      </c>
      <c r="I256" s="7" t="s">
        <v>886</v>
      </c>
      <c r="J256" s="9" t="s">
        <v>886</v>
      </c>
      <c r="K256" s="12" t="s">
        <v>886</v>
      </c>
    </row>
    <row r="257" spans="1:11" ht="13.5">
      <c r="A257" s="34" t="s">
        <v>431</v>
      </c>
      <c r="B257" s="35" t="s">
        <v>432</v>
      </c>
      <c r="C257" s="35" t="s">
        <v>455</v>
      </c>
      <c r="D257" s="36" t="s">
        <v>456</v>
      </c>
      <c r="E257" s="23">
        <v>1587525</v>
      </c>
      <c r="F257" s="24">
        <v>1556636</v>
      </c>
      <c r="G257" s="24">
        <f t="shared" si="6"/>
        <v>-30889</v>
      </c>
      <c r="H257" s="25">
        <f t="shared" si="7"/>
        <v>-0.0195</v>
      </c>
      <c r="I257" s="7" t="s">
        <v>886</v>
      </c>
      <c r="J257" s="9" t="s">
        <v>886</v>
      </c>
      <c r="K257" s="12" t="s">
        <v>886</v>
      </c>
    </row>
    <row r="258" spans="1:11" ht="13.5">
      <c r="A258" s="34" t="s">
        <v>457</v>
      </c>
      <c r="B258" s="35" t="s">
        <v>458</v>
      </c>
      <c r="C258" s="35" t="s">
        <v>459</v>
      </c>
      <c r="D258" s="36" t="s">
        <v>460</v>
      </c>
      <c r="E258" s="23">
        <v>505736</v>
      </c>
      <c r="F258" s="24">
        <v>464376</v>
      </c>
      <c r="G258" s="24">
        <f t="shared" si="6"/>
        <v>-41360</v>
      </c>
      <c r="H258" s="25">
        <f t="shared" si="7"/>
        <v>-0.0818</v>
      </c>
      <c r="I258" s="7" t="s">
        <v>886</v>
      </c>
      <c r="J258" s="9" t="s">
        <v>886</v>
      </c>
      <c r="K258" s="12" t="s">
        <v>886</v>
      </c>
    </row>
    <row r="259" spans="1:11" ht="13.5">
      <c r="A259" s="34" t="s">
        <v>457</v>
      </c>
      <c r="B259" s="35" t="s">
        <v>458</v>
      </c>
      <c r="C259" s="35" t="s">
        <v>26</v>
      </c>
      <c r="D259" s="36" t="s">
        <v>461</v>
      </c>
      <c r="E259" s="23">
        <v>3187869</v>
      </c>
      <c r="F259" s="24">
        <v>3221976</v>
      </c>
      <c r="G259" s="24">
        <f t="shared" si="6"/>
        <v>34107</v>
      </c>
      <c r="H259" s="25">
        <f t="shared" si="7"/>
        <v>0.0107</v>
      </c>
      <c r="I259" s="7" t="s">
        <v>886</v>
      </c>
      <c r="J259" s="9" t="s">
        <v>886</v>
      </c>
      <c r="K259" s="12" t="s">
        <v>886</v>
      </c>
    </row>
    <row r="260" spans="1:11" ht="13.5">
      <c r="A260" s="34" t="s">
        <v>457</v>
      </c>
      <c r="B260" s="35" t="s">
        <v>458</v>
      </c>
      <c r="C260" s="35" t="s">
        <v>79</v>
      </c>
      <c r="D260" s="36" t="s">
        <v>462</v>
      </c>
      <c r="E260" s="23">
        <v>1213003</v>
      </c>
      <c r="F260" s="24">
        <v>1017711</v>
      </c>
      <c r="G260" s="24">
        <f t="shared" si="6"/>
        <v>-195292</v>
      </c>
      <c r="H260" s="25">
        <f t="shared" si="7"/>
        <v>-0.161</v>
      </c>
      <c r="I260" s="7" t="s">
        <v>886</v>
      </c>
      <c r="J260" s="9" t="s">
        <v>886</v>
      </c>
      <c r="K260" s="12" t="s">
        <v>886</v>
      </c>
    </row>
    <row r="261" spans="1:11" ht="13.5">
      <c r="A261" s="34" t="s">
        <v>457</v>
      </c>
      <c r="B261" s="35" t="s">
        <v>458</v>
      </c>
      <c r="C261" s="35" t="s">
        <v>16</v>
      </c>
      <c r="D261" s="36" t="s">
        <v>463</v>
      </c>
      <c r="E261" s="23">
        <v>1996784</v>
      </c>
      <c r="F261" s="24">
        <v>1911461</v>
      </c>
      <c r="G261" s="24">
        <f t="shared" si="6"/>
        <v>-85323</v>
      </c>
      <c r="H261" s="25">
        <f t="shared" si="7"/>
        <v>-0.0427</v>
      </c>
      <c r="I261" s="7" t="s">
        <v>886</v>
      </c>
      <c r="J261" s="9" t="s">
        <v>886</v>
      </c>
      <c r="K261" s="12" t="s">
        <v>886</v>
      </c>
    </row>
    <row r="262" spans="1:11" ht="13.5">
      <c r="A262" s="34" t="s">
        <v>457</v>
      </c>
      <c r="B262" s="35" t="s">
        <v>458</v>
      </c>
      <c r="C262" s="35" t="s">
        <v>337</v>
      </c>
      <c r="D262" s="36" t="s">
        <v>464</v>
      </c>
      <c r="E262" s="23">
        <v>50735</v>
      </c>
      <c r="F262" s="24">
        <v>51500</v>
      </c>
      <c r="G262" s="24">
        <f t="shared" si="6"/>
        <v>765</v>
      </c>
      <c r="H262" s="25">
        <f t="shared" si="7"/>
        <v>0.0151</v>
      </c>
      <c r="I262" s="7">
        <v>1</v>
      </c>
      <c r="J262" s="9">
        <v>1</v>
      </c>
      <c r="K262" s="12" t="s">
        <v>886</v>
      </c>
    </row>
    <row r="263" spans="1:11" ht="13.5">
      <c r="A263" s="34" t="s">
        <v>457</v>
      </c>
      <c r="B263" s="35" t="s">
        <v>458</v>
      </c>
      <c r="C263" s="35" t="s">
        <v>329</v>
      </c>
      <c r="D263" s="36" t="s">
        <v>465</v>
      </c>
      <c r="E263" s="23">
        <v>2734247</v>
      </c>
      <c r="F263" s="24">
        <v>2571138</v>
      </c>
      <c r="G263" s="24">
        <f t="shared" si="6"/>
        <v>-163109</v>
      </c>
      <c r="H263" s="25">
        <f t="shared" si="7"/>
        <v>-0.0597</v>
      </c>
      <c r="I263" s="7" t="s">
        <v>886</v>
      </c>
      <c r="J263" s="9" t="s">
        <v>886</v>
      </c>
      <c r="K263" s="12">
        <v>2013</v>
      </c>
    </row>
    <row r="264" spans="1:11" ht="13.5">
      <c r="A264" s="34" t="s">
        <v>457</v>
      </c>
      <c r="B264" s="35" t="s">
        <v>458</v>
      </c>
      <c r="C264" s="35" t="s">
        <v>466</v>
      </c>
      <c r="D264" s="36" t="s">
        <v>467</v>
      </c>
      <c r="E264" s="23">
        <v>3178992</v>
      </c>
      <c r="F264" s="24">
        <v>2948356</v>
      </c>
      <c r="G264" s="24">
        <f aca="true" t="shared" si="8" ref="G264:G327">SUM(F264-E264)</f>
        <v>-230636</v>
      </c>
      <c r="H264" s="25">
        <f aca="true" t="shared" si="9" ref="H264:H327">ROUND(G264/E264,4)</f>
        <v>-0.0726</v>
      </c>
      <c r="I264" s="7" t="s">
        <v>886</v>
      </c>
      <c r="J264" s="9" t="s">
        <v>886</v>
      </c>
      <c r="K264" s="12">
        <v>2013</v>
      </c>
    </row>
    <row r="265" spans="1:11" ht="13.5">
      <c r="A265" s="34" t="s">
        <v>457</v>
      </c>
      <c r="B265" s="35" t="s">
        <v>458</v>
      </c>
      <c r="C265" s="35" t="s">
        <v>73</v>
      </c>
      <c r="D265" s="36" t="s">
        <v>468</v>
      </c>
      <c r="E265" s="23">
        <v>760081</v>
      </c>
      <c r="F265" s="24">
        <v>681485</v>
      </c>
      <c r="G265" s="24">
        <f t="shared" si="8"/>
        <v>-78596</v>
      </c>
      <c r="H265" s="25">
        <f t="shared" si="9"/>
        <v>-0.1034</v>
      </c>
      <c r="I265" s="7" t="s">
        <v>886</v>
      </c>
      <c r="J265" s="9" t="s">
        <v>886</v>
      </c>
      <c r="K265" s="12">
        <v>2013</v>
      </c>
    </row>
    <row r="266" spans="1:11" ht="13.5">
      <c r="A266" s="34" t="s">
        <v>457</v>
      </c>
      <c r="B266" s="35" t="s">
        <v>458</v>
      </c>
      <c r="C266" s="35" t="s">
        <v>469</v>
      </c>
      <c r="D266" s="36" t="s">
        <v>470</v>
      </c>
      <c r="E266" s="23">
        <v>1617910</v>
      </c>
      <c r="F266" s="24">
        <v>1521696</v>
      </c>
      <c r="G266" s="24">
        <f t="shared" si="8"/>
        <v>-96214</v>
      </c>
      <c r="H266" s="25">
        <f t="shared" si="9"/>
        <v>-0.0595</v>
      </c>
      <c r="I266" s="7" t="s">
        <v>886</v>
      </c>
      <c r="J266" s="9" t="s">
        <v>886</v>
      </c>
      <c r="K266" s="12">
        <v>2013</v>
      </c>
    </row>
    <row r="267" spans="1:11" ht="13.5">
      <c r="A267" s="34" t="s">
        <v>471</v>
      </c>
      <c r="B267" s="35" t="s">
        <v>472</v>
      </c>
      <c r="C267" s="35" t="s">
        <v>26</v>
      </c>
      <c r="D267" s="36" t="s">
        <v>473</v>
      </c>
      <c r="E267" s="23">
        <v>9163376</v>
      </c>
      <c r="F267" s="24">
        <v>8173300</v>
      </c>
      <c r="G267" s="24">
        <f t="shared" si="8"/>
        <v>-990076</v>
      </c>
      <c r="H267" s="25">
        <f t="shared" si="9"/>
        <v>-0.108</v>
      </c>
      <c r="I267" s="7" t="s">
        <v>886</v>
      </c>
      <c r="J267" s="9" t="s">
        <v>886</v>
      </c>
      <c r="K267" s="12" t="s">
        <v>886</v>
      </c>
    </row>
    <row r="268" spans="1:11" ht="13.5">
      <c r="A268" s="34" t="s">
        <v>471</v>
      </c>
      <c r="B268" s="35" t="s">
        <v>472</v>
      </c>
      <c r="C268" s="35" t="s">
        <v>57</v>
      </c>
      <c r="D268" s="36" t="s">
        <v>474</v>
      </c>
      <c r="E268" s="23">
        <v>1764125</v>
      </c>
      <c r="F268" s="24">
        <v>1564428</v>
      </c>
      <c r="G268" s="24">
        <f t="shared" si="8"/>
        <v>-199697</v>
      </c>
      <c r="H268" s="25">
        <f t="shared" si="9"/>
        <v>-0.1132</v>
      </c>
      <c r="I268" s="7" t="s">
        <v>886</v>
      </c>
      <c r="J268" s="9" t="s">
        <v>886</v>
      </c>
      <c r="K268" s="12" t="s">
        <v>886</v>
      </c>
    </row>
    <row r="269" spans="1:11" ht="13.5">
      <c r="A269" s="34" t="s">
        <v>471</v>
      </c>
      <c r="B269" s="35" t="s">
        <v>472</v>
      </c>
      <c r="C269" s="35" t="s">
        <v>79</v>
      </c>
      <c r="D269" s="36" t="s">
        <v>475</v>
      </c>
      <c r="E269" s="23">
        <v>499405</v>
      </c>
      <c r="F269" s="24">
        <v>162930</v>
      </c>
      <c r="G269" s="24">
        <f t="shared" si="8"/>
        <v>-336475</v>
      </c>
      <c r="H269" s="25">
        <f t="shared" si="9"/>
        <v>-0.6738</v>
      </c>
      <c r="I269" s="7">
        <v>1</v>
      </c>
      <c r="J269" s="9" t="s">
        <v>886</v>
      </c>
      <c r="K269" s="12">
        <v>2013</v>
      </c>
    </row>
    <row r="270" spans="1:11" ht="13.5">
      <c r="A270" s="34" t="s">
        <v>471</v>
      </c>
      <c r="B270" s="35" t="s">
        <v>472</v>
      </c>
      <c r="C270" s="35" t="s">
        <v>373</v>
      </c>
      <c r="D270" s="36" t="s">
        <v>476</v>
      </c>
      <c r="E270" s="23">
        <v>739325</v>
      </c>
      <c r="F270" s="24">
        <v>451490</v>
      </c>
      <c r="G270" s="24">
        <f t="shared" si="8"/>
        <v>-287835</v>
      </c>
      <c r="H270" s="25">
        <f t="shared" si="9"/>
        <v>-0.3893</v>
      </c>
      <c r="I270" s="7">
        <v>1</v>
      </c>
      <c r="J270" s="9" t="s">
        <v>886</v>
      </c>
      <c r="K270" s="12">
        <v>2013</v>
      </c>
    </row>
    <row r="271" spans="1:11" ht="13.5">
      <c r="A271" s="34" t="s">
        <v>477</v>
      </c>
      <c r="B271" s="35" t="s">
        <v>478</v>
      </c>
      <c r="C271" s="35" t="s">
        <v>176</v>
      </c>
      <c r="D271" s="36" t="s">
        <v>479</v>
      </c>
      <c r="E271" s="23">
        <v>425613</v>
      </c>
      <c r="F271" s="24">
        <v>503599</v>
      </c>
      <c r="G271" s="24">
        <f t="shared" si="8"/>
        <v>77986</v>
      </c>
      <c r="H271" s="25">
        <f t="shared" si="9"/>
        <v>0.1832</v>
      </c>
      <c r="I271" s="7" t="s">
        <v>886</v>
      </c>
      <c r="J271" s="9" t="s">
        <v>886</v>
      </c>
      <c r="K271" s="12" t="s">
        <v>886</v>
      </c>
    </row>
    <row r="272" spans="1:11" ht="13.5">
      <c r="A272" s="34" t="s">
        <v>477</v>
      </c>
      <c r="B272" s="35" t="s">
        <v>478</v>
      </c>
      <c r="C272" s="35" t="s">
        <v>16</v>
      </c>
      <c r="D272" s="36" t="s">
        <v>480</v>
      </c>
      <c r="E272" s="23">
        <v>522070</v>
      </c>
      <c r="F272" s="24">
        <v>353021</v>
      </c>
      <c r="G272" s="24">
        <f t="shared" si="8"/>
        <v>-169049</v>
      </c>
      <c r="H272" s="25">
        <f t="shared" si="9"/>
        <v>-0.3238</v>
      </c>
      <c r="I272" s="7" t="s">
        <v>886</v>
      </c>
      <c r="J272" s="9" t="s">
        <v>886</v>
      </c>
      <c r="K272" s="12" t="s">
        <v>886</v>
      </c>
    </row>
    <row r="273" spans="1:11" ht="13.5">
      <c r="A273" s="34" t="s">
        <v>477</v>
      </c>
      <c r="B273" s="35" t="s">
        <v>478</v>
      </c>
      <c r="C273" s="35" t="s">
        <v>82</v>
      </c>
      <c r="D273" s="36" t="s">
        <v>481</v>
      </c>
      <c r="E273" s="23">
        <v>983575</v>
      </c>
      <c r="F273" s="24">
        <v>821067</v>
      </c>
      <c r="G273" s="24">
        <f t="shared" si="8"/>
        <v>-162508</v>
      </c>
      <c r="H273" s="25">
        <f t="shared" si="9"/>
        <v>-0.1652</v>
      </c>
      <c r="I273" s="7" t="s">
        <v>886</v>
      </c>
      <c r="J273" s="9" t="s">
        <v>886</v>
      </c>
      <c r="K273" s="12" t="s">
        <v>886</v>
      </c>
    </row>
    <row r="274" spans="1:11" ht="13.5">
      <c r="A274" s="34" t="s">
        <v>477</v>
      </c>
      <c r="B274" s="35" t="s">
        <v>478</v>
      </c>
      <c r="C274" s="35" t="s">
        <v>168</v>
      </c>
      <c r="D274" s="36" t="s">
        <v>482</v>
      </c>
      <c r="E274" s="23">
        <v>3289137</v>
      </c>
      <c r="F274" s="24">
        <v>3260324</v>
      </c>
      <c r="G274" s="24">
        <f t="shared" si="8"/>
        <v>-28813</v>
      </c>
      <c r="H274" s="25">
        <f t="shared" si="9"/>
        <v>-0.0088</v>
      </c>
      <c r="I274" s="7" t="s">
        <v>886</v>
      </c>
      <c r="J274" s="9" t="s">
        <v>886</v>
      </c>
      <c r="K274" s="12" t="s">
        <v>886</v>
      </c>
    </row>
    <row r="275" spans="1:11" ht="13.5">
      <c r="A275" s="34" t="s">
        <v>483</v>
      </c>
      <c r="B275" s="35" t="s">
        <v>484</v>
      </c>
      <c r="C275" s="35" t="s">
        <v>26</v>
      </c>
      <c r="D275" s="36" t="s">
        <v>485</v>
      </c>
      <c r="E275" s="23">
        <v>678093</v>
      </c>
      <c r="F275" s="24">
        <v>641087</v>
      </c>
      <c r="G275" s="24">
        <f t="shared" si="8"/>
        <v>-37006</v>
      </c>
      <c r="H275" s="25">
        <f t="shared" si="9"/>
        <v>-0.0546</v>
      </c>
      <c r="I275" s="7">
        <v>1</v>
      </c>
      <c r="J275" s="9" t="s">
        <v>886</v>
      </c>
      <c r="K275" s="12" t="s">
        <v>886</v>
      </c>
    </row>
    <row r="276" spans="1:11" ht="13.5">
      <c r="A276" s="34" t="s">
        <v>483</v>
      </c>
      <c r="B276" s="35" t="s">
        <v>484</v>
      </c>
      <c r="C276" s="35" t="s">
        <v>16</v>
      </c>
      <c r="D276" s="36" t="s">
        <v>486</v>
      </c>
      <c r="E276" s="23">
        <v>116712</v>
      </c>
      <c r="F276" s="24">
        <v>155542</v>
      </c>
      <c r="G276" s="24">
        <f t="shared" si="8"/>
        <v>38830</v>
      </c>
      <c r="H276" s="25">
        <f t="shared" si="9"/>
        <v>0.3327</v>
      </c>
      <c r="I276" s="7">
        <v>1</v>
      </c>
      <c r="J276" s="9" t="s">
        <v>886</v>
      </c>
      <c r="K276" s="12" t="s">
        <v>886</v>
      </c>
    </row>
    <row r="277" spans="1:11" ht="13.5">
      <c r="A277" s="34" t="s">
        <v>483</v>
      </c>
      <c r="B277" s="35" t="s">
        <v>484</v>
      </c>
      <c r="C277" s="35" t="s">
        <v>487</v>
      </c>
      <c r="D277" s="36" t="s">
        <v>488</v>
      </c>
      <c r="E277" s="23">
        <v>1640519</v>
      </c>
      <c r="F277" s="24">
        <v>1618148</v>
      </c>
      <c r="G277" s="24">
        <f t="shared" si="8"/>
        <v>-22371</v>
      </c>
      <c r="H277" s="25">
        <f t="shared" si="9"/>
        <v>-0.0136</v>
      </c>
      <c r="I277" s="7" t="s">
        <v>886</v>
      </c>
      <c r="J277" s="9" t="s">
        <v>886</v>
      </c>
      <c r="K277" s="12" t="s">
        <v>886</v>
      </c>
    </row>
    <row r="278" spans="1:11" ht="13.5">
      <c r="A278" s="34" t="s">
        <v>483</v>
      </c>
      <c r="B278" s="35" t="s">
        <v>484</v>
      </c>
      <c r="C278" s="35" t="s">
        <v>489</v>
      </c>
      <c r="D278" s="36" t="s">
        <v>490</v>
      </c>
      <c r="E278" s="23">
        <v>316097</v>
      </c>
      <c r="F278" s="24">
        <v>307136</v>
      </c>
      <c r="G278" s="24">
        <f t="shared" si="8"/>
        <v>-8961</v>
      </c>
      <c r="H278" s="25">
        <f t="shared" si="9"/>
        <v>-0.0283</v>
      </c>
      <c r="I278" s="7">
        <v>1</v>
      </c>
      <c r="J278" s="9" t="s">
        <v>886</v>
      </c>
      <c r="K278" s="12" t="s">
        <v>886</v>
      </c>
    </row>
    <row r="279" spans="1:11" ht="13.5">
      <c r="A279" s="34" t="s">
        <v>491</v>
      </c>
      <c r="B279" s="35" t="s">
        <v>492</v>
      </c>
      <c r="C279" s="35" t="s">
        <v>57</v>
      </c>
      <c r="D279" s="36" t="s">
        <v>493</v>
      </c>
      <c r="E279" s="23">
        <v>5535647</v>
      </c>
      <c r="F279" s="24">
        <v>5278786</v>
      </c>
      <c r="G279" s="24">
        <f t="shared" si="8"/>
        <v>-256861</v>
      </c>
      <c r="H279" s="25">
        <f t="shared" si="9"/>
        <v>-0.0464</v>
      </c>
      <c r="I279" s="7" t="s">
        <v>886</v>
      </c>
      <c r="J279" s="9" t="s">
        <v>886</v>
      </c>
      <c r="K279" s="12" t="s">
        <v>886</v>
      </c>
    </row>
    <row r="280" spans="1:11" ht="13.5">
      <c r="A280" s="34" t="s">
        <v>491</v>
      </c>
      <c r="B280" s="35" t="s">
        <v>492</v>
      </c>
      <c r="C280" s="35" t="s">
        <v>79</v>
      </c>
      <c r="D280" s="36" t="s">
        <v>494</v>
      </c>
      <c r="E280" s="23">
        <v>2848921</v>
      </c>
      <c r="F280" s="24">
        <v>2872983</v>
      </c>
      <c r="G280" s="24">
        <f t="shared" si="8"/>
        <v>24062</v>
      </c>
      <c r="H280" s="25">
        <f t="shared" si="9"/>
        <v>0.0084</v>
      </c>
      <c r="I280" s="7" t="s">
        <v>886</v>
      </c>
      <c r="J280" s="9" t="s">
        <v>886</v>
      </c>
      <c r="K280" s="12" t="s">
        <v>886</v>
      </c>
    </row>
    <row r="281" spans="1:11" ht="13.5">
      <c r="A281" s="34" t="s">
        <v>495</v>
      </c>
      <c r="B281" s="35" t="s">
        <v>496</v>
      </c>
      <c r="C281" s="35" t="s">
        <v>34</v>
      </c>
      <c r="D281" s="36" t="s">
        <v>497</v>
      </c>
      <c r="E281" s="23">
        <v>325403</v>
      </c>
      <c r="F281" s="24">
        <v>322657</v>
      </c>
      <c r="G281" s="24">
        <f t="shared" si="8"/>
        <v>-2746</v>
      </c>
      <c r="H281" s="25">
        <f t="shared" si="9"/>
        <v>-0.0084</v>
      </c>
      <c r="I281" s="7" t="s">
        <v>886</v>
      </c>
      <c r="J281" s="9" t="s">
        <v>886</v>
      </c>
      <c r="K281" s="12" t="s">
        <v>886</v>
      </c>
    </row>
    <row r="282" spans="1:11" ht="13.5">
      <c r="A282" s="34" t="s">
        <v>495</v>
      </c>
      <c r="B282" s="35" t="s">
        <v>496</v>
      </c>
      <c r="C282" s="35" t="s">
        <v>247</v>
      </c>
      <c r="D282" s="36" t="s">
        <v>498</v>
      </c>
      <c r="E282" s="23">
        <v>674802</v>
      </c>
      <c r="F282" s="24">
        <v>669364</v>
      </c>
      <c r="G282" s="24">
        <f t="shared" si="8"/>
        <v>-5438</v>
      </c>
      <c r="H282" s="25">
        <f t="shared" si="9"/>
        <v>-0.0081</v>
      </c>
      <c r="I282" s="7" t="s">
        <v>886</v>
      </c>
      <c r="J282" s="9" t="s">
        <v>886</v>
      </c>
      <c r="K282" s="12" t="s">
        <v>886</v>
      </c>
    </row>
    <row r="283" spans="1:11" ht="13.5">
      <c r="A283" s="34" t="s">
        <v>495</v>
      </c>
      <c r="B283" s="35" t="s">
        <v>496</v>
      </c>
      <c r="C283" s="35" t="s">
        <v>499</v>
      </c>
      <c r="D283" s="36" t="s">
        <v>500</v>
      </c>
      <c r="E283" s="23">
        <v>365634</v>
      </c>
      <c r="F283" s="24">
        <v>347324</v>
      </c>
      <c r="G283" s="24">
        <f t="shared" si="8"/>
        <v>-18310</v>
      </c>
      <c r="H283" s="25">
        <f t="shared" si="9"/>
        <v>-0.0501</v>
      </c>
      <c r="I283" s="7" t="s">
        <v>886</v>
      </c>
      <c r="J283" s="9" t="s">
        <v>886</v>
      </c>
      <c r="K283" s="12" t="s">
        <v>886</v>
      </c>
    </row>
    <row r="284" spans="1:11" ht="13.5">
      <c r="A284" s="34" t="s">
        <v>495</v>
      </c>
      <c r="B284" s="35" t="s">
        <v>496</v>
      </c>
      <c r="C284" s="35" t="s">
        <v>26</v>
      </c>
      <c r="D284" s="36" t="s">
        <v>501</v>
      </c>
      <c r="E284" s="23">
        <v>5477536</v>
      </c>
      <c r="F284" s="24">
        <v>3525773</v>
      </c>
      <c r="G284" s="24">
        <f t="shared" si="8"/>
        <v>-1951763</v>
      </c>
      <c r="H284" s="25">
        <f t="shared" si="9"/>
        <v>-0.3563</v>
      </c>
      <c r="I284" s="7" t="s">
        <v>886</v>
      </c>
      <c r="J284" s="9" t="s">
        <v>886</v>
      </c>
      <c r="K284" s="12" t="s">
        <v>886</v>
      </c>
    </row>
    <row r="285" spans="1:11" ht="13.5">
      <c r="A285" s="34" t="s">
        <v>495</v>
      </c>
      <c r="B285" s="35" t="s">
        <v>496</v>
      </c>
      <c r="C285" s="35" t="s">
        <v>57</v>
      </c>
      <c r="D285" s="36" t="s">
        <v>502</v>
      </c>
      <c r="E285" s="23">
        <v>3125142</v>
      </c>
      <c r="F285" s="24">
        <v>3089166</v>
      </c>
      <c r="G285" s="24">
        <f t="shared" si="8"/>
        <v>-35976</v>
      </c>
      <c r="H285" s="25">
        <f t="shared" si="9"/>
        <v>-0.0115</v>
      </c>
      <c r="I285" s="7" t="s">
        <v>886</v>
      </c>
      <c r="J285" s="9" t="s">
        <v>886</v>
      </c>
      <c r="K285" s="12" t="s">
        <v>886</v>
      </c>
    </row>
    <row r="286" spans="1:11" ht="13.5">
      <c r="A286" s="34" t="s">
        <v>495</v>
      </c>
      <c r="B286" s="35" t="s">
        <v>496</v>
      </c>
      <c r="C286" s="35" t="s">
        <v>168</v>
      </c>
      <c r="D286" s="36" t="s">
        <v>503</v>
      </c>
      <c r="E286" s="23">
        <v>2918541</v>
      </c>
      <c r="F286" s="24">
        <v>2901623</v>
      </c>
      <c r="G286" s="24">
        <f t="shared" si="8"/>
        <v>-16918</v>
      </c>
      <c r="H286" s="25">
        <f t="shared" si="9"/>
        <v>-0.0058</v>
      </c>
      <c r="I286" s="7" t="s">
        <v>886</v>
      </c>
      <c r="J286" s="9" t="s">
        <v>886</v>
      </c>
      <c r="K286" s="12">
        <v>2013</v>
      </c>
    </row>
    <row r="287" spans="1:11" ht="13.5">
      <c r="A287" s="34" t="s">
        <v>495</v>
      </c>
      <c r="B287" s="35" t="s">
        <v>496</v>
      </c>
      <c r="C287" s="35" t="s">
        <v>235</v>
      </c>
      <c r="D287" s="36" t="s">
        <v>504</v>
      </c>
      <c r="E287" s="23">
        <v>5791451</v>
      </c>
      <c r="F287" s="24">
        <v>5656533</v>
      </c>
      <c r="G287" s="24">
        <f t="shared" si="8"/>
        <v>-134918</v>
      </c>
      <c r="H287" s="25">
        <f t="shared" si="9"/>
        <v>-0.0233</v>
      </c>
      <c r="I287" s="7" t="s">
        <v>886</v>
      </c>
      <c r="J287" s="9" t="s">
        <v>886</v>
      </c>
      <c r="K287" s="12">
        <v>2013</v>
      </c>
    </row>
    <row r="288" spans="1:11" ht="13.5">
      <c r="A288" s="34" t="s">
        <v>495</v>
      </c>
      <c r="B288" s="35" t="s">
        <v>496</v>
      </c>
      <c r="C288" s="35" t="s">
        <v>141</v>
      </c>
      <c r="D288" s="36" t="s">
        <v>505</v>
      </c>
      <c r="E288" s="23">
        <v>1334991</v>
      </c>
      <c r="F288" s="24">
        <v>1367704</v>
      </c>
      <c r="G288" s="24">
        <f t="shared" si="8"/>
        <v>32713</v>
      </c>
      <c r="H288" s="25">
        <f t="shared" si="9"/>
        <v>0.0245</v>
      </c>
      <c r="I288" s="7">
        <v>1</v>
      </c>
      <c r="J288" s="9" t="s">
        <v>886</v>
      </c>
      <c r="K288" s="12" t="s">
        <v>886</v>
      </c>
    </row>
    <row r="289" spans="1:11" ht="13.5">
      <c r="A289" s="34" t="s">
        <v>506</v>
      </c>
      <c r="B289" s="35" t="s">
        <v>507</v>
      </c>
      <c r="C289" s="35" t="s">
        <v>26</v>
      </c>
      <c r="D289" s="36" t="s">
        <v>508</v>
      </c>
      <c r="E289" s="23">
        <v>4052424</v>
      </c>
      <c r="F289" s="24">
        <v>4281346</v>
      </c>
      <c r="G289" s="24">
        <f t="shared" si="8"/>
        <v>228922</v>
      </c>
      <c r="H289" s="25">
        <f t="shared" si="9"/>
        <v>0.0565</v>
      </c>
      <c r="I289" s="7" t="s">
        <v>886</v>
      </c>
      <c r="J289" s="9" t="s">
        <v>886</v>
      </c>
      <c r="K289" s="12" t="s">
        <v>886</v>
      </c>
    </row>
    <row r="290" spans="1:11" ht="13.5">
      <c r="A290" s="34" t="s">
        <v>506</v>
      </c>
      <c r="B290" s="35" t="s">
        <v>507</v>
      </c>
      <c r="C290" s="35" t="s">
        <v>57</v>
      </c>
      <c r="D290" s="36" t="s">
        <v>509</v>
      </c>
      <c r="E290" s="23">
        <v>2179839</v>
      </c>
      <c r="F290" s="24">
        <v>2153512</v>
      </c>
      <c r="G290" s="24">
        <f t="shared" si="8"/>
        <v>-26327</v>
      </c>
      <c r="H290" s="25">
        <f t="shared" si="9"/>
        <v>-0.0121</v>
      </c>
      <c r="I290" s="7" t="s">
        <v>886</v>
      </c>
      <c r="J290" s="9" t="s">
        <v>886</v>
      </c>
      <c r="K290" s="12" t="s">
        <v>886</v>
      </c>
    </row>
    <row r="291" spans="1:11" ht="13.5">
      <c r="A291" s="34" t="s">
        <v>506</v>
      </c>
      <c r="B291" s="35" t="s">
        <v>507</v>
      </c>
      <c r="C291" s="35" t="s">
        <v>82</v>
      </c>
      <c r="D291" s="36" t="s">
        <v>510</v>
      </c>
      <c r="E291" s="23">
        <v>2749288</v>
      </c>
      <c r="F291" s="24">
        <v>2684130</v>
      </c>
      <c r="G291" s="24">
        <f t="shared" si="8"/>
        <v>-65158</v>
      </c>
      <c r="H291" s="25">
        <f t="shared" si="9"/>
        <v>-0.0237</v>
      </c>
      <c r="I291" s="7" t="s">
        <v>886</v>
      </c>
      <c r="J291" s="9" t="s">
        <v>886</v>
      </c>
      <c r="K291" s="12" t="s">
        <v>886</v>
      </c>
    </row>
    <row r="292" spans="1:11" ht="13.5">
      <c r="A292" s="34" t="s">
        <v>506</v>
      </c>
      <c r="B292" s="35" t="s">
        <v>507</v>
      </c>
      <c r="C292" s="35" t="s">
        <v>187</v>
      </c>
      <c r="D292" s="36" t="s">
        <v>511</v>
      </c>
      <c r="E292" s="23">
        <v>1785461</v>
      </c>
      <c r="F292" s="24">
        <v>1752924</v>
      </c>
      <c r="G292" s="24">
        <f t="shared" si="8"/>
        <v>-32537</v>
      </c>
      <c r="H292" s="25">
        <f t="shared" si="9"/>
        <v>-0.0182</v>
      </c>
      <c r="I292" s="7" t="s">
        <v>886</v>
      </c>
      <c r="J292" s="9" t="s">
        <v>886</v>
      </c>
      <c r="K292" s="12" t="s">
        <v>886</v>
      </c>
    </row>
    <row r="293" spans="1:11" ht="13.5">
      <c r="A293" s="34" t="s">
        <v>506</v>
      </c>
      <c r="B293" s="35" t="s">
        <v>507</v>
      </c>
      <c r="C293" s="35" t="s">
        <v>39</v>
      </c>
      <c r="D293" s="36" t="s">
        <v>512</v>
      </c>
      <c r="E293" s="23">
        <v>4772151</v>
      </c>
      <c r="F293" s="24">
        <v>4744537</v>
      </c>
      <c r="G293" s="24">
        <f t="shared" si="8"/>
        <v>-27614</v>
      </c>
      <c r="H293" s="25">
        <f t="shared" si="9"/>
        <v>-0.0058</v>
      </c>
      <c r="I293" s="7" t="s">
        <v>886</v>
      </c>
      <c r="J293" s="9" t="s">
        <v>886</v>
      </c>
      <c r="K293" s="12" t="s">
        <v>886</v>
      </c>
    </row>
    <row r="294" spans="1:11" ht="13.5">
      <c r="A294" s="34" t="s">
        <v>506</v>
      </c>
      <c r="B294" s="35" t="s">
        <v>507</v>
      </c>
      <c r="C294" s="35" t="s">
        <v>195</v>
      </c>
      <c r="D294" s="36" t="s">
        <v>513</v>
      </c>
      <c r="E294" s="23">
        <v>5739230</v>
      </c>
      <c r="F294" s="24">
        <v>5968509</v>
      </c>
      <c r="G294" s="24">
        <f t="shared" si="8"/>
        <v>229279</v>
      </c>
      <c r="H294" s="25">
        <f t="shared" si="9"/>
        <v>0.0399</v>
      </c>
      <c r="I294" s="7" t="s">
        <v>886</v>
      </c>
      <c r="J294" s="9" t="s">
        <v>886</v>
      </c>
      <c r="K294" s="12" t="s">
        <v>886</v>
      </c>
    </row>
    <row r="295" spans="1:11" ht="13.5">
      <c r="A295" s="34" t="s">
        <v>514</v>
      </c>
      <c r="B295" s="35" t="s">
        <v>515</v>
      </c>
      <c r="C295" s="35" t="s">
        <v>232</v>
      </c>
      <c r="D295" s="36" t="s">
        <v>516</v>
      </c>
      <c r="E295" s="23">
        <v>812928</v>
      </c>
      <c r="F295" s="24">
        <v>724953</v>
      </c>
      <c r="G295" s="24">
        <f t="shared" si="8"/>
        <v>-87975</v>
      </c>
      <c r="H295" s="25">
        <f t="shared" si="9"/>
        <v>-0.1082</v>
      </c>
      <c r="I295" s="7" t="s">
        <v>886</v>
      </c>
      <c r="J295" s="9" t="s">
        <v>886</v>
      </c>
      <c r="K295" s="12">
        <v>2013</v>
      </c>
    </row>
    <row r="296" spans="1:11" ht="13.5">
      <c r="A296" s="34" t="s">
        <v>514</v>
      </c>
      <c r="B296" s="35" t="s">
        <v>515</v>
      </c>
      <c r="C296" s="35" t="s">
        <v>517</v>
      </c>
      <c r="D296" s="36" t="s">
        <v>518</v>
      </c>
      <c r="E296" s="23">
        <v>1452415</v>
      </c>
      <c r="F296" s="24">
        <v>1500829</v>
      </c>
      <c r="G296" s="24">
        <f t="shared" si="8"/>
        <v>48414</v>
      </c>
      <c r="H296" s="25">
        <f t="shared" si="9"/>
        <v>0.0333</v>
      </c>
      <c r="I296" s="7" t="s">
        <v>886</v>
      </c>
      <c r="J296" s="9" t="s">
        <v>886</v>
      </c>
      <c r="K296" s="12" t="s">
        <v>886</v>
      </c>
    </row>
    <row r="297" spans="1:11" ht="13.5">
      <c r="A297" s="34" t="s">
        <v>514</v>
      </c>
      <c r="B297" s="35" t="s">
        <v>515</v>
      </c>
      <c r="C297" s="35" t="s">
        <v>519</v>
      </c>
      <c r="D297" s="36" t="s">
        <v>520</v>
      </c>
      <c r="E297" s="23">
        <v>404268</v>
      </c>
      <c r="F297" s="24">
        <v>394916</v>
      </c>
      <c r="G297" s="24">
        <f t="shared" si="8"/>
        <v>-9352</v>
      </c>
      <c r="H297" s="25">
        <f t="shared" si="9"/>
        <v>-0.0231</v>
      </c>
      <c r="I297" s="7" t="s">
        <v>886</v>
      </c>
      <c r="J297" s="9" t="s">
        <v>886</v>
      </c>
      <c r="K297" s="12" t="s">
        <v>886</v>
      </c>
    </row>
    <row r="298" spans="1:11" ht="13.5">
      <c r="A298" s="34" t="s">
        <v>514</v>
      </c>
      <c r="B298" s="35" t="s">
        <v>515</v>
      </c>
      <c r="C298" s="35" t="s">
        <v>317</v>
      </c>
      <c r="D298" s="36" t="s">
        <v>521</v>
      </c>
      <c r="E298" s="23">
        <v>1137067</v>
      </c>
      <c r="F298" s="24">
        <v>1115297</v>
      </c>
      <c r="G298" s="24">
        <f t="shared" si="8"/>
        <v>-21770</v>
      </c>
      <c r="H298" s="25">
        <f t="shared" si="9"/>
        <v>-0.0191</v>
      </c>
      <c r="I298" s="7" t="s">
        <v>886</v>
      </c>
      <c r="J298" s="9" t="s">
        <v>886</v>
      </c>
      <c r="K298" s="12">
        <v>2013</v>
      </c>
    </row>
    <row r="299" spans="1:11" ht="13.5">
      <c r="A299" s="34" t="s">
        <v>514</v>
      </c>
      <c r="B299" s="35" t="s">
        <v>515</v>
      </c>
      <c r="C299" s="35" t="s">
        <v>135</v>
      </c>
      <c r="D299" s="36" t="s">
        <v>522</v>
      </c>
      <c r="E299" s="23">
        <v>1070766</v>
      </c>
      <c r="F299" s="24">
        <v>1113485</v>
      </c>
      <c r="G299" s="24">
        <f t="shared" si="8"/>
        <v>42719</v>
      </c>
      <c r="H299" s="25">
        <f t="shared" si="9"/>
        <v>0.0399</v>
      </c>
      <c r="I299" s="7" t="s">
        <v>886</v>
      </c>
      <c r="J299" s="9" t="s">
        <v>886</v>
      </c>
      <c r="K299" s="12" t="s">
        <v>886</v>
      </c>
    </row>
    <row r="300" spans="1:11" ht="13.5">
      <c r="A300" s="34" t="s">
        <v>514</v>
      </c>
      <c r="B300" s="35" t="s">
        <v>515</v>
      </c>
      <c r="C300" s="35" t="s">
        <v>82</v>
      </c>
      <c r="D300" s="36" t="s">
        <v>523</v>
      </c>
      <c r="E300" s="23">
        <v>4628011</v>
      </c>
      <c r="F300" s="24">
        <v>4664486</v>
      </c>
      <c r="G300" s="24">
        <f t="shared" si="8"/>
        <v>36475</v>
      </c>
      <c r="H300" s="25">
        <f t="shared" si="9"/>
        <v>0.0079</v>
      </c>
      <c r="I300" s="7" t="s">
        <v>886</v>
      </c>
      <c r="J300" s="9" t="s">
        <v>886</v>
      </c>
      <c r="K300" s="12" t="s">
        <v>886</v>
      </c>
    </row>
    <row r="301" spans="1:11" ht="13.5">
      <c r="A301" s="34" t="s">
        <v>514</v>
      </c>
      <c r="B301" s="35" t="s">
        <v>515</v>
      </c>
      <c r="C301" s="35" t="s">
        <v>59</v>
      </c>
      <c r="D301" s="36" t="s">
        <v>524</v>
      </c>
      <c r="E301" s="23">
        <v>2867733</v>
      </c>
      <c r="F301" s="24">
        <v>2909762</v>
      </c>
      <c r="G301" s="24">
        <f t="shared" si="8"/>
        <v>42029</v>
      </c>
      <c r="H301" s="25">
        <f t="shared" si="9"/>
        <v>0.0147</v>
      </c>
      <c r="I301" s="7" t="s">
        <v>886</v>
      </c>
      <c r="J301" s="9" t="s">
        <v>886</v>
      </c>
      <c r="K301" s="12" t="s">
        <v>886</v>
      </c>
    </row>
    <row r="302" spans="1:11" ht="13.5">
      <c r="A302" s="34" t="s">
        <v>514</v>
      </c>
      <c r="B302" s="35" t="s">
        <v>515</v>
      </c>
      <c r="C302" s="35" t="s">
        <v>18</v>
      </c>
      <c r="D302" s="36" t="s">
        <v>525</v>
      </c>
      <c r="E302" s="23">
        <v>1910184</v>
      </c>
      <c r="F302" s="24">
        <v>1904781</v>
      </c>
      <c r="G302" s="24">
        <f t="shared" si="8"/>
        <v>-5403</v>
      </c>
      <c r="H302" s="25">
        <f t="shared" si="9"/>
        <v>-0.0028</v>
      </c>
      <c r="I302" s="7" t="s">
        <v>886</v>
      </c>
      <c r="J302" s="9" t="s">
        <v>886</v>
      </c>
      <c r="K302" s="12">
        <v>2013</v>
      </c>
    </row>
    <row r="303" spans="1:11" ht="13.5">
      <c r="A303" s="34" t="s">
        <v>514</v>
      </c>
      <c r="B303" s="35" t="s">
        <v>515</v>
      </c>
      <c r="C303" s="35" t="s">
        <v>357</v>
      </c>
      <c r="D303" s="36" t="s">
        <v>526</v>
      </c>
      <c r="E303" s="23">
        <v>1232783</v>
      </c>
      <c r="F303" s="24">
        <v>1183032</v>
      </c>
      <c r="G303" s="24">
        <f t="shared" si="8"/>
        <v>-49751</v>
      </c>
      <c r="H303" s="25">
        <f t="shared" si="9"/>
        <v>-0.0404</v>
      </c>
      <c r="I303" s="7" t="s">
        <v>886</v>
      </c>
      <c r="J303" s="9" t="s">
        <v>886</v>
      </c>
      <c r="K303" s="12">
        <v>2013</v>
      </c>
    </row>
    <row r="304" spans="1:11" ht="13.5">
      <c r="A304" s="34" t="s">
        <v>514</v>
      </c>
      <c r="B304" s="35" t="s">
        <v>515</v>
      </c>
      <c r="C304" s="35" t="s">
        <v>373</v>
      </c>
      <c r="D304" s="36" t="s">
        <v>527</v>
      </c>
      <c r="E304" s="23">
        <v>1511053</v>
      </c>
      <c r="F304" s="24">
        <v>1524478</v>
      </c>
      <c r="G304" s="24">
        <f t="shared" si="8"/>
        <v>13425</v>
      </c>
      <c r="H304" s="25">
        <f t="shared" si="9"/>
        <v>0.0089</v>
      </c>
      <c r="I304" s="7" t="s">
        <v>886</v>
      </c>
      <c r="J304" s="9" t="s">
        <v>886</v>
      </c>
      <c r="K304" s="12" t="s">
        <v>886</v>
      </c>
    </row>
    <row r="305" spans="1:11" ht="13.5">
      <c r="A305" s="34" t="s">
        <v>514</v>
      </c>
      <c r="B305" s="35" t="s">
        <v>515</v>
      </c>
      <c r="C305" s="35" t="s">
        <v>182</v>
      </c>
      <c r="D305" s="36" t="s">
        <v>528</v>
      </c>
      <c r="E305" s="23">
        <v>1846039</v>
      </c>
      <c r="F305" s="24">
        <v>1839582</v>
      </c>
      <c r="G305" s="24">
        <f t="shared" si="8"/>
        <v>-6457</v>
      </c>
      <c r="H305" s="25">
        <f t="shared" si="9"/>
        <v>-0.0035</v>
      </c>
      <c r="I305" s="7" t="s">
        <v>886</v>
      </c>
      <c r="J305" s="9" t="s">
        <v>886</v>
      </c>
      <c r="K305" s="12" t="s">
        <v>886</v>
      </c>
    </row>
    <row r="306" spans="1:11" ht="13.5">
      <c r="A306" s="34" t="s">
        <v>514</v>
      </c>
      <c r="B306" s="35" t="s">
        <v>515</v>
      </c>
      <c r="C306" s="35" t="s">
        <v>404</v>
      </c>
      <c r="D306" s="36" t="s">
        <v>529</v>
      </c>
      <c r="E306" s="23">
        <v>1363618</v>
      </c>
      <c r="F306" s="24">
        <v>1342415</v>
      </c>
      <c r="G306" s="24">
        <f t="shared" si="8"/>
        <v>-21203</v>
      </c>
      <c r="H306" s="25">
        <f t="shared" si="9"/>
        <v>-0.0155</v>
      </c>
      <c r="I306" s="7" t="s">
        <v>886</v>
      </c>
      <c r="J306" s="9" t="s">
        <v>886</v>
      </c>
      <c r="K306" s="12" t="s">
        <v>886</v>
      </c>
    </row>
    <row r="307" spans="1:11" ht="13.5">
      <c r="A307" s="34" t="s">
        <v>514</v>
      </c>
      <c r="B307" s="35" t="s">
        <v>515</v>
      </c>
      <c r="C307" s="35" t="s">
        <v>147</v>
      </c>
      <c r="D307" s="36" t="s">
        <v>530</v>
      </c>
      <c r="E307" s="23">
        <v>5809839</v>
      </c>
      <c r="F307" s="24">
        <v>5713428</v>
      </c>
      <c r="G307" s="24">
        <f t="shared" si="8"/>
        <v>-96411</v>
      </c>
      <c r="H307" s="25">
        <f t="shared" si="9"/>
        <v>-0.0166</v>
      </c>
      <c r="I307" s="7" t="s">
        <v>886</v>
      </c>
      <c r="J307" s="9" t="s">
        <v>886</v>
      </c>
      <c r="K307" s="12" t="s">
        <v>886</v>
      </c>
    </row>
    <row r="308" spans="1:11" ht="13.5">
      <c r="A308" s="34" t="s">
        <v>531</v>
      </c>
      <c r="B308" s="35" t="s">
        <v>532</v>
      </c>
      <c r="C308" s="35" t="s">
        <v>176</v>
      </c>
      <c r="D308" s="36" t="s">
        <v>533</v>
      </c>
      <c r="E308" s="23">
        <v>420637</v>
      </c>
      <c r="F308" s="24">
        <v>416803</v>
      </c>
      <c r="G308" s="24">
        <f t="shared" si="8"/>
        <v>-3834</v>
      </c>
      <c r="H308" s="25">
        <f t="shared" si="9"/>
        <v>-0.0091</v>
      </c>
      <c r="I308" s="7" t="s">
        <v>886</v>
      </c>
      <c r="J308" s="9" t="s">
        <v>886</v>
      </c>
      <c r="K308" s="12" t="s">
        <v>886</v>
      </c>
    </row>
    <row r="309" spans="1:11" ht="13.5">
      <c r="A309" s="34" t="s">
        <v>531</v>
      </c>
      <c r="B309" s="35" t="s">
        <v>532</v>
      </c>
      <c r="C309" s="35" t="s">
        <v>192</v>
      </c>
      <c r="D309" s="36" t="s">
        <v>534</v>
      </c>
      <c r="E309" s="23">
        <v>528974</v>
      </c>
      <c r="F309" s="24">
        <v>528736</v>
      </c>
      <c r="G309" s="24">
        <f t="shared" si="8"/>
        <v>-238</v>
      </c>
      <c r="H309" s="25">
        <f t="shared" si="9"/>
        <v>-0.0004</v>
      </c>
      <c r="I309" s="7" t="s">
        <v>886</v>
      </c>
      <c r="J309" s="9" t="s">
        <v>886</v>
      </c>
      <c r="K309" s="12" t="s">
        <v>886</v>
      </c>
    </row>
    <row r="310" spans="1:11" ht="13.5">
      <c r="A310" s="34" t="s">
        <v>531</v>
      </c>
      <c r="B310" s="35" t="s">
        <v>532</v>
      </c>
      <c r="C310" s="35" t="s">
        <v>26</v>
      </c>
      <c r="D310" s="36" t="s">
        <v>535</v>
      </c>
      <c r="E310" s="23">
        <v>3876984</v>
      </c>
      <c r="F310" s="24">
        <v>3976522</v>
      </c>
      <c r="G310" s="24">
        <f t="shared" si="8"/>
        <v>99538</v>
      </c>
      <c r="H310" s="25">
        <f t="shared" si="9"/>
        <v>0.0257</v>
      </c>
      <c r="I310" s="7" t="s">
        <v>886</v>
      </c>
      <c r="J310" s="9" t="s">
        <v>886</v>
      </c>
      <c r="K310" s="12" t="s">
        <v>886</v>
      </c>
    </row>
    <row r="311" spans="1:11" ht="13.5">
      <c r="A311" s="34" t="s">
        <v>531</v>
      </c>
      <c r="B311" s="35" t="s">
        <v>532</v>
      </c>
      <c r="C311" s="35" t="s">
        <v>41</v>
      </c>
      <c r="D311" s="36" t="s">
        <v>536</v>
      </c>
      <c r="E311" s="23">
        <v>5181295</v>
      </c>
      <c r="F311" s="24">
        <v>4994521</v>
      </c>
      <c r="G311" s="24">
        <f t="shared" si="8"/>
        <v>-186774</v>
      </c>
      <c r="H311" s="25">
        <f t="shared" si="9"/>
        <v>-0.036</v>
      </c>
      <c r="I311" s="7" t="s">
        <v>886</v>
      </c>
      <c r="J311" s="9" t="s">
        <v>886</v>
      </c>
      <c r="K311" s="12">
        <v>2013</v>
      </c>
    </row>
    <row r="312" spans="1:11" ht="13.5">
      <c r="A312" s="34" t="s">
        <v>531</v>
      </c>
      <c r="B312" s="35" t="s">
        <v>532</v>
      </c>
      <c r="C312" s="35" t="s">
        <v>123</v>
      </c>
      <c r="D312" s="36" t="s">
        <v>537</v>
      </c>
      <c r="E312" s="23">
        <v>960133</v>
      </c>
      <c r="F312" s="24">
        <v>931078</v>
      </c>
      <c r="G312" s="24">
        <f t="shared" si="8"/>
        <v>-29055</v>
      </c>
      <c r="H312" s="25">
        <f t="shared" si="9"/>
        <v>-0.0303</v>
      </c>
      <c r="I312" s="7" t="s">
        <v>886</v>
      </c>
      <c r="J312" s="9" t="s">
        <v>886</v>
      </c>
      <c r="K312" s="12" t="s">
        <v>886</v>
      </c>
    </row>
    <row r="313" spans="1:11" ht="13.5">
      <c r="A313" s="34" t="s">
        <v>531</v>
      </c>
      <c r="B313" s="35" t="s">
        <v>532</v>
      </c>
      <c r="C313" s="35" t="s">
        <v>101</v>
      </c>
      <c r="D313" s="36" t="s">
        <v>538</v>
      </c>
      <c r="E313" s="23">
        <v>299700</v>
      </c>
      <c r="F313" s="24">
        <v>290659</v>
      </c>
      <c r="G313" s="24">
        <f t="shared" si="8"/>
        <v>-9041</v>
      </c>
      <c r="H313" s="25">
        <f t="shared" si="9"/>
        <v>-0.0302</v>
      </c>
      <c r="I313" s="7" t="s">
        <v>886</v>
      </c>
      <c r="J313" s="9" t="s">
        <v>886</v>
      </c>
      <c r="K313" s="12" t="s">
        <v>886</v>
      </c>
    </row>
    <row r="314" spans="1:11" ht="13.5">
      <c r="A314" s="34" t="s">
        <v>539</v>
      </c>
      <c r="B314" s="35" t="s">
        <v>540</v>
      </c>
      <c r="C314" s="35" t="s">
        <v>26</v>
      </c>
      <c r="D314" s="36" t="s">
        <v>541</v>
      </c>
      <c r="E314" s="23">
        <v>5069262</v>
      </c>
      <c r="F314" s="24">
        <v>5244394</v>
      </c>
      <c r="G314" s="24">
        <f t="shared" si="8"/>
        <v>175132</v>
      </c>
      <c r="H314" s="25">
        <f t="shared" si="9"/>
        <v>0.0345</v>
      </c>
      <c r="I314" s="7" t="s">
        <v>886</v>
      </c>
      <c r="J314" s="9" t="s">
        <v>886</v>
      </c>
      <c r="K314" s="12" t="s">
        <v>886</v>
      </c>
    </row>
    <row r="315" spans="1:11" ht="13.5">
      <c r="A315" s="34" t="s">
        <v>539</v>
      </c>
      <c r="B315" s="35" t="s">
        <v>540</v>
      </c>
      <c r="C315" s="35" t="s">
        <v>187</v>
      </c>
      <c r="D315" s="36" t="s">
        <v>542</v>
      </c>
      <c r="E315" s="23">
        <v>3138804</v>
      </c>
      <c r="F315" s="24">
        <v>3136670</v>
      </c>
      <c r="G315" s="24">
        <f t="shared" si="8"/>
        <v>-2134</v>
      </c>
      <c r="H315" s="25">
        <f t="shared" si="9"/>
        <v>-0.0007</v>
      </c>
      <c r="I315" s="7" t="s">
        <v>886</v>
      </c>
      <c r="J315" s="9" t="s">
        <v>886</v>
      </c>
      <c r="K315" s="12">
        <v>2013</v>
      </c>
    </row>
    <row r="316" spans="1:11" ht="13.5">
      <c r="A316" s="34" t="s">
        <v>543</v>
      </c>
      <c r="B316" s="35" t="s">
        <v>544</v>
      </c>
      <c r="C316" s="35" t="s">
        <v>517</v>
      </c>
      <c r="D316" s="36" t="s">
        <v>545</v>
      </c>
      <c r="E316" s="23">
        <v>614783</v>
      </c>
      <c r="F316" s="24">
        <v>613576</v>
      </c>
      <c r="G316" s="24">
        <f t="shared" si="8"/>
        <v>-1207</v>
      </c>
      <c r="H316" s="25">
        <f t="shared" si="9"/>
        <v>-0.002</v>
      </c>
      <c r="I316" s="7" t="s">
        <v>886</v>
      </c>
      <c r="J316" s="9" t="s">
        <v>886</v>
      </c>
      <c r="K316" s="12" t="s">
        <v>886</v>
      </c>
    </row>
    <row r="317" spans="1:11" ht="13.5">
      <c r="A317" s="34" t="s">
        <v>543</v>
      </c>
      <c r="B317" s="35" t="s">
        <v>544</v>
      </c>
      <c r="C317" s="35" t="s">
        <v>57</v>
      </c>
      <c r="D317" s="36" t="s">
        <v>546</v>
      </c>
      <c r="E317" s="23">
        <v>2970380</v>
      </c>
      <c r="F317" s="24">
        <v>2910711</v>
      </c>
      <c r="G317" s="24">
        <f t="shared" si="8"/>
        <v>-59669</v>
      </c>
      <c r="H317" s="25">
        <f t="shared" si="9"/>
        <v>-0.0201</v>
      </c>
      <c r="I317" s="7" t="s">
        <v>886</v>
      </c>
      <c r="J317" s="9" t="s">
        <v>886</v>
      </c>
      <c r="K317" s="12">
        <v>2013</v>
      </c>
    </row>
    <row r="318" spans="1:11" ht="13.5">
      <c r="A318" s="34" t="s">
        <v>543</v>
      </c>
      <c r="B318" s="35" t="s">
        <v>544</v>
      </c>
      <c r="C318" s="35" t="s">
        <v>79</v>
      </c>
      <c r="D318" s="36" t="s">
        <v>547</v>
      </c>
      <c r="E318" s="23">
        <v>3313035</v>
      </c>
      <c r="F318" s="24">
        <v>3486055</v>
      </c>
      <c r="G318" s="24">
        <f t="shared" si="8"/>
        <v>173020</v>
      </c>
      <c r="H318" s="25">
        <f t="shared" si="9"/>
        <v>0.0522</v>
      </c>
      <c r="I318" s="7" t="s">
        <v>886</v>
      </c>
      <c r="J318" s="9" t="s">
        <v>886</v>
      </c>
      <c r="K318" s="12" t="s">
        <v>886</v>
      </c>
    </row>
    <row r="319" spans="1:11" ht="13.5">
      <c r="A319" s="34" t="s">
        <v>543</v>
      </c>
      <c r="B319" s="35" t="s">
        <v>544</v>
      </c>
      <c r="C319" s="35" t="s">
        <v>59</v>
      </c>
      <c r="D319" s="36" t="s">
        <v>548</v>
      </c>
      <c r="E319" s="23">
        <v>1033278</v>
      </c>
      <c r="F319" s="24">
        <v>884237</v>
      </c>
      <c r="G319" s="24">
        <f t="shared" si="8"/>
        <v>-149041</v>
      </c>
      <c r="H319" s="25">
        <f t="shared" si="9"/>
        <v>-0.1442</v>
      </c>
      <c r="I319" s="7" t="s">
        <v>886</v>
      </c>
      <c r="J319" s="9" t="s">
        <v>886</v>
      </c>
      <c r="K319" s="12">
        <v>2013</v>
      </c>
    </row>
    <row r="320" spans="1:11" ht="13.5">
      <c r="A320" s="34" t="s">
        <v>543</v>
      </c>
      <c r="B320" s="35" t="s">
        <v>544</v>
      </c>
      <c r="C320" s="35" t="s">
        <v>217</v>
      </c>
      <c r="D320" s="36" t="s">
        <v>549</v>
      </c>
      <c r="E320" s="23">
        <v>2953538</v>
      </c>
      <c r="F320" s="24">
        <v>2988975</v>
      </c>
      <c r="G320" s="24">
        <f t="shared" si="8"/>
        <v>35437</v>
      </c>
      <c r="H320" s="25">
        <f t="shared" si="9"/>
        <v>0.012</v>
      </c>
      <c r="I320" s="7" t="s">
        <v>886</v>
      </c>
      <c r="J320" s="9" t="s">
        <v>886</v>
      </c>
      <c r="K320" s="12" t="s">
        <v>886</v>
      </c>
    </row>
    <row r="321" spans="1:11" ht="13.5">
      <c r="A321" s="34" t="s">
        <v>543</v>
      </c>
      <c r="B321" s="35" t="s">
        <v>544</v>
      </c>
      <c r="C321" s="35" t="s">
        <v>95</v>
      </c>
      <c r="D321" s="36" t="s">
        <v>550</v>
      </c>
      <c r="E321" s="23">
        <v>17168838</v>
      </c>
      <c r="F321" s="24">
        <v>16561180</v>
      </c>
      <c r="G321" s="24">
        <f t="shared" si="8"/>
        <v>-607658</v>
      </c>
      <c r="H321" s="25">
        <f t="shared" si="9"/>
        <v>-0.0354</v>
      </c>
      <c r="I321" s="7" t="s">
        <v>886</v>
      </c>
      <c r="J321" s="9" t="s">
        <v>886</v>
      </c>
      <c r="K321" s="12">
        <v>2013</v>
      </c>
    </row>
    <row r="322" spans="1:11" ht="13.5">
      <c r="A322" s="34" t="s">
        <v>543</v>
      </c>
      <c r="B322" s="35" t="s">
        <v>544</v>
      </c>
      <c r="C322" s="35" t="s">
        <v>195</v>
      </c>
      <c r="D322" s="36" t="s">
        <v>551</v>
      </c>
      <c r="E322" s="23">
        <v>6066485</v>
      </c>
      <c r="F322" s="24">
        <v>6251748</v>
      </c>
      <c r="G322" s="24">
        <f t="shared" si="8"/>
        <v>185263</v>
      </c>
      <c r="H322" s="25">
        <f t="shared" si="9"/>
        <v>0.0305</v>
      </c>
      <c r="I322" s="7" t="s">
        <v>886</v>
      </c>
      <c r="J322" s="9" t="s">
        <v>886</v>
      </c>
      <c r="K322" s="12" t="s">
        <v>886</v>
      </c>
    </row>
    <row r="323" spans="1:11" ht="13.5">
      <c r="A323" s="34" t="s">
        <v>543</v>
      </c>
      <c r="B323" s="35" t="s">
        <v>544</v>
      </c>
      <c r="C323" s="35" t="s">
        <v>28</v>
      </c>
      <c r="D323" s="36" t="s">
        <v>552</v>
      </c>
      <c r="E323" s="23">
        <v>688036</v>
      </c>
      <c r="F323" s="24">
        <v>679220</v>
      </c>
      <c r="G323" s="24">
        <f t="shared" si="8"/>
        <v>-8816</v>
      </c>
      <c r="H323" s="25">
        <f t="shared" si="9"/>
        <v>-0.0128</v>
      </c>
      <c r="I323" s="7" t="s">
        <v>886</v>
      </c>
      <c r="J323" s="9" t="s">
        <v>886</v>
      </c>
      <c r="K323" s="12" t="s">
        <v>886</v>
      </c>
    </row>
    <row r="324" spans="1:11" ht="13.5">
      <c r="A324" s="34" t="s">
        <v>543</v>
      </c>
      <c r="B324" s="35" t="s">
        <v>544</v>
      </c>
      <c r="C324" s="35" t="s">
        <v>147</v>
      </c>
      <c r="D324" s="36" t="s">
        <v>553</v>
      </c>
      <c r="E324" s="23">
        <v>2612582</v>
      </c>
      <c r="F324" s="24">
        <v>2760665</v>
      </c>
      <c r="G324" s="24">
        <f t="shared" si="8"/>
        <v>148083</v>
      </c>
      <c r="H324" s="25">
        <f t="shared" si="9"/>
        <v>0.0567</v>
      </c>
      <c r="I324" s="7" t="s">
        <v>886</v>
      </c>
      <c r="J324" s="9" t="s">
        <v>886</v>
      </c>
      <c r="K324" s="12" t="s">
        <v>886</v>
      </c>
    </row>
    <row r="325" spans="1:11" ht="13.5">
      <c r="A325" s="34" t="s">
        <v>543</v>
      </c>
      <c r="B325" s="35" t="s">
        <v>544</v>
      </c>
      <c r="C325" s="35" t="s">
        <v>554</v>
      </c>
      <c r="D325" s="36" t="s">
        <v>555</v>
      </c>
      <c r="E325" s="23">
        <v>1882159</v>
      </c>
      <c r="F325" s="24">
        <v>1993296</v>
      </c>
      <c r="G325" s="24">
        <f t="shared" si="8"/>
        <v>111137</v>
      </c>
      <c r="H325" s="25">
        <f t="shared" si="9"/>
        <v>0.059</v>
      </c>
      <c r="I325" s="7" t="s">
        <v>886</v>
      </c>
      <c r="J325" s="9" t="s">
        <v>886</v>
      </c>
      <c r="K325" s="12" t="s">
        <v>886</v>
      </c>
    </row>
    <row r="326" spans="1:11" ht="13.5">
      <c r="A326" s="34" t="s">
        <v>556</v>
      </c>
      <c r="B326" s="35" t="s">
        <v>557</v>
      </c>
      <c r="C326" s="35" t="s">
        <v>26</v>
      </c>
      <c r="D326" s="36" t="s">
        <v>558</v>
      </c>
      <c r="E326" s="23">
        <v>1943546</v>
      </c>
      <c r="F326" s="24">
        <v>1811100</v>
      </c>
      <c r="G326" s="24">
        <f t="shared" si="8"/>
        <v>-132446</v>
      </c>
      <c r="H326" s="25">
        <f t="shared" si="9"/>
        <v>-0.0681</v>
      </c>
      <c r="I326" s="7" t="s">
        <v>886</v>
      </c>
      <c r="J326" s="9" t="s">
        <v>886</v>
      </c>
      <c r="K326" s="12" t="s">
        <v>886</v>
      </c>
    </row>
    <row r="327" spans="1:11" ht="13.5">
      <c r="A327" s="34" t="s">
        <v>556</v>
      </c>
      <c r="B327" s="35" t="s">
        <v>557</v>
      </c>
      <c r="C327" s="35" t="s">
        <v>57</v>
      </c>
      <c r="D327" s="36" t="s">
        <v>559</v>
      </c>
      <c r="E327" s="23">
        <v>1857</v>
      </c>
      <c r="F327" s="24">
        <v>1161</v>
      </c>
      <c r="G327" s="24">
        <f t="shared" si="8"/>
        <v>-696</v>
      </c>
      <c r="H327" s="25">
        <f t="shared" si="9"/>
        <v>-0.3748</v>
      </c>
      <c r="I327" s="7">
        <v>1</v>
      </c>
      <c r="J327" s="9">
        <v>1</v>
      </c>
      <c r="K327" s="12">
        <v>2013</v>
      </c>
    </row>
    <row r="328" spans="1:11" ht="13.5">
      <c r="A328" s="34" t="s">
        <v>556</v>
      </c>
      <c r="B328" s="35" t="s">
        <v>557</v>
      </c>
      <c r="C328" s="35" t="s">
        <v>16</v>
      </c>
      <c r="D328" s="36" t="s">
        <v>560</v>
      </c>
      <c r="E328" s="23">
        <v>41817</v>
      </c>
      <c r="F328" s="24">
        <v>43607</v>
      </c>
      <c r="G328" s="24">
        <f aca="true" t="shared" si="10" ref="G328:G391">SUM(F328-E328)</f>
        <v>1790</v>
      </c>
      <c r="H328" s="25">
        <f aca="true" t="shared" si="11" ref="H328:H391">ROUND(G328/E328,4)</f>
        <v>0.0428</v>
      </c>
      <c r="I328" s="7">
        <v>1</v>
      </c>
      <c r="J328" s="9">
        <v>1</v>
      </c>
      <c r="K328" s="12" t="s">
        <v>886</v>
      </c>
    </row>
    <row r="329" spans="1:11" ht="13.5">
      <c r="A329" s="34" t="s">
        <v>556</v>
      </c>
      <c r="B329" s="35" t="s">
        <v>557</v>
      </c>
      <c r="C329" s="35" t="s">
        <v>59</v>
      </c>
      <c r="D329" s="36" t="s">
        <v>561</v>
      </c>
      <c r="E329" s="23">
        <v>849476</v>
      </c>
      <c r="F329" s="24">
        <v>714032</v>
      </c>
      <c r="G329" s="24">
        <f t="shared" si="10"/>
        <v>-135444</v>
      </c>
      <c r="H329" s="25">
        <f t="shared" si="11"/>
        <v>-0.1594</v>
      </c>
      <c r="I329" s="7" t="s">
        <v>886</v>
      </c>
      <c r="J329" s="9" t="s">
        <v>886</v>
      </c>
      <c r="K329" s="12" t="s">
        <v>886</v>
      </c>
    </row>
    <row r="330" spans="1:11" ht="13.5">
      <c r="A330" s="34" t="s">
        <v>562</v>
      </c>
      <c r="B330" s="35" t="s">
        <v>563</v>
      </c>
      <c r="C330" s="35" t="s">
        <v>79</v>
      </c>
      <c r="D330" s="36" t="s">
        <v>564</v>
      </c>
      <c r="E330" s="23">
        <v>2473288</v>
      </c>
      <c r="F330" s="24">
        <v>2595365</v>
      </c>
      <c r="G330" s="24">
        <f t="shared" si="10"/>
        <v>122077</v>
      </c>
      <c r="H330" s="25">
        <f t="shared" si="11"/>
        <v>0.0494</v>
      </c>
      <c r="I330" s="7" t="s">
        <v>886</v>
      </c>
      <c r="J330" s="9" t="s">
        <v>886</v>
      </c>
      <c r="K330" s="12" t="s">
        <v>886</v>
      </c>
    </row>
    <row r="331" spans="1:11" ht="13.5">
      <c r="A331" s="34" t="s">
        <v>562</v>
      </c>
      <c r="B331" s="35" t="s">
        <v>563</v>
      </c>
      <c r="C331" s="35" t="s">
        <v>84</v>
      </c>
      <c r="D331" s="36" t="s">
        <v>565</v>
      </c>
      <c r="E331" s="23">
        <v>2932445</v>
      </c>
      <c r="F331" s="24">
        <v>2931368</v>
      </c>
      <c r="G331" s="24">
        <f t="shared" si="10"/>
        <v>-1077</v>
      </c>
      <c r="H331" s="25">
        <f t="shared" si="11"/>
        <v>-0.0004</v>
      </c>
      <c r="I331" s="7" t="s">
        <v>886</v>
      </c>
      <c r="J331" s="9" t="s">
        <v>886</v>
      </c>
      <c r="K331" s="12" t="s">
        <v>886</v>
      </c>
    </row>
    <row r="332" spans="1:11" ht="13.5">
      <c r="A332" s="34" t="s">
        <v>562</v>
      </c>
      <c r="B332" s="35" t="s">
        <v>563</v>
      </c>
      <c r="C332" s="35" t="s">
        <v>63</v>
      </c>
      <c r="D332" s="36" t="s">
        <v>566</v>
      </c>
      <c r="E332" s="23">
        <v>955699</v>
      </c>
      <c r="F332" s="24">
        <v>940265</v>
      </c>
      <c r="G332" s="24">
        <f t="shared" si="10"/>
        <v>-15434</v>
      </c>
      <c r="H332" s="25">
        <f t="shared" si="11"/>
        <v>-0.0161</v>
      </c>
      <c r="I332" s="7" t="s">
        <v>886</v>
      </c>
      <c r="J332" s="9" t="s">
        <v>886</v>
      </c>
      <c r="K332" s="12" t="s">
        <v>886</v>
      </c>
    </row>
    <row r="333" spans="1:11" ht="13.5">
      <c r="A333" s="34" t="s">
        <v>567</v>
      </c>
      <c r="B333" s="35" t="s">
        <v>568</v>
      </c>
      <c r="C333" s="35" t="s">
        <v>12</v>
      </c>
      <c r="D333" s="36" t="s">
        <v>569</v>
      </c>
      <c r="E333" s="23">
        <v>419831</v>
      </c>
      <c r="F333" s="24">
        <v>374255</v>
      </c>
      <c r="G333" s="24">
        <f t="shared" si="10"/>
        <v>-45576</v>
      </c>
      <c r="H333" s="25">
        <f t="shared" si="11"/>
        <v>-0.1086</v>
      </c>
      <c r="I333" s="7" t="s">
        <v>886</v>
      </c>
      <c r="J333" s="9" t="s">
        <v>886</v>
      </c>
      <c r="K333" s="12">
        <v>2013</v>
      </c>
    </row>
    <row r="334" spans="1:11" ht="13.5">
      <c r="A334" s="34" t="s">
        <v>567</v>
      </c>
      <c r="B334" s="35" t="s">
        <v>568</v>
      </c>
      <c r="C334" s="35" t="s">
        <v>57</v>
      </c>
      <c r="D334" s="36" t="s">
        <v>570</v>
      </c>
      <c r="E334" s="23">
        <v>1078404</v>
      </c>
      <c r="F334" s="24">
        <v>1054493</v>
      </c>
      <c r="G334" s="24">
        <f t="shared" si="10"/>
        <v>-23911</v>
      </c>
      <c r="H334" s="25">
        <f t="shared" si="11"/>
        <v>-0.0222</v>
      </c>
      <c r="I334" s="7" t="s">
        <v>886</v>
      </c>
      <c r="J334" s="9" t="s">
        <v>886</v>
      </c>
      <c r="K334" s="12">
        <v>2013</v>
      </c>
    </row>
    <row r="335" spans="1:11" ht="13.5">
      <c r="A335" s="34" t="s">
        <v>567</v>
      </c>
      <c r="B335" s="35" t="s">
        <v>568</v>
      </c>
      <c r="C335" s="35" t="s">
        <v>373</v>
      </c>
      <c r="D335" s="36" t="s">
        <v>571</v>
      </c>
      <c r="E335" s="23">
        <v>569477</v>
      </c>
      <c r="F335" s="24">
        <v>421330</v>
      </c>
      <c r="G335" s="24">
        <f t="shared" si="10"/>
        <v>-148147</v>
      </c>
      <c r="H335" s="25">
        <f t="shared" si="11"/>
        <v>-0.2601</v>
      </c>
      <c r="I335" s="7" t="s">
        <v>886</v>
      </c>
      <c r="J335" s="9" t="s">
        <v>886</v>
      </c>
      <c r="K335" s="12" t="s">
        <v>886</v>
      </c>
    </row>
    <row r="336" spans="1:11" ht="13.5">
      <c r="A336" s="34" t="s">
        <v>567</v>
      </c>
      <c r="B336" s="35" t="s">
        <v>568</v>
      </c>
      <c r="C336" s="35" t="s">
        <v>43</v>
      </c>
      <c r="D336" s="36" t="s">
        <v>572</v>
      </c>
      <c r="E336" s="23">
        <v>3102874</v>
      </c>
      <c r="F336" s="24">
        <v>3024225</v>
      </c>
      <c r="G336" s="24">
        <f t="shared" si="10"/>
        <v>-78649</v>
      </c>
      <c r="H336" s="25">
        <f t="shared" si="11"/>
        <v>-0.0253</v>
      </c>
      <c r="I336" s="7" t="s">
        <v>886</v>
      </c>
      <c r="J336" s="9" t="s">
        <v>886</v>
      </c>
      <c r="K336" s="12" t="s">
        <v>886</v>
      </c>
    </row>
    <row r="337" spans="1:11" ht="13.5">
      <c r="A337" s="34" t="s">
        <v>567</v>
      </c>
      <c r="B337" s="35" t="s">
        <v>568</v>
      </c>
      <c r="C337" s="35" t="s">
        <v>61</v>
      </c>
      <c r="D337" s="36" t="s">
        <v>573</v>
      </c>
      <c r="E337" s="23">
        <v>1330068</v>
      </c>
      <c r="F337" s="24">
        <v>1414893</v>
      </c>
      <c r="G337" s="24">
        <f t="shared" si="10"/>
        <v>84825</v>
      </c>
      <c r="H337" s="25">
        <f t="shared" si="11"/>
        <v>0.0638</v>
      </c>
      <c r="I337" s="7" t="s">
        <v>886</v>
      </c>
      <c r="J337" s="9" t="s">
        <v>886</v>
      </c>
      <c r="K337" s="12" t="s">
        <v>886</v>
      </c>
    </row>
    <row r="338" spans="1:11" ht="13.5">
      <c r="A338" s="34" t="s">
        <v>567</v>
      </c>
      <c r="B338" s="35" t="s">
        <v>568</v>
      </c>
      <c r="C338" s="35" t="s">
        <v>337</v>
      </c>
      <c r="D338" s="36" t="s">
        <v>574</v>
      </c>
      <c r="E338" s="23">
        <v>296103</v>
      </c>
      <c r="F338" s="24">
        <v>342932</v>
      </c>
      <c r="G338" s="24">
        <f t="shared" si="10"/>
        <v>46829</v>
      </c>
      <c r="H338" s="25">
        <f t="shared" si="11"/>
        <v>0.1582</v>
      </c>
      <c r="I338" s="7">
        <v>1</v>
      </c>
      <c r="J338" s="9" t="s">
        <v>886</v>
      </c>
      <c r="K338" s="12" t="s">
        <v>886</v>
      </c>
    </row>
    <row r="339" spans="1:11" ht="13.5">
      <c r="A339" s="34" t="s">
        <v>575</v>
      </c>
      <c r="B339" s="35" t="s">
        <v>576</v>
      </c>
      <c r="C339" s="35" t="s">
        <v>12</v>
      </c>
      <c r="D339" s="36" t="s">
        <v>577</v>
      </c>
      <c r="E339" s="23">
        <v>20229</v>
      </c>
      <c r="F339" s="24">
        <v>19403</v>
      </c>
      <c r="G339" s="24">
        <f t="shared" si="10"/>
        <v>-826</v>
      </c>
      <c r="H339" s="25">
        <f t="shared" si="11"/>
        <v>-0.0408</v>
      </c>
      <c r="I339" s="7">
        <v>1</v>
      </c>
      <c r="J339" s="9">
        <v>1</v>
      </c>
      <c r="K339" s="12" t="s">
        <v>886</v>
      </c>
    </row>
    <row r="340" spans="1:11" ht="13.5">
      <c r="A340" s="34" t="s">
        <v>575</v>
      </c>
      <c r="B340" s="35" t="s">
        <v>576</v>
      </c>
      <c r="C340" s="35" t="s">
        <v>578</v>
      </c>
      <c r="D340" s="36" t="s">
        <v>579</v>
      </c>
      <c r="E340" s="23">
        <v>1260663</v>
      </c>
      <c r="F340" s="24">
        <v>1411741</v>
      </c>
      <c r="G340" s="24">
        <f t="shared" si="10"/>
        <v>151078</v>
      </c>
      <c r="H340" s="25">
        <f t="shared" si="11"/>
        <v>0.1198</v>
      </c>
      <c r="I340" s="7" t="s">
        <v>886</v>
      </c>
      <c r="J340" s="9" t="s">
        <v>886</v>
      </c>
      <c r="K340" s="12" t="s">
        <v>886</v>
      </c>
    </row>
    <row r="341" spans="1:11" ht="13.5">
      <c r="A341" s="34" t="s">
        <v>575</v>
      </c>
      <c r="B341" s="35" t="s">
        <v>576</v>
      </c>
      <c r="C341" s="35" t="s">
        <v>580</v>
      </c>
      <c r="D341" s="36" t="s">
        <v>581</v>
      </c>
      <c r="E341" s="23">
        <v>1399357</v>
      </c>
      <c r="F341" s="24">
        <v>1462968</v>
      </c>
      <c r="G341" s="24">
        <f t="shared" si="10"/>
        <v>63611</v>
      </c>
      <c r="H341" s="25">
        <f t="shared" si="11"/>
        <v>0.0455</v>
      </c>
      <c r="I341" s="7" t="s">
        <v>886</v>
      </c>
      <c r="J341" s="9" t="s">
        <v>886</v>
      </c>
      <c r="K341" s="12" t="s">
        <v>886</v>
      </c>
    </row>
    <row r="342" spans="1:11" ht="13.5">
      <c r="A342" s="34" t="s">
        <v>575</v>
      </c>
      <c r="B342" s="35" t="s">
        <v>576</v>
      </c>
      <c r="C342" s="35" t="s">
        <v>582</v>
      </c>
      <c r="D342" s="36" t="s">
        <v>583</v>
      </c>
      <c r="E342" s="23">
        <v>2648401</v>
      </c>
      <c r="F342" s="24">
        <v>2552863</v>
      </c>
      <c r="G342" s="24">
        <f t="shared" si="10"/>
        <v>-95538</v>
      </c>
      <c r="H342" s="25">
        <f t="shared" si="11"/>
        <v>-0.0361</v>
      </c>
      <c r="I342" s="7" t="s">
        <v>886</v>
      </c>
      <c r="J342" s="9" t="s">
        <v>886</v>
      </c>
      <c r="K342" s="12">
        <v>2013</v>
      </c>
    </row>
    <row r="343" spans="1:11" ht="13.5">
      <c r="A343" s="34" t="s">
        <v>575</v>
      </c>
      <c r="B343" s="35" t="s">
        <v>576</v>
      </c>
      <c r="C343" s="35" t="s">
        <v>584</v>
      </c>
      <c r="D343" s="36" t="s">
        <v>585</v>
      </c>
      <c r="E343" s="23">
        <v>1611130</v>
      </c>
      <c r="F343" s="24">
        <v>1647553</v>
      </c>
      <c r="G343" s="24">
        <f t="shared" si="10"/>
        <v>36423</v>
      </c>
      <c r="H343" s="25">
        <f t="shared" si="11"/>
        <v>0.0226</v>
      </c>
      <c r="I343" s="7" t="s">
        <v>886</v>
      </c>
      <c r="J343" s="9" t="s">
        <v>886</v>
      </c>
      <c r="K343" s="12" t="s">
        <v>886</v>
      </c>
    </row>
    <row r="344" spans="1:11" ht="13.5">
      <c r="A344" s="34" t="s">
        <v>575</v>
      </c>
      <c r="B344" s="35" t="s">
        <v>576</v>
      </c>
      <c r="C344" s="35" t="s">
        <v>586</v>
      </c>
      <c r="D344" s="36" t="s">
        <v>587</v>
      </c>
      <c r="E344" s="23">
        <v>2514996</v>
      </c>
      <c r="F344" s="24">
        <v>2551137</v>
      </c>
      <c r="G344" s="24">
        <f t="shared" si="10"/>
        <v>36141</v>
      </c>
      <c r="H344" s="25">
        <f t="shared" si="11"/>
        <v>0.0144</v>
      </c>
      <c r="I344" s="7" t="s">
        <v>886</v>
      </c>
      <c r="J344" s="9" t="s">
        <v>886</v>
      </c>
      <c r="K344" s="12" t="s">
        <v>886</v>
      </c>
    </row>
    <row r="345" spans="1:11" ht="13.5">
      <c r="A345" s="34" t="s">
        <v>575</v>
      </c>
      <c r="B345" s="35" t="s">
        <v>576</v>
      </c>
      <c r="C345" s="35" t="s">
        <v>588</v>
      </c>
      <c r="D345" s="36" t="s">
        <v>589</v>
      </c>
      <c r="E345" s="23">
        <v>2863771</v>
      </c>
      <c r="F345" s="24">
        <v>3344009</v>
      </c>
      <c r="G345" s="24">
        <f t="shared" si="10"/>
        <v>480238</v>
      </c>
      <c r="H345" s="25">
        <f t="shared" si="11"/>
        <v>0.1677</v>
      </c>
      <c r="I345" s="7" t="s">
        <v>886</v>
      </c>
      <c r="J345" s="9" t="s">
        <v>886</v>
      </c>
      <c r="K345" s="12" t="s">
        <v>886</v>
      </c>
    </row>
    <row r="346" spans="1:11" ht="13.5">
      <c r="A346" s="34" t="s">
        <v>575</v>
      </c>
      <c r="B346" s="35" t="s">
        <v>576</v>
      </c>
      <c r="C346" s="35" t="s">
        <v>590</v>
      </c>
      <c r="D346" s="36" t="s">
        <v>591</v>
      </c>
      <c r="E346" s="23">
        <v>2146378</v>
      </c>
      <c r="F346" s="24">
        <v>2203494</v>
      </c>
      <c r="G346" s="24">
        <f t="shared" si="10"/>
        <v>57116</v>
      </c>
      <c r="H346" s="25">
        <f t="shared" si="11"/>
        <v>0.0266</v>
      </c>
      <c r="I346" s="7" t="s">
        <v>886</v>
      </c>
      <c r="J346" s="9" t="s">
        <v>886</v>
      </c>
      <c r="K346" s="12" t="s">
        <v>886</v>
      </c>
    </row>
    <row r="347" spans="1:11" ht="13.5">
      <c r="A347" s="34" t="s">
        <v>575</v>
      </c>
      <c r="B347" s="35" t="s">
        <v>576</v>
      </c>
      <c r="C347" s="35" t="s">
        <v>592</v>
      </c>
      <c r="D347" s="36" t="s">
        <v>593</v>
      </c>
      <c r="E347" s="23">
        <v>1622354</v>
      </c>
      <c r="F347" s="24">
        <v>1623826</v>
      </c>
      <c r="G347" s="24">
        <f t="shared" si="10"/>
        <v>1472</v>
      </c>
      <c r="H347" s="25">
        <f t="shared" si="11"/>
        <v>0.0009</v>
      </c>
      <c r="I347" s="7" t="s">
        <v>886</v>
      </c>
      <c r="J347" s="9" t="s">
        <v>886</v>
      </c>
      <c r="K347" s="12" t="s">
        <v>886</v>
      </c>
    </row>
    <row r="348" spans="1:11" ht="13.5">
      <c r="A348" s="34" t="s">
        <v>575</v>
      </c>
      <c r="B348" s="35" t="s">
        <v>576</v>
      </c>
      <c r="C348" s="35" t="s">
        <v>594</v>
      </c>
      <c r="D348" s="36" t="s">
        <v>595</v>
      </c>
      <c r="E348" s="23">
        <v>2008162</v>
      </c>
      <c r="F348" s="24">
        <v>2017883</v>
      </c>
      <c r="G348" s="24">
        <f t="shared" si="10"/>
        <v>9721</v>
      </c>
      <c r="H348" s="25">
        <f t="shared" si="11"/>
        <v>0.0048</v>
      </c>
      <c r="I348" s="7" t="s">
        <v>886</v>
      </c>
      <c r="J348" s="9" t="s">
        <v>886</v>
      </c>
      <c r="K348" s="12" t="s">
        <v>886</v>
      </c>
    </row>
    <row r="349" spans="1:11" ht="13.5">
      <c r="A349" s="34" t="s">
        <v>575</v>
      </c>
      <c r="B349" s="35" t="s">
        <v>576</v>
      </c>
      <c r="C349" s="35" t="s">
        <v>596</v>
      </c>
      <c r="D349" s="36" t="s">
        <v>597</v>
      </c>
      <c r="E349" s="23">
        <v>1213063</v>
      </c>
      <c r="F349" s="24">
        <v>1260115</v>
      </c>
      <c r="G349" s="24">
        <f t="shared" si="10"/>
        <v>47052</v>
      </c>
      <c r="H349" s="25">
        <f t="shared" si="11"/>
        <v>0.0388</v>
      </c>
      <c r="I349" s="7" t="s">
        <v>886</v>
      </c>
      <c r="J349" s="9" t="s">
        <v>886</v>
      </c>
      <c r="K349" s="12" t="s">
        <v>886</v>
      </c>
    </row>
    <row r="350" spans="1:11" ht="13.5">
      <c r="A350" s="34" t="s">
        <v>575</v>
      </c>
      <c r="B350" s="35" t="s">
        <v>576</v>
      </c>
      <c r="C350" s="35" t="s">
        <v>598</v>
      </c>
      <c r="D350" s="36" t="s">
        <v>599</v>
      </c>
      <c r="E350" s="23">
        <v>1447915</v>
      </c>
      <c r="F350" s="24">
        <v>1481728</v>
      </c>
      <c r="G350" s="24">
        <f t="shared" si="10"/>
        <v>33813</v>
      </c>
      <c r="H350" s="25">
        <f t="shared" si="11"/>
        <v>0.0234</v>
      </c>
      <c r="I350" s="7" t="s">
        <v>886</v>
      </c>
      <c r="J350" s="9" t="s">
        <v>886</v>
      </c>
      <c r="K350" s="12" t="s">
        <v>886</v>
      </c>
    </row>
    <row r="351" spans="1:11" ht="13.5">
      <c r="A351" s="34" t="s">
        <v>575</v>
      </c>
      <c r="B351" s="35" t="s">
        <v>576</v>
      </c>
      <c r="C351" s="35" t="s">
        <v>600</v>
      </c>
      <c r="D351" s="36" t="s">
        <v>601</v>
      </c>
      <c r="E351" s="23">
        <v>268705</v>
      </c>
      <c r="F351" s="24">
        <v>540898</v>
      </c>
      <c r="G351" s="24">
        <f t="shared" si="10"/>
        <v>272193</v>
      </c>
      <c r="H351" s="25">
        <f t="shared" si="11"/>
        <v>1.013</v>
      </c>
      <c r="I351" s="7" t="s">
        <v>886</v>
      </c>
      <c r="J351" s="9" t="s">
        <v>886</v>
      </c>
      <c r="K351" s="12" t="s">
        <v>886</v>
      </c>
    </row>
    <row r="352" spans="1:11" ht="13.5">
      <c r="A352" s="34" t="s">
        <v>575</v>
      </c>
      <c r="B352" s="35" t="s">
        <v>576</v>
      </c>
      <c r="C352" s="35" t="s">
        <v>602</v>
      </c>
      <c r="D352" s="36" t="s">
        <v>603</v>
      </c>
      <c r="E352" s="23">
        <v>2558104</v>
      </c>
      <c r="F352" s="24">
        <v>2604949</v>
      </c>
      <c r="G352" s="24">
        <f t="shared" si="10"/>
        <v>46845</v>
      </c>
      <c r="H352" s="25">
        <f t="shared" si="11"/>
        <v>0.0183</v>
      </c>
      <c r="I352" s="7" t="s">
        <v>886</v>
      </c>
      <c r="J352" s="9" t="s">
        <v>886</v>
      </c>
      <c r="K352" s="12" t="s">
        <v>886</v>
      </c>
    </row>
    <row r="353" spans="1:11" ht="13.5">
      <c r="A353" s="34" t="s">
        <v>575</v>
      </c>
      <c r="B353" s="35" t="s">
        <v>576</v>
      </c>
      <c r="C353" s="35" t="s">
        <v>604</v>
      </c>
      <c r="D353" s="36" t="s">
        <v>605</v>
      </c>
      <c r="E353" s="23">
        <v>239714</v>
      </c>
      <c r="F353" s="24">
        <v>296254</v>
      </c>
      <c r="G353" s="24">
        <f t="shared" si="10"/>
        <v>56540</v>
      </c>
      <c r="H353" s="25">
        <f t="shared" si="11"/>
        <v>0.2359</v>
      </c>
      <c r="I353" s="7" t="s">
        <v>886</v>
      </c>
      <c r="J353" s="9" t="s">
        <v>886</v>
      </c>
      <c r="K353" s="12" t="s">
        <v>886</v>
      </c>
    </row>
    <row r="354" spans="1:11" ht="13.5">
      <c r="A354" s="34" t="s">
        <v>575</v>
      </c>
      <c r="B354" s="35" t="s">
        <v>576</v>
      </c>
      <c r="C354" s="35" t="s">
        <v>606</v>
      </c>
      <c r="D354" s="36" t="s">
        <v>607</v>
      </c>
      <c r="E354" s="23">
        <v>4036640</v>
      </c>
      <c r="F354" s="24">
        <v>4373158</v>
      </c>
      <c r="G354" s="24">
        <f t="shared" si="10"/>
        <v>336518</v>
      </c>
      <c r="H354" s="25">
        <f t="shared" si="11"/>
        <v>0.0834</v>
      </c>
      <c r="I354" s="7" t="s">
        <v>886</v>
      </c>
      <c r="J354" s="9" t="s">
        <v>886</v>
      </c>
      <c r="K354" s="12" t="s">
        <v>886</v>
      </c>
    </row>
    <row r="355" spans="1:11" ht="13.5">
      <c r="A355" s="34" t="s">
        <v>575</v>
      </c>
      <c r="B355" s="35" t="s">
        <v>576</v>
      </c>
      <c r="C355" s="35" t="s">
        <v>608</v>
      </c>
      <c r="D355" s="36" t="s">
        <v>609</v>
      </c>
      <c r="E355" s="23">
        <v>0</v>
      </c>
      <c r="F355" s="24">
        <v>1427232</v>
      </c>
      <c r="G355" s="24">
        <f t="shared" si="10"/>
        <v>1427232</v>
      </c>
      <c r="H355" s="25" t="e">
        <f t="shared" si="11"/>
        <v>#DIV/0!</v>
      </c>
      <c r="I355" s="7" t="s">
        <v>886</v>
      </c>
      <c r="J355" s="9" t="s">
        <v>886</v>
      </c>
      <c r="K355" s="12" t="s">
        <v>886</v>
      </c>
    </row>
    <row r="356" spans="1:11" ht="13.5">
      <c r="A356" s="34" t="s">
        <v>575</v>
      </c>
      <c r="B356" s="35" t="s">
        <v>576</v>
      </c>
      <c r="C356" s="35" t="s">
        <v>26</v>
      </c>
      <c r="D356" s="36" t="s">
        <v>610</v>
      </c>
      <c r="E356" s="23">
        <v>48252747</v>
      </c>
      <c r="F356" s="24">
        <v>49030893</v>
      </c>
      <c r="G356" s="24">
        <f t="shared" si="10"/>
        <v>778146</v>
      </c>
      <c r="H356" s="25">
        <f t="shared" si="11"/>
        <v>0.0161</v>
      </c>
      <c r="I356" s="7" t="s">
        <v>886</v>
      </c>
      <c r="J356" s="9" t="s">
        <v>886</v>
      </c>
      <c r="K356" s="12" t="s">
        <v>886</v>
      </c>
    </row>
    <row r="357" spans="1:11" ht="13.5">
      <c r="A357" s="34" t="s">
        <v>575</v>
      </c>
      <c r="B357" s="35" t="s">
        <v>576</v>
      </c>
      <c r="C357" s="35" t="s">
        <v>79</v>
      </c>
      <c r="D357" s="36" t="s">
        <v>611</v>
      </c>
      <c r="E357" s="23">
        <v>920820</v>
      </c>
      <c r="F357" s="24">
        <v>558323</v>
      </c>
      <c r="G357" s="24">
        <f t="shared" si="10"/>
        <v>-362497</v>
      </c>
      <c r="H357" s="25">
        <f t="shared" si="11"/>
        <v>-0.3937</v>
      </c>
      <c r="I357" s="7" t="s">
        <v>886</v>
      </c>
      <c r="J357" s="9" t="s">
        <v>886</v>
      </c>
      <c r="K357" s="12" t="s">
        <v>886</v>
      </c>
    </row>
    <row r="358" spans="1:11" ht="13.5">
      <c r="A358" s="34" t="s">
        <v>575</v>
      </c>
      <c r="B358" s="35" t="s">
        <v>576</v>
      </c>
      <c r="C358" s="35" t="s">
        <v>16</v>
      </c>
      <c r="D358" s="36" t="s">
        <v>612</v>
      </c>
      <c r="E358" s="23">
        <v>13947645</v>
      </c>
      <c r="F358" s="24">
        <v>13550044</v>
      </c>
      <c r="G358" s="24">
        <f t="shared" si="10"/>
        <v>-397601</v>
      </c>
      <c r="H358" s="25">
        <f t="shared" si="11"/>
        <v>-0.0285</v>
      </c>
      <c r="I358" s="7" t="s">
        <v>886</v>
      </c>
      <c r="J358" s="9" t="s">
        <v>886</v>
      </c>
      <c r="K358" s="12" t="s">
        <v>886</v>
      </c>
    </row>
    <row r="359" spans="1:11" ht="13.5">
      <c r="A359" s="34" t="s">
        <v>575</v>
      </c>
      <c r="B359" s="35" t="s">
        <v>576</v>
      </c>
      <c r="C359" s="35" t="s">
        <v>59</v>
      </c>
      <c r="D359" s="36" t="s">
        <v>613</v>
      </c>
      <c r="E359" s="23">
        <v>9209887</v>
      </c>
      <c r="F359" s="24">
        <v>9617128</v>
      </c>
      <c r="G359" s="24">
        <f t="shared" si="10"/>
        <v>407241</v>
      </c>
      <c r="H359" s="25">
        <f t="shared" si="11"/>
        <v>0.0442</v>
      </c>
      <c r="I359" s="7" t="s">
        <v>886</v>
      </c>
      <c r="J359" s="9" t="s">
        <v>886</v>
      </c>
      <c r="K359" s="12" t="s">
        <v>886</v>
      </c>
    </row>
    <row r="360" spans="1:11" ht="13.5">
      <c r="A360" s="34" t="s">
        <v>575</v>
      </c>
      <c r="B360" s="35" t="s">
        <v>576</v>
      </c>
      <c r="C360" s="35" t="s">
        <v>37</v>
      </c>
      <c r="D360" s="36" t="s">
        <v>614</v>
      </c>
      <c r="E360" s="23">
        <v>5704008</v>
      </c>
      <c r="F360" s="24">
        <v>5633406</v>
      </c>
      <c r="G360" s="24">
        <f t="shared" si="10"/>
        <v>-70602</v>
      </c>
      <c r="H360" s="25">
        <f t="shared" si="11"/>
        <v>-0.0124</v>
      </c>
      <c r="I360" s="7" t="s">
        <v>886</v>
      </c>
      <c r="J360" s="9" t="s">
        <v>886</v>
      </c>
      <c r="K360" s="12" t="s">
        <v>886</v>
      </c>
    </row>
    <row r="361" spans="1:11" ht="13.5">
      <c r="A361" s="34" t="s">
        <v>575</v>
      </c>
      <c r="B361" s="35" t="s">
        <v>576</v>
      </c>
      <c r="C361" s="35" t="s">
        <v>67</v>
      </c>
      <c r="D361" s="36" t="s">
        <v>615</v>
      </c>
      <c r="E361" s="23">
        <v>3029936</v>
      </c>
      <c r="F361" s="24">
        <v>2952561</v>
      </c>
      <c r="G361" s="24">
        <f t="shared" si="10"/>
        <v>-77375</v>
      </c>
      <c r="H361" s="25">
        <f t="shared" si="11"/>
        <v>-0.0255</v>
      </c>
      <c r="I361" s="7" t="s">
        <v>886</v>
      </c>
      <c r="J361" s="9" t="s">
        <v>886</v>
      </c>
      <c r="K361" s="12">
        <v>2013</v>
      </c>
    </row>
    <row r="362" spans="1:11" ht="13.5">
      <c r="A362" s="34" t="s">
        <v>575</v>
      </c>
      <c r="B362" s="35" t="s">
        <v>576</v>
      </c>
      <c r="C362" s="35" t="s">
        <v>93</v>
      </c>
      <c r="D362" s="36" t="s">
        <v>616</v>
      </c>
      <c r="E362" s="23">
        <v>33586259</v>
      </c>
      <c r="F362" s="24">
        <v>32853562</v>
      </c>
      <c r="G362" s="24">
        <f t="shared" si="10"/>
        <v>-732697</v>
      </c>
      <c r="H362" s="25">
        <f t="shared" si="11"/>
        <v>-0.0218</v>
      </c>
      <c r="I362" s="7" t="s">
        <v>886</v>
      </c>
      <c r="J362" s="9" t="s">
        <v>886</v>
      </c>
      <c r="K362" s="12" t="s">
        <v>886</v>
      </c>
    </row>
    <row r="363" spans="1:11" ht="13.5">
      <c r="A363" s="34" t="s">
        <v>575</v>
      </c>
      <c r="B363" s="35" t="s">
        <v>576</v>
      </c>
      <c r="C363" s="35" t="s">
        <v>360</v>
      </c>
      <c r="D363" s="36" t="s">
        <v>617</v>
      </c>
      <c r="E363" s="23">
        <v>2679326</v>
      </c>
      <c r="F363" s="24">
        <v>2684491</v>
      </c>
      <c r="G363" s="24">
        <f t="shared" si="10"/>
        <v>5165</v>
      </c>
      <c r="H363" s="25">
        <f t="shared" si="11"/>
        <v>0.0019</v>
      </c>
      <c r="I363" s="7" t="s">
        <v>886</v>
      </c>
      <c r="J363" s="9" t="s">
        <v>886</v>
      </c>
      <c r="K363" s="12" t="s">
        <v>886</v>
      </c>
    </row>
    <row r="364" spans="1:11" ht="13.5">
      <c r="A364" s="34" t="s">
        <v>575</v>
      </c>
      <c r="B364" s="35" t="s">
        <v>576</v>
      </c>
      <c r="C364" s="35" t="s">
        <v>618</v>
      </c>
      <c r="D364" s="36" t="s">
        <v>619</v>
      </c>
      <c r="E364" s="23">
        <v>5772738</v>
      </c>
      <c r="F364" s="24">
        <v>6577249</v>
      </c>
      <c r="G364" s="24">
        <f t="shared" si="10"/>
        <v>804511</v>
      </c>
      <c r="H364" s="25">
        <f t="shared" si="11"/>
        <v>0.1394</v>
      </c>
      <c r="I364" s="7" t="s">
        <v>886</v>
      </c>
      <c r="J364" s="9" t="s">
        <v>886</v>
      </c>
      <c r="K364" s="12" t="s">
        <v>886</v>
      </c>
    </row>
    <row r="365" spans="1:11" ht="13.5">
      <c r="A365" s="34" t="s">
        <v>575</v>
      </c>
      <c r="B365" s="35" t="s">
        <v>576</v>
      </c>
      <c r="C365" s="35" t="s">
        <v>449</v>
      </c>
      <c r="D365" s="36" t="s">
        <v>620</v>
      </c>
      <c r="E365" s="23">
        <v>39479182</v>
      </c>
      <c r="F365" s="24">
        <v>41119300</v>
      </c>
      <c r="G365" s="24">
        <f t="shared" si="10"/>
        <v>1640118</v>
      </c>
      <c r="H365" s="25">
        <f t="shared" si="11"/>
        <v>0.0415</v>
      </c>
      <c r="I365" s="7" t="s">
        <v>886</v>
      </c>
      <c r="J365" s="9" t="s">
        <v>886</v>
      </c>
      <c r="K365" s="12" t="s">
        <v>886</v>
      </c>
    </row>
    <row r="366" spans="1:11" ht="13.5">
      <c r="A366" s="34" t="s">
        <v>575</v>
      </c>
      <c r="B366" s="35" t="s">
        <v>576</v>
      </c>
      <c r="C366" s="35" t="s">
        <v>621</v>
      </c>
      <c r="D366" s="36" t="s">
        <v>622</v>
      </c>
      <c r="E366" s="23">
        <v>3626870</v>
      </c>
      <c r="F366" s="24">
        <v>3785132</v>
      </c>
      <c r="G366" s="24">
        <f t="shared" si="10"/>
        <v>158262</v>
      </c>
      <c r="H366" s="25">
        <f t="shared" si="11"/>
        <v>0.0436</v>
      </c>
      <c r="I366" s="7" t="s">
        <v>886</v>
      </c>
      <c r="J366" s="9" t="s">
        <v>886</v>
      </c>
      <c r="K366" s="12" t="s">
        <v>886</v>
      </c>
    </row>
    <row r="367" spans="1:11" ht="13.5">
      <c r="A367" s="34" t="s">
        <v>575</v>
      </c>
      <c r="B367" s="35" t="s">
        <v>576</v>
      </c>
      <c r="C367" s="35" t="s">
        <v>554</v>
      </c>
      <c r="D367" s="36" t="s">
        <v>623</v>
      </c>
      <c r="E367" s="23">
        <v>7559319</v>
      </c>
      <c r="F367" s="24">
        <v>7526256</v>
      </c>
      <c r="G367" s="24">
        <f t="shared" si="10"/>
        <v>-33063</v>
      </c>
      <c r="H367" s="25">
        <f t="shared" si="11"/>
        <v>-0.0044</v>
      </c>
      <c r="I367" s="7" t="s">
        <v>886</v>
      </c>
      <c r="J367" s="9" t="s">
        <v>886</v>
      </c>
      <c r="K367" s="12" t="s">
        <v>886</v>
      </c>
    </row>
    <row r="368" spans="1:11" ht="13.5">
      <c r="A368" s="34" t="s">
        <v>575</v>
      </c>
      <c r="B368" s="35" t="s">
        <v>576</v>
      </c>
      <c r="C368" s="35" t="s">
        <v>416</v>
      </c>
      <c r="D368" s="36" t="s">
        <v>624</v>
      </c>
      <c r="E368" s="23">
        <v>108715587</v>
      </c>
      <c r="F368" s="24">
        <v>108060912</v>
      </c>
      <c r="G368" s="24">
        <f t="shared" si="10"/>
        <v>-654675</v>
      </c>
      <c r="H368" s="25">
        <f t="shared" si="11"/>
        <v>-0.006</v>
      </c>
      <c r="I368" s="7" t="s">
        <v>886</v>
      </c>
      <c r="J368" s="9" t="s">
        <v>886</v>
      </c>
      <c r="K368" s="12" t="s">
        <v>886</v>
      </c>
    </row>
    <row r="369" spans="1:11" ht="13.5">
      <c r="A369" s="34" t="s">
        <v>625</v>
      </c>
      <c r="B369" s="35" t="s">
        <v>626</v>
      </c>
      <c r="C369" s="35" t="s">
        <v>434</v>
      </c>
      <c r="D369" s="36" t="s">
        <v>627</v>
      </c>
      <c r="E369" s="23">
        <v>1568646</v>
      </c>
      <c r="F369" s="24">
        <v>1559074</v>
      </c>
      <c r="G369" s="24">
        <f t="shared" si="10"/>
        <v>-9572</v>
      </c>
      <c r="H369" s="25">
        <f t="shared" si="11"/>
        <v>-0.0061</v>
      </c>
      <c r="I369" s="7" t="s">
        <v>886</v>
      </c>
      <c r="J369" s="9" t="s">
        <v>886</v>
      </c>
      <c r="K369" s="12" t="s">
        <v>886</v>
      </c>
    </row>
    <row r="370" spans="1:11" ht="13.5">
      <c r="A370" s="34" t="s">
        <v>625</v>
      </c>
      <c r="B370" s="35" t="s">
        <v>626</v>
      </c>
      <c r="C370" s="35" t="s">
        <v>26</v>
      </c>
      <c r="D370" s="36" t="s">
        <v>628</v>
      </c>
      <c r="E370" s="23">
        <v>4737893</v>
      </c>
      <c r="F370" s="24">
        <v>4918106</v>
      </c>
      <c r="G370" s="24">
        <f t="shared" si="10"/>
        <v>180213</v>
      </c>
      <c r="H370" s="25">
        <f t="shared" si="11"/>
        <v>0.038</v>
      </c>
      <c r="I370" s="7" t="s">
        <v>886</v>
      </c>
      <c r="J370" s="9" t="s">
        <v>886</v>
      </c>
      <c r="K370" s="12" t="s">
        <v>886</v>
      </c>
    </row>
    <row r="371" spans="1:11" ht="13.5">
      <c r="A371" s="34" t="s">
        <v>625</v>
      </c>
      <c r="B371" s="35" t="s">
        <v>626</v>
      </c>
      <c r="C371" s="35" t="s">
        <v>57</v>
      </c>
      <c r="D371" s="36" t="s">
        <v>629</v>
      </c>
      <c r="E371" s="23">
        <v>4767962</v>
      </c>
      <c r="F371" s="24">
        <v>4744794</v>
      </c>
      <c r="G371" s="24">
        <f t="shared" si="10"/>
        <v>-23168</v>
      </c>
      <c r="H371" s="25">
        <f t="shared" si="11"/>
        <v>-0.0049</v>
      </c>
      <c r="I371" s="7" t="s">
        <v>886</v>
      </c>
      <c r="J371" s="9" t="s">
        <v>886</v>
      </c>
      <c r="K371" s="12" t="s">
        <v>886</v>
      </c>
    </row>
    <row r="372" spans="1:11" ht="13.5">
      <c r="A372" s="34" t="s">
        <v>625</v>
      </c>
      <c r="B372" s="35" t="s">
        <v>626</v>
      </c>
      <c r="C372" s="35" t="s">
        <v>79</v>
      </c>
      <c r="D372" s="36" t="s">
        <v>630</v>
      </c>
      <c r="E372" s="23">
        <v>3816644</v>
      </c>
      <c r="F372" s="24">
        <v>3750260</v>
      </c>
      <c r="G372" s="24">
        <f t="shared" si="10"/>
        <v>-66384</v>
      </c>
      <c r="H372" s="25">
        <f t="shared" si="11"/>
        <v>-0.0174</v>
      </c>
      <c r="I372" s="7" t="s">
        <v>886</v>
      </c>
      <c r="J372" s="9" t="s">
        <v>886</v>
      </c>
      <c r="K372" s="12" t="s">
        <v>886</v>
      </c>
    </row>
    <row r="373" spans="1:11" ht="13.5">
      <c r="A373" s="34" t="s">
        <v>625</v>
      </c>
      <c r="B373" s="35" t="s">
        <v>626</v>
      </c>
      <c r="C373" s="35" t="s">
        <v>16</v>
      </c>
      <c r="D373" s="36" t="s">
        <v>631</v>
      </c>
      <c r="E373" s="23">
        <v>3958749</v>
      </c>
      <c r="F373" s="24">
        <v>3872683</v>
      </c>
      <c r="G373" s="24">
        <f t="shared" si="10"/>
        <v>-86066</v>
      </c>
      <c r="H373" s="25">
        <f t="shared" si="11"/>
        <v>-0.0217</v>
      </c>
      <c r="I373" s="7" t="s">
        <v>886</v>
      </c>
      <c r="J373" s="9" t="s">
        <v>886</v>
      </c>
      <c r="K373" s="12">
        <v>2013</v>
      </c>
    </row>
    <row r="374" spans="1:11" ht="13.5">
      <c r="A374" s="34" t="s">
        <v>625</v>
      </c>
      <c r="B374" s="35" t="s">
        <v>626</v>
      </c>
      <c r="C374" s="35" t="s">
        <v>82</v>
      </c>
      <c r="D374" s="36" t="s">
        <v>632</v>
      </c>
      <c r="E374" s="23">
        <v>1806593</v>
      </c>
      <c r="F374" s="24">
        <v>2023870</v>
      </c>
      <c r="G374" s="24">
        <f t="shared" si="10"/>
        <v>217277</v>
      </c>
      <c r="H374" s="25">
        <f t="shared" si="11"/>
        <v>0.1203</v>
      </c>
      <c r="I374" s="7" t="s">
        <v>886</v>
      </c>
      <c r="J374" s="9" t="s">
        <v>886</v>
      </c>
      <c r="K374" s="12" t="s">
        <v>886</v>
      </c>
    </row>
    <row r="375" spans="1:11" ht="13.5">
      <c r="A375" s="34" t="s">
        <v>625</v>
      </c>
      <c r="B375" s="35" t="s">
        <v>626</v>
      </c>
      <c r="C375" s="35" t="s">
        <v>59</v>
      </c>
      <c r="D375" s="36" t="s">
        <v>633</v>
      </c>
      <c r="E375" s="23">
        <v>683536</v>
      </c>
      <c r="F375" s="24">
        <v>569956</v>
      </c>
      <c r="G375" s="24">
        <f t="shared" si="10"/>
        <v>-113580</v>
      </c>
      <c r="H375" s="25">
        <f t="shared" si="11"/>
        <v>-0.1662</v>
      </c>
      <c r="I375" s="7" t="s">
        <v>886</v>
      </c>
      <c r="J375" s="9" t="s">
        <v>886</v>
      </c>
      <c r="K375" s="12">
        <v>2013</v>
      </c>
    </row>
    <row r="376" spans="1:11" ht="13.5">
      <c r="A376" s="34" t="s">
        <v>625</v>
      </c>
      <c r="B376" s="35" t="s">
        <v>626</v>
      </c>
      <c r="C376" s="35" t="s">
        <v>37</v>
      </c>
      <c r="D376" s="36" t="s">
        <v>144</v>
      </c>
      <c r="E376" s="23">
        <v>1140759</v>
      </c>
      <c r="F376" s="24">
        <v>959047</v>
      </c>
      <c r="G376" s="24">
        <f t="shared" si="10"/>
        <v>-181712</v>
      </c>
      <c r="H376" s="25">
        <f t="shared" si="11"/>
        <v>-0.1593</v>
      </c>
      <c r="I376" s="7" t="s">
        <v>886</v>
      </c>
      <c r="J376" s="9" t="s">
        <v>886</v>
      </c>
      <c r="K376" s="12">
        <v>2013</v>
      </c>
    </row>
    <row r="377" spans="1:11" ht="13.5">
      <c r="A377" s="34" t="s">
        <v>625</v>
      </c>
      <c r="B377" s="35" t="s">
        <v>626</v>
      </c>
      <c r="C377" s="35" t="s">
        <v>217</v>
      </c>
      <c r="D377" s="36" t="s">
        <v>634</v>
      </c>
      <c r="E377" s="23">
        <v>1732693</v>
      </c>
      <c r="F377" s="24">
        <v>1584959</v>
      </c>
      <c r="G377" s="24">
        <f t="shared" si="10"/>
        <v>-147734</v>
      </c>
      <c r="H377" s="25">
        <f t="shared" si="11"/>
        <v>-0.0853</v>
      </c>
      <c r="I377" s="7" t="s">
        <v>886</v>
      </c>
      <c r="J377" s="9" t="s">
        <v>886</v>
      </c>
      <c r="K377" s="12">
        <v>2013</v>
      </c>
    </row>
    <row r="378" spans="1:11" ht="13.5">
      <c r="A378" s="34" t="s">
        <v>635</v>
      </c>
      <c r="B378" s="35" t="s">
        <v>636</v>
      </c>
      <c r="C378" s="35" t="s">
        <v>176</v>
      </c>
      <c r="D378" s="36" t="s">
        <v>637</v>
      </c>
      <c r="E378" s="23">
        <v>360107</v>
      </c>
      <c r="F378" s="24">
        <v>324241</v>
      </c>
      <c r="G378" s="24">
        <f t="shared" si="10"/>
        <v>-35866</v>
      </c>
      <c r="H378" s="25">
        <f t="shared" si="11"/>
        <v>-0.0996</v>
      </c>
      <c r="I378" s="7" t="s">
        <v>886</v>
      </c>
      <c r="J378" s="9" t="s">
        <v>886</v>
      </c>
      <c r="K378" s="12" t="s">
        <v>886</v>
      </c>
    </row>
    <row r="379" spans="1:11" ht="13.5">
      <c r="A379" s="34" t="s">
        <v>635</v>
      </c>
      <c r="B379" s="35" t="s">
        <v>636</v>
      </c>
      <c r="C379" s="35" t="s">
        <v>388</v>
      </c>
      <c r="D379" s="36" t="s">
        <v>638</v>
      </c>
      <c r="E379" s="23">
        <v>336301</v>
      </c>
      <c r="F379" s="24">
        <v>312162</v>
      </c>
      <c r="G379" s="24">
        <f t="shared" si="10"/>
        <v>-24139</v>
      </c>
      <c r="H379" s="25">
        <f t="shared" si="11"/>
        <v>-0.0718</v>
      </c>
      <c r="I379" s="7" t="s">
        <v>886</v>
      </c>
      <c r="J379" s="9" t="s">
        <v>886</v>
      </c>
      <c r="K379" s="12" t="s">
        <v>886</v>
      </c>
    </row>
    <row r="380" spans="1:11" ht="13.5">
      <c r="A380" s="34" t="s">
        <v>635</v>
      </c>
      <c r="B380" s="35" t="s">
        <v>636</v>
      </c>
      <c r="C380" s="35" t="s">
        <v>247</v>
      </c>
      <c r="D380" s="36" t="s">
        <v>639</v>
      </c>
      <c r="E380" s="23">
        <v>111376</v>
      </c>
      <c r="F380" s="24">
        <v>107232</v>
      </c>
      <c r="G380" s="24">
        <f t="shared" si="10"/>
        <v>-4144</v>
      </c>
      <c r="H380" s="25">
        <f t="shared" si="11"/>
        <v>-0.0372</v>
      </c>
      <c r="I380" s="7" t="s">
        <v>886</v>
      </c>
      <c r="J380" s="9" t="s">
        <v>886</v>
      </c>
      <c r="K380" s="12" t="s">
        <v>886</v>
      </c>
    </row>
    <row r="381" spans="1:11" ht="13.5">
      <c r="A381" s="34" t="s">
        <v>635</v>
      </c>
      <c r="B381" s="35" t="s">
        <v>636</v>
      </c>
      <c r="C381" s="35" t="s">
        <v>640</v>
      </c>
      <c r="D381" s="36" t="s">
        <v>641</v>
      </c>
      <c r="E381" s="23">
        <v>697959</v>
      </c>
      <c r="F381" s="24">
        <v>624158</v>
      </c>
      <c r="G381" s="24">
        <f t="shared" si="10"/>
        <v>-73801</v>
      </c>
      <c r="H381" s="25">
        <f t="shared" si="11"/>
        <v>-0.1057</v>
      </c>
      <c r="I381" s="7" t="s">
        <v>886</v>
      </c>
      <c r="J381" s="9" t="s">
        <v>886</v>
      </c>
      <c r="K381" s="12">
        <v>2013</v>
      </c>
    </row>
    <row r="382" spans="1:11" ht="13.5">
      <c r="A382" s="34" t="s">
        <v>635</v>
      </c>
      <c r="B382" s="35" t="s">
        <v>636</v>
      </c>
      <c r="C382" s="35" t="s">
        <v>642</v>
      </c>
      <c r="D382" s="36" t="s">
        <v>643</v>
      </c>
      <c r="E382" s="23">
        <v>773783</v>
      </c>
      <c r="F382" s="24">
        <v>817721</v>
      </c>
      <c r="G382" s="24">
        <f t="shared" si="10"/>
        <v>43938</v>
      </c>
      <c r="H382" s="25">
        <f t="shared" si="11"/>
        <v>0.0568</v>
      </c>
      <c r="I382" s="7" t="s">
        <v>886</v>
      </c>
      <c r="J382" s="9" t="s">
        <v>886</v>
      </c>
      <c r="K382" s="12" t="s">
        <v>886</v>
      </c>
    </row>
    <row r="383" spans="1:11" ht="13.5">
      <c r="A383" s="34" t="s">
        <v>635</v>
      </c>
      <c r="B383" s="35" t="s">
        <v>636</v>
      </c>
      <c r="C383" s="35" t="s">
        <v>57</v>
      </c>
      <c r="D383" s="36" t="s">
        <v>644</v>
      </c>
      <c r="E383" s="23">
        <v>2090099</v>
      </c>
      <c r="F383" s="24">
        <v>2119832</v>
      </c>
      <c r="G383" s="24">
        <f t="shared" si="10"/>
        <v>29733</v>
      </c>
      <c r="H383" s="25">
        <f t="shared" si="11"/>
        <v>0.0142</v>
      </c>
      <c r="I383" s="7" t="s">
        <v>886</v>
      </c>
      <c r="J383" s="9" t="s">
        <v>886</v>
      </c>
      <c r="K383" s="12">
        <v>2013</v>
      </c>
    </row>
    <row r="384" spans="1:11" ht="13.5">
      <c r="A384" s="34" t="s">
        <v>635</v>
      </c>
      <c r="B384" s="35" t="s">
        <v>636</v>
      </c>
      <c r="C384" s="35" t="s">
        <v>18</v>
      </c>
      <c r="D384" s="36" t="s">
        <v>645</v>
      </c>
      <c r="E384" s="23">
        <v>678132</v>
      </c>
      <c r="F384" s="24">
        <v>653393</v>
      </c>
      <c r="G384" s="24">
        <f t="shared" si="10"/>
        <v>-24739</v>
      </c>
      <c r="H384" s="25">
        <f t="shared" si="11"/>
        <v>-0.0365</v>
      </c>
      <c r="I384" s="7" t="s">
        <v>886</v>
      </c>
      <c r="J384" s="9" t="s">
        <v>886</v>
      </c>
      <c r="K384" s="12">
        <v>2013</v>
      </c>
    </row>
    <row r="385" spans="1:11" ht="13.5">
      <c r="A385" s="34" t="s">
        <v>635</v>
      </c>
      <c r="B385" s="35" t="s">
        <v>636</v>
      </c>
      <c r="C385" s="35" t="s">
        <v>195</v>
      </c>
      <c r="D385" s="36" t="s">
        <v>646</v>
      </c>
      <c r="E385" s="23">
        <v>1033038</v>
      </c>
      <c r="F385" s="24">
        <v>980473</v>
      </c>
      <c r="G385" s="24">
        <f t="shared" si="10"/>
        <v>-52565</v>
      </c>
      <c r="H385" s="25">
        <f t="shared" si="11"/>
        <v>-0.0509</v>
      </c>
      <c r="I385" s="7" t="s">
        <v>886</v>
      </c>
      <c r="J385" s="9" t="s">
        <v>886</v>
      </c>
      <c r="K385" s="12" t="s">
        <v>886</v>
      </c>
    </row>
    <row r="386" spans="1:11" ht="13.5">
      <c r="A386" s="34" t="s">
        <v>635</v>
      </c>
      <c r="B386" s="35" t="s">
        <v>636</v>
      </c>
      <c r="C386" s="35" t="s">
        <v>22</v>
      </c>
      <c r="D386" s="36" t="s">
        <v>647</v>
      </c>
      <c r="E386" s="23">
        <v>240880</v>
      </c>
      <c r="F386" s="24">
        <v>267584</v>
      </c>
      <c r="G386" s="24">
        <f t="shared" si="10"/>
        <v>26704</v>
      </c>
      <c r="H386" s="25">
        <f t="shared" si="11"/>
        <v>0.1109</v>
      </c>
      <c r="I386" s="7" t="s">
        <v>886</v>
      </c>
      <c r="J386" s="9" t="s">
        <v>886</v>
      </c>
      <c r="K386" s="12" t="s">
        <v>886</v>
      </c>
    </row>
    <row r="387" spans="1:11" ht="13.5">
      <c r="A387" s="34" t="s">
        <v>635</v>
      </c>
      <c r="B387" s="35" t="s">
        <v>636</v>
      </c>
      <c r="C387" s="35" t="s">
        <v>312</v>
      </c>
      <c r="D387" s="36" t="s">
        <v>648</v>
      </c>
      <c r="E387" s="23">
        <v>1446849</v>
      </c>
      <c r="F387" s="24">
        <v>1485297</v>
      </c>
      <c r="G387" s="24">
        <f t="shared" si="10"/>
        <v>38448</v>
      </c>
      <c r="H387" s="25">
        <f t="shared" si="11"/>
        <v>0.0266</v>
      </c>
      <c r="I387" s="7" t="s">
        <v>886</v>
      </c>
      <c r="J387" s="9" t="s">
        <v>886</v>
      </c>
      <c r="K387" s="12" t="s">
        <v>886</v>
      </c>
    </row>
    <row r="388" spans="1:11" ht="13.5">
      <c r="A388" s="34" t="s">
        <v>635</v>
      </c>
      <c r="B388" s="35" t="s">
        <v>636</v>
      </c>
      <c r="C388" s="35" t="s">
        <v>649</v>
      </c>
      <c r="D388" s="36" t="s">
        <v>650</v>
      </c>
      <c r="E388" s="23">
        <v>694284</v>
      </c>
      <c r="F388" s="24">
        <v>787401</v>
      </c>
      <c r="G388" s="24">
        <f t="shared" si="10"/>
        <v>93117</v>
      </c>
      <c r="H388" s="25">
        <f t="shared" si="11"/>
        <v>0.1341</v>
      </c>
      <c r="I388" s="7" t="s">
        <v>886</v>
      </c>
      <c r="J388" s="9" t="s">
        <v>886</v>
      </c>
      <c r="K388" s="12" t="s">
        <v>886</v>
      </c>
    </row>
    <row r="389" spans="1:11" ht="13.5">
      <c r="A389" s="34" t="s">
        <v>635</v>
      </c>
      <c r="B389" s="35" t="s">
        <v>636</v>
      </c>
      <c r="C389" s="35" t="s">
        <v>339</v>
      </c>
      <c r="D389" s="36" t="s">
        <v>651</v>
      </c>
      <c r="E389" s="23">
        <v>1376286</v>
      </c>
      <c r="F389" s="24">
        <v>1520545</v>
      </c>
      <c r="G389" s="24">
        <f t="shared" si="10"/>
        <v>144259</v>
      </c>
      <c r="H389" s="25">
        <f t="shared" si="11"/>
        <v>0.1048</v>
      </c>
      <c r="I389" s="7" t="s">
        <v>886</v>
      </c>
      <c r="J389" s="9" t="s">
        <v>886</v>
      </c>
      <c r="K389" s="12" t="s">
        <v>886</v>
      </c>
    </row>
    <row r="390" spans="1:11" ht="13.5">
      <c r="A390" s="34" t="s">
        <v>652</v>
      </c>
      <c r="B390" s="35" t="s">
        <v>653</v>
      </c>
      <c r="C390" s="35" t="s">
        <v>153</v>
      </c>
      <c r="D390" s="36" t="s">
        <v>654</v>
      </c>
      <c r="E390" s="23">
        <v>358104</v>
      </c>
      <c r="F390" s="24">
        <v>287295</v>
      </c>
      <c r="G390" s="24">
        <f t="shared" si="10"/>
        <v>-70809</v>
      </c>
      <c r="H390" s="25">
        <f t="shared" si="11"/>
        <v>-0.1977</v>
      </c>
      <c r="I390" s="7" t="s">
        <v>886</v>
      </c>
      <c r="J390" s="9" t="s">
        <v>886</v>
      </c>
      <c r="K390" s="12">
        <v>2013</v>
      </c>
    </row>
    <row r="391" spans="1:11" ht="13.5">
      <c r="A391" s="34" t="s">
        <v>652</v>
      </c>
      <c r="B391" s="35" t="s">
        <v>653</v>
      </c>
      <c r="C391" s="35" t="s">
        <v>26</v>
      </c>
      <c r="D391" s="36" t="s">
        <v>655</v>
      </c>
      <c r="E391" s="23">
        <v>2721554</v>
      </c>
      <c r="F391" s="24">
        <v>2677261</v>
      </c>
      <c r="G391" s="24">
        <f t="shared" si="10"/>
        <v>-44293</v>
      </c>
      <c r="H391" s="25">
        <f t="shared" si="11"/>
        <v>-0.0163</v>
      </c>
      <c r="I391" s="7" t="s">
        <v>886</v>
      </c>
      <c r="J391" s="9" t="s">
        <v>886</v>
      </c>
      <c r="K391" s="12">
        <v>2013</v>
      </c>
    </row>
    <row r="392" spans="1:11" ht="13.5">
      <c r="A392" s="34" t="s">
        <v>652</v>
      </c>
      <c r="B392" s="35" t="s">
        <v>653</v>
      </c>
      <c r="C392" s="35" t="s">
        <v>373</v>
      </c>
      <c r="D392" s="36" t="s">
        <v>656</v>
      </c>
      <c r="E392" s="23">
        <v>1970807</v>
      </c>
      <c r="F392" s="24">
        <v>1924939</v>
      </c>
      <c r="G392" s="24">
        <f aca="true" t="shared" si="12" ref="G392:G455">SUM(F392-E392)</f>
        <v>-45868</v>
      </c>
      <c r="H392" s="25">
        <f aca="true" t="shared" si="13" ref="H392:H455">ROUND(G392/E392,4)</f>
        <v>-0.0233</v>
      </c>
      <c r="I392" s="7" t="s">
        <v>886</v>
      </c>
      <c r="J392" s="9" t="s">
        <v>886</v>
      </c>
      <c r="K392" s="12">
        <v>2013</v>
      </c>
    </row>
    <row r="393" spans="1:11" ht="13.5">
      <c r="A393" s="34" t="s">
        <v>652</v>
      </c>
      <c r="B393" s="35" t="s">
        <v>653</v>
      </c>
      <c r="C393" s="35" t="s">
        <v>253</v>
      </c>
      <c r="D393" s="36" t="s">
        <v>657</v>
      </c>
      <c r="E393" s="23">
        <v>3262991</v>
      </c>
      <c r="F393" s="24">
        <v>3227091</v>
      </c>
      <c r="G393" s="24">
        <f t="shared" si="12"/>
        <v>-35900</v>
      </c>
      <c r="H393" s="25">
        <f t="shared" si="13"/>
        <v>-0.011</v>
      </c>
      <c r="I393" s="7" t="s">
        <v>886</v>
      </c>
      <c r="J393" s="9" t="s">
        <v>886</v>
      </c>
      <c r="K393" s="12" t="s">
        <v>886</v>
      </c>
    </row>
    <row r="394" spans="1:11" ht="13.5">
      <c r="A394" s="34" t="s">
        <v>652</v>
      </c>
      <c r="B394" s="35" t="s">
        <v>653</v>
      </c>
      <c r="C394" s="35" t="s">
        <v>384</v>
      </c>
      <c r="D394" s="36" t="s">
        <v>658</v>
      </c>
      <c r="E394" s="23">
        <v>8895553</v>
      </c>
      <c r="F394" s="24">
        <v>8835690</v>
      </c>
      <c r="G394" s="24">
        <f t="shared" si="12"/>
        <v>-59863</v>
      </c>
      <c r="H394" s="25">
        <f t="shared" si="13"/>
        <v>-0.0067</v>
      </c>
      <c r="I394" s="7" t="s">
        <v>886</v>
      </c>
      <c r="J394" s="9" t="s">
        <v>886</v>
      </c>
      <c r="K394" s="12" t="s">
        <v>886</v>
      </c>
    </row>
    <row r="395" spans="1:11" ht="13.5">
      <c r="A395" s="34" t="s">
        <v>652</v>
      </c>
      <c r="B395" s="35" t="s">
        <v>653</v>
      </c>
      <c r="C395" s="35" t="s">
        <v>43</v>
      </c>
      <c r="D395" s="36" t="s">
        <v>659</v>
      </c>
      <c r="E395" s="23">
        <v>1828234</v>
      </c>
      <c r="F395" s="24">
        <v>2115911</v>
      </c>
      <c r="G395" s="24">
        <f t="shared" si="12"/>
        <v>287677</v>
      </c>
      <c r="H395" s="25">
        <f t="shared" si="13"/>
        <v>0.1574</v>
      </c>
      <c r="I395" s="7" t="s">
        <v>886</v>
      </c>
      <c r="J395" s="9" t="s">
        <v>886</v>
      </c>
      <c r="K395" s="12" t="s">
        <v>886</v>
      </c>
    </row>
    <row r="396" spans="1:11" ht="13.5">
      <c r="A396" s="34" t="s">
        <v>652</v>
      </c>
      <c r="B396" s="35" t="s">
        <v>653</v>
      </c>
      <c r="C396" s="35" t="s">
        <v>61</v>
      </c>
      <c r="D396" s="36" t="s">
        <v>660</v>
      </c>
      <c r="E396" s="23">
        <v>2068631</v>
      </c>
      <c r="F396" s="24">
        <v>2157898</v>
      </c>
      <c r="G396" s="24">
        <f t="shared" si="12"/>
        <v>89267</v>
      </c>
      <c r="H396" s="25">
        <f t="shared" si="13"/>
        <v>0.0432</v>
      </c>
      <c r="I396" s="7" t="s">
        <v>886</v>
      </c>
      <c r="J396" s="9" t="s">
        <v>886</v>
      </c>
      <c r="K396" s="12" t="s">
        <v>886</v>
      </c>
    </row>
    <row r="397" spans="1:11" ht="13.5">
      <c r="A397" s="34" t="s">
        <v>661</v>
      </c>
      <c r="B397" s="35" t="s">
        <v>662</v>
      </c>
      <c r="C397" s="35" t="s">
        <v>663</v>
      </c>
      <c r="D397" s="36" t="s">
        <v>664</v>
      </c>
      <c r="E397" s="23">
        <v>841581</v>
      </c>
      <c r="F397" s="24">
        <v>845343</v>
      </c>
      <c r="G397" s="24">
        <f t="shared" si="12"/>
        <v>3762</v>
      </c>
      <c r="H397" s="25">
        <f t="shared" si="13"/>
        <v>0.0045</v>
      </c>
      <c r="I397" s="7" t="s">
        <v>886</v>
      </c>
      <c r="J397" s="9" t="s">
        <v>886</v>
      </c>
      <c r="K397" s="12" t="s">
        <v>886</v>
      </c>
    </row>
    <row r="398" spans="1:11" ht="13.5">
      <c r="A398" s="34" t="s">
        <v>661</v>
      </c>
      <c r="B398" s="35" t="s">
        <v>662</v>
      </c>
      <c r="C398" s="35" t="s">
        <v>26</v>
      </c>
      <c r="D398" s="36" t="s">
        <v>665</v>
      </c>
      <c r="E398" s="23">
        <v>2067524</v>
      </c>
      <c r="F398" s="24">
        <v>2030763</v>
      </c>
      <c r="G398" s="24">
        <f t="shared" si="12"/>
        <v>-36761</v>
      </c>
      <c r="H398" s="25">
        <f t="shared" si="13"/>
        <v>-0.0178</v>
      </c>
      <c r="I398" s="7" t="s">
        <v>886</v>
      </c>
      <c r="J398" s="9" t="s">
        <v>886</v>
      </c>
      <c r="K398" s="12" t="s">
        <v>886</v>
      </c>
    </row>
    <row r="399" spans="1:11" ht="13.5">
      <c r="A399" s="34" t="s">
        <v>661</v>
      </c>
      <c r="B399" s="35" t="s">
        <v>662</v>
      </c>
      <c r="C399" s="35" t="s">
        <v>59</v>
      </c>
      <c r="D399" s="36" t="s">
        <v>666</v>
      </c>
      <c r="E399" s="23">
        <v>5010616</v>
      </c>
      <c r="F399" s="24">
        <v>4729490</v>
      </c>
      <c r="G399" s="24">
        <f t="shared" si="12"/>
        <v>-281126</v>
      </c>
      <c r="H399" s="25">
        <f t="shared" si="13"/>
        <v>-0.0561</v>
      </c>
      <c r="I399" s="7" t="s">
        <v>886</v>
      </c>
      <c r="J399" s="9" t="s">
        <v>886</v>
      </c>
      <c r="K399" s="12">
        <v>2013</v>
      </c>
    </row>
    <row r="400" spans="1:11" ht="13.5">
      <c r="A400" s="34" t="s">
        <v>667</v>
      </c>
      <c r="B400" s="35" t="s">
        <v>668</v>
      </c>
      <c r="C400" s="35" t="s">
        <v>669</v>
      </c>
      <c r="D400" s="36" t="s">
        <v>670</v>
      </c>
      <c r="E400" s="23">
        <v>654147</v>
      </c>
      <c r="F400" s="24">
        <v>662200</v>
      </c>
      <c r="G400" s="24">
        <f t="shared" si="12"/>
        <v>8053</v>
      </c>
      <c r="H400" s="25">
        <f t="shared" si="13"/>
        <v>0.0123</v>
      </c>
      <c r="I400" s="7" t="s">
        <v>886</v>
      </c>
      <c r="J400" s="9" t="s">
        <v>886</v>
      </c>
      <c r="K400" s="12" t="s">
        <v>886</v>
      </c>
    </row>
    <row r="401" spans="1:11" ht="13.5">
      <c r="A401" s="34" t="s">
        <v>667</v>
      </c>
      <c r="B401" s="35" t="s">
        <v>668</v>
      </c>
      <c r="C401" s="35" t="s">
        <v>79</v>
      </c>
      <c r="D401" s="36" t="s">
        <v>671</v>
      </c>
      <c r="E401" s="23">
        <v>1146172</v>
      </c>
      <c r="F401" s="24">
        <v>940874</v>
      </c>
      <c r="G401" s="24">
        <f t="shared" si="12"/>
        <v>-205298</v>
      </c>
      <c r="H401" s="25">
        <f t="shared" si="13"/>
        <v>-0.1791</v>
      </c>
      <c r="I401" s="7" t="s">
        <v>886</v>
      </c>
      <c r="J401" s="9" t="s">
        <v>886</v>
      </c>
      <c r="K401" s="12">
        <v>2013</v>
      </c>
    </row>
    <row r="402" spans="1:11" ht="13.5">
      <c r="A402" s="34" t="s">
        <v>667</v>
      </c>
      <c r="B402" s="35" t="s">
        <v>668</v>
      </c>
      <c r="C402" s="35" t="s">
        <v>168</v>
      </c>
      <c r="D402" s="36" t="s">
        <v>672</v>
      </c>
      <c r="E402" s="23">
        <v>12429526</v>
      </c>
      <c r="F402" s="24">
        <v>12108738</v>
      </c>
      <c r="G402" s="24">
        <f t="shared" si="12"/>
        <v>-320788</v>
      </c>
      <c r="H402" s="25">
        <f t="shared" si="13"/>
        <v>-0.0258</v>
      </c>
      <c r="I402" s="7" t="s">
        <v>886</v>
      </c>
      <c r="J402" s="9" t="s">
        <v>886</v>
      </c>
      <c r="K402" s="12" t="s">
        <v>886</v>
      </c>
    </row>
    <row r="403" spans="1:11" ht="13.5">
      <c r="A403" s="34" t="s">
        <v>667</v>
      </c>
      <c r="B403" s="35" t="s">
        <v>668</v>
      </c>
      <c r="C403" s="35" t="s">
        <v>99</v>
      </c>
      <c r="D403" s="36" t="s">
        <v>673</v>
      </c>
      <c r="E403" s="23">
        <v>3885752</v>
      </c>
      <c r="F403" s="24">
        <v>3724749</v>
      </c>
      <c r="G403" s="24">
        <f t="shared" si="12"/>
        <v>-161003</v>
      </c>
      <c r="H403" s="25">
        <f t="shared" si="13"/>
        <v>-0.0414</v>
      </c>
      <c r="I403" s="7" t="s">
        <v>886</v>
      </c>
      <c r="J403" s="9" t="s">
        <v>886</v>
      </c>
      <c r="K403" s="12" t="s">
        <v>886</v>
      </c>
    </row>
    <row r="404" spans="1:11" ht="13.5">
      <c r="A404" s="34" t="s">
        <v>667</v>
      </c>
      <c r="B404" s="35" t="s">
        <v>668</v>
      </c>
      <c r="C404" s="35" t="s">
        <v>453</v>
      </c>
      <c r="D404" s="36" t="s">
        <v>674</v>
      </c>
      <c r="E404" s="23">
        <v>133560</v>
      </c>
      <c r="F404" s="24">
        <v>292118</v>
      </c>
      <c r="G404" s="24">
        <f t="shared" si="12"/>
        <v>158558</v>
      </c>
      <c r="H404" s="25">
        <f t="shared" si="13"/>
        <v>1.1872</v>
      </c>
      <c r="I404" s="7">
        <v>1</v>
      </c>
      <c r="J404" s="9" t="s">
        <v>886</v>
      </c>
      <c r="K404" s="12" t="s">
        <v>886</v>
      </c>
    </row>
    <row r="405" spans="1:11" ht="13.5">
      <c r="A405" s="34" t="s">
        <v>667</v>
      </c>
      <c r="B405" s="35" t="s">
        <v>668</v>
      </c>
      <c r="C405" s="35" t="s">
        <v>226</v>
      </c>
      <c r="D405" s="36" t="s">
        <v>675</v>
      </c>
      <c r="E405" s="23">
        <v>790711</v>
      </c>
      <c r="F405" s="24">
        <v>696271</v>
      </c>
      <c r="G405" s="24">
        <f t="shared" si="12"/>
        <v>-94440</v>
      </c>
      <c r="H405" s="25">
        <f t="shared" si="13"/>
        <v>-0.1194</v>
      </c>
      <c r="I405" s="7" t="s">
        <v>886</v>
      </c>
      <c r="J405" s="9" t="s">
        <v>886</v>
      </c>
      <c r="K405" s="12" t="s">
        <v>886</v>
      </c>
    </row>
    <row r="406" spans="1:11" ht="13.5">
      <c r="A406" s="34" t="s">
        <v>667</v>
      </c>
      <c r="B406" s="35" t="s">
        <v>668</v>
      </c>
      <c r="C406" s="35" t="s">
        <v>466</v>
      </c>
      <c r="D406" s="36" t="s">
        <v>676</v>
      </c>
      <c r="E406" s="23">
        <v>1331302</v>
      </c>
      <c r="F406" s="24">
        <v>1238060</v>
      </c>
      <c r="G406" s="24">
        <f t="shared" si="12"/>
        <v>-93242</v>
      </c>
      <c r="H406" s="25">
        <f t="shared" si="13"/>
        <v>-0.07</v>
      </c>
      <c r="I406" s="7" t="s">
        <v>886</v>
      </c>
      <c r="J406" s="9" t="s">
        <v>886</v>
      </c>
      <c r="K406" s="12" t="s">
        <v>886</v>
      </c>
    </row>
    <row r="407" spans="1:11" ht="13.5">
      <c r="A407" s="34" t="s">
        <v>677</v>
      </c>
      <c r="B407" s="35" t="s">
        <v>678</v>
      </c>
      <c r="C407" s="35" t="s">
        <v>517</v>
      </c>
      <c r="D407" s="36" t="s">
        <v>679</v>
      </c>
      <c r="E407" s="23">
        <v>945708</v>
      </c>
      <c r="F407" s="24">
        <v>965923</v>
      </c>
      <c r="G407" s="24">
        <f t="shared" si="12"/>
        <v>20215</v>
      </c>
      <c r="H407" s="25">
        <f t="shared" si="13"/>
        <v>0.0214</v>
      </c>
      <c r="I407" s="7" t="s">
        <v>886</v>
      </c>
      <c r="J407" s="9" t="s">
        <v>886</v>
      </c>
      <c r="K407" s="12" t="s">
        <v>886</v>
      </c>
    </row>
    <row r="408" spans="1:11" ht="13.5">
      <c r="A408" s="34" t="s">
        <v>677</v>
      </c>
      <c r="B408" s="35" t="s">
        <v>678</v>
      </c>
      <c r="C408" s="35" t="s">
        <v>12</v>
      </c>
      <c r="D408" s="36" t="s">
        <v>680</v>
      </c>
      <c r="E408" s="23">
        <v>1078147</v>
      </c>
      <c r="F408" s="24">
        <v>1093658</v>
      </c>
      <c r="G408" s="24">
        <f t="shared" si="12"/>
        <v>15511</v>
      </c>
      <c r="H408" s="25">
        <f t="shared" si="13"/>
        <v>0.0144</v>
      </c>
      <c r="I408" s="7" t="s">
        <v>886</v>
      </c>
      <c r="J408" s="9" t="s">
        <v>886</v>
      </c>
      <c r="K408" s="12" t="s">
        <v>886</v>
      </c>
    </row>
    <row r="409" spans="1:11" ht="13.5">
      <c r="A409" s="34" t="s">
        <v>677</v>
      </c>
      <c r="B409" s="35" t="s">
        <v>678</v>
      </c>
      <c r="C409" s="35" t="s">
        <v>681</v>
      </c>
      <c r="D409" s="36" t="s">
        <v>682</v>
      </c>
      <c r="E409" s="23">
        <v>597583</v>
      </c>
      <c r="F409" s="24">
        <v>613362</v>
      </c>
      <c r="G409" s="24">
        <f t="shared" si="12"/>
        <v>15779</v>
      </c>
      <c r="H409" s="25">
        <f t="shared" si="13"/>
        <v>0.0264</v>
      </c>
      <c r="I409" s="7" t="s">
        <v>886</v>
      </c>
      <c r="J409" s="9" t="s">
        <v>886</v>
      </c>
      <c r="K409" s="12" t="s">
        <v>886</v>
      </c>
    </row>
    <row r="410" spans="1:11" ht="13.5">
      <c r="A410" s="34" t="s">
        <v>677</v>
      </c>
      <c r="B410" s="35" t="s">
        <v>678</v>
      </c>
      <c r="C410" s="35" t="s">
        <v>683</v>
      </c>
      <c r="D410" s="36" t="s">
        <v>684</v>
      </c>
      <c r="E410" s="23">
        <v>276841</v>
      </c>
      <c r="F410" s="24">
        <v>429905</v>
      </c>
      <c r="G410" s="24">
        <f t="shared" si="12"/>
        <v>153064</v>
      </c>
      <c r="H410" s="25">
        <f t="shared" si="13"/>
        <v>0.5529</v>
      </c>
      <c r="I410" s="7" t="s">
        <v>886</v>
      </c>
      <c r="J410" s="9" t="s">
        <v>886</v>
      </c>
      <c r="K410" s="12" t="s">
        <v>886</v>
      </c>
    </row>
    <row r="411" spans="1:11" ht="13.5">
      <c r="A411" s="34" t="s">
        <v>677</v>
      </c>
      <c r="B411" s="35" t="s">
        <v>678</v>
      </c>
      <c r="C411" s="35" t="s">
        <v>26</v>
      </c>
      <c r="D411" s="36" t="s">
        <v>685</v>
      </c>
      <c r="E411" s="23">
        <v>2418895</v>
      </c>
      <c r="F411" s="24">
        <v>2635226</v>
      </c>
      <c r="G411" s="24">
        <f t="shared" si="12"/>
        <v>216331</v>
      </c>
      <c r="H411" s="25">
        <f t="shared" si="13"/>
        <v>0.0894</v>
      </c>
      <c r="I411" s="7" t="s">
        <v>886</v>
      </c>
      <c r="J411" s="9" t="s">
        <v>886</v>
      </c>
      <c r="K411" s="12" t="s">
        <v>886</v>
      </c>
    </row>
    <row r="412" spans="1:11" ht="13.5">
      <c r="A412" s="34" t="s">
        <v>677</v>
      </c>
      <c r="B412" s="35" t="s">
        <v>678</v>
      </c>
      <c r="C412" s="35" t="s">
        <v>57</v>
      </c>
      <c r="D412" s="36" t="s">
        <v>686</v>
      </c>
      <c r="E412" s="23">
        <v>1229592</v>
      </c>
      <c r="F412" s="24">
        <v>1120233</v>
      </c>
      <c r="G412" s="24">
        <f t="shared" si="12"/>
        <v>-109359</v>
      </c>
      <c r="H412" s="25">
        <f t="shared" si="13"/>
        <v>-0.0889</v>
      </c>
      <c r="I412" s="7" t="s">
        <v>886</v>
      </c>
      <c r="J412" s="9" t="s">
        <v>886</v>
      </c>
      <c r="K412" s="12" t="s">
        <v>886</v>
      </c>
    </row>
    <row r="413" spans="1:11" ht="13.5">
      <c r="A413" s="34" t="s">
        <v>677</v>
      </c>
      <c r="B413" s="35" t="s">
        <v>678</v>
      </c>
      <c r="C413" s="35" t="s">
        <v>18</v>
      </c>
      <c r="D413" s="36" t="s">
        <v>687</v>
      </c>
      <c r="E413" s="23">
        <v>1034534</v>
      </c>
      <c r="F413" s="24">
        <v>1135770</v>
      </c>
      <c r="G413" s="24">
        <f t="shared" si="12"/>
        <v>101236</v>
      </c>
      <c r="H413" s="25">
        <f t="shared" si="13"/>
        <v>0.0979</v>
      </c>
      <c r="I413" s="7" t="s">
        <v>886</v>
      </c>
      <c r="J413" s="9" t="s">
        <v>886</v>
      </c>
      <c r="K413" s="12" t="s">
        <v>886</v>
      </c>
    </row>
    <row r="414" spans="1:11" ht="13.5">
      <c r="A414" s="34" t="s">
        <v>677</v>
      </c>
      <c r="B414" s="35" t="s">
        <v>678</v>
      </c>
      <c r="C414" s="35" t="s">
        <v>373</v>
      </c>
      <c r="D414" s="36" t="s">
        <v>688</v>
      </c>
      <c r="E414" s="23">
        <v>38236</v>
      </c>
      <c r="F414" s="24">
        <v>37766</v>
      </c>
      <c r="G414" s="24">
        <f t="shared" si="12"/>
        <v>-470</v>
      </c>
      <c r="H414" s="25">
        <f t="shared" si="13"/>
        <v>-0.0123</v>
      </c>
      <c r="I414" s="7">
        <v>1</v>
      </c>
      <c r="J414" s="9">
        <v>1</v>
      </c>
      <c r="K414" s="12" t="s">
        <v>886</v>
      </c>
    </row>
    <row r="415" spans="1:11" ht="13.5">
      <c r="A415" s="34" t="s">
        <v>677</v>
      </c>
      <c r="B415" s="35" t="s">
        <v>678</v>
      </c>
      <c r="C415" s="35" t="s">
        <v>235</v>
      </c>
      <c r="D415" s="36" t="s">
        <v>689</v>
      </c>
      <c r="E415" s="23">
        <v>1831151</v>
      </c>
      <c r="F415" s="24">
        <v>1708754</v>
      </c>
      <c r="G415" s="24">
        <f t="shared" si="12"/>
        <v>-122397</v>
      </c>
      <c r="H415" s="25">
        <f t="shared" si="13"/>
        <v>-0.0668</v>
      </c>
      <c r="I415" s="7" t="s">
        <v>886</v>
      </c>
      <c r="J415" s="9" t="s">
        <v>886</v>
      </c>
      <c r="K415" s="12">
        <v>2013</v>
      </c>
    </row>
    <row r="416" spans="1:11" ht="13.5">
      <c r="A416" s="34" t="s">
        <v>677</v>
      </c>
      <c r="B416" s="35" t="s">
        <v>678</v>
      </c>
      <c r="C416" s="35" t="s">
        <v>20</v>
      </c>
      <c r="D416" s="36" t="s">
        <v>690</v>
      </c>
      <c r="E416" s="23">
        <v>237779</v>
      </c>
      <c r="F416" s="24">
        <v>251110</v>
      </c>
      <c r="G416" s="24">
        <f t="shared" si="12"/>
        <v>13331</v>
      </c>
      <c r="H416" s="25">
        <f t="shared" si="13"/>
        <v>0.0561</v>
      </c>
      <c r="I416" s="7">
        <v>1</v>
      </c>
      <c r="J416" s="9" t="s">
        <v>886</v>
      </c>
      <c r="K416" s="12" t="s">
        <v>886</v>
      </c>
    </row>
    <row r="417" spans="1:11" ht="13.5">
      <c r="A417" s="34" t="s">
        <v>677</v>
      </c>
      <c r="B417" s="35" t="s">
        <v>678</v>
      </c>
      <c r="C417" s="35" t="s">
        <v>691</v>
      </c>
      <c r="D417" s="36" t="s">
        <v>692</v>
      </c>
      <c r="E417" s="23">
        <v>1089648</v>
      </c>
      <c r="F417" s="24">
        <v>1097989</v>
      </c>
      <c r="G417" s="24">
        <f t="shared" si="12"/>
        <v>8341</v>
      </c>
      <c r="H417" s="25">
        <f t="shared" si="13"/>
        <v>0.0077</v>
      </c>
      <c r="I417" s="7" t="s">
        <v>886</v>
      </c>
      <c r="J417" s="9" t="s">
        <v>886</v>
      </c>
      <c r="K417" s="12" t="s">
        <v>886</v>
      </c>
    </row>
    <row r="418" spans="1:11" ht="13.5">
      <c r="A418" s="34" t="s">
        <v>677</v>
      </c>
      <c r="B418" s="35" t="s">
        <v>678</v>
      </c>
      <c r="C418" s="35" t="s">
        <v>22</v>
      </c>
      <c r="D418" s="36" t="s">
        <v>693</v>
      </c>
      <c r="E418" s="23">
        <v>1443467</v>
      </c>
      <c r="F418" s="24">
        <v>1429445</v>
      </c>
      <c r="G418" s="24">
        <f t="shared" si="12"/>
        <v>-14022</v>
      </c>
      <c r="H418" s="25">
        <f t="shared" si="13"/>
        <v>-0.0097</v>
      </c>
      <c r="I418" s="7" t="s">
        <v>886</v>
      </c>
      <c r="J418" s="9" t="s">
        <v>886</v>
      </c>
      <c r="K418" s="12" t="s">
        <v>886</v>
      </c>
    </row>
    <row r="419" spans="1:11" ht="13.5">
      <c r="A419" s="34" t="s">
        <v>677</v>
      </c>
      <c r="B419" s="35" t="s">
        <v>678</v>
      </c>
      <c r="C419" s="35" t="s">
        <v>694</v>
      </c>
      <c r="D419" s="36" t="s">
        <v>695</v>
      </c>
      <c r="E419" s="23">
        <v>422447</v>
      </c>
      <c r="F419" s="24">
        <v>445305</v>
      </c>
      <c r="G419" s="24">
        <f t="shared" si="12"/>
        <v>22858</v>
      </c>
      <c r="H419" s="25">
        <f t="shared" si="13"/>
        <v>0.0541</v>
      </c>
      <c r="I419" s="7" t="s">
        <v>886</v>
      </c>
      <c r="J419" s="9" t="s">
        <v>886</v>
      </c>
      <c r="K419" s="12" t="s">
        <v>886</v>
      </c>
    </row>
    <row r="420" spans="1:11" ht="13.5">
      <c r="A420" s="34" t="s">
        <v>677</v>
      </c>
      <c r="B420" s="35" t="s">
        <v>678</v>
      </c>
      <c r="C420" s="35" t="s">
        <v>71</v>
      </c>
      <c r="D420" s="36" t="s">
        <v>696</v>
      </c>
      <c r="E420" s="23">
        <v>8747999</v>
      </c>
      <c r="F420" s="24">
        <v>9334372</v>
      </c>
      <c r="G420" s="24">
        <f t="shared" si="12"/>
        <v>586373</v>
      </c>
      <c r="H420" s="25">
        <f t="shared" si="13"/>
        <v>0.067</v>
      </c>
      <c r="I420" s="7" t="s">
        <v>886</v>
      </c>
      <c r="J420" s="9" t="s">
        <v>886</v>
      </c>
      <c r="K420" s="12" t="s">
        <v>886</v>
      </c>
    </row>
    <row r="421" spans="1:11" ht="13.5">
      <c r="A421" s="34" t="s">
        <v>697</v>
      </c>
      <c r="B421" s="35" t="s">
        <v>698</v>
      </c>
      <c r="C421" s="35" t="s">
        <v>26</v>
      </c>
      <c r="D421" s="36" t="s">
        <v>699</v>
      </c>
      <c r="E421" s="23">
        <v>1210580</v>
      </c>
      <c r="F421" s="24">
        <v>1116719</v>
      </c>
      <c r="G421" s="24">
        <f t="shared" si="12"/>
        <v>-93861</v>
      </c>
      <c r="H421" s="25">
        <f t="shared" si="13"/>
        <v>-0.0775</v>
      </c>
      <c r="I421" s="7" t="s">
        <v>886</v>
      </c>
      <c r="J421" s="9" t="s">
        <v>886</v>
      </c>
      <c r="K421" s="12" t="s">
        <v>886</v>
      </c>
    </row>
    <row r="422" spans="1:11" ht="13.5">
      <c r="A422" s="34" t="s">
        <v>697</v>
      </c>
      <c r="B422" s="35" t="s">
        <v>698</v>
      </c>
      <c r="C422" s="35" t="s">
        <v>67</v>
      </c>
      <c r="D422" s="36" t="s">
        <v>700</v>
      </c>
      <c r="E422" s="23">
        <v>1744702</v>
      </c>
      <c r="F422" s="24">
        <v>1517108</v>
      </c>
      <c r="G422" s="24">
        <f t="shared" si="12"/>
        <v>-227594</v>
      </c>
      <c r="H422" s="25">
        <f t="shared" si="13"/>
        <v>-0.1304</v>
      </c>
      <c r="I422" s="7" t="s">
        <v>886</v>
      </c>
      <c r="J422" s="9" t="s">
        <v>886</v>
      </c>
      <c r="K422" s="12">
        <v>2013</v>
      </c>
    </row>
    <row r="423" spans="1:11" ht="13.5">
      <c r="A423" s="34" t="s">
        <v>697</v>
      </c>
      <c r="B423" s="35" t="s">
        <v>698</v>
      </c>
      <c r="C423" s="35" t="s">
        <v>168</v>
      </c>
      <c r="D423" s="36" t="s">
        <v>701</v>
      </c>
      <c r="E423" s="23">
        <v>6446820</v>
      </c>
      <c r="F423" s="24">
        <v>6672337</v>
      </c>
      <c r="G423" s="24">
        <f t="shared" si="12"/>
        <v>225517</v>
      </c>
      <c r="H423" s="25">
        <f t="shared" si="13"/>
        <v>0.035</v>
      </c>
      <c r="I423" s="7" t="s">
        <v>886</v>
      </c>
      <c r="J423" s="9" t="s">
        <v>886</v>
      </c>
      <c r="K423" s="12" t="s">
        <v>886</v>
      </c>
    </row>
    <row r="424" spans="1:11" ht="13.5">
      <c r="A424" s="34" t="s">
        <v>697</v>
      </c>
      <c r="B424" s="35" t="s">
        <v>698</v>
      </c>
      <c r="C424" s="35" t="s">
        <v>41</v>
      </c>
      <c r="D424" s="36" t="s">
        <v>702</v>
      </c>
      <c r="E424" s="23">
        <v>9103608</v>
      </c>
      <c r="F424" s="24">
        <v>9227128</v>
      </c>
      <c r="G424" s="24">
        <f t="shared" si="12"/>
        <v>123520</v>
      </c>
      <c r="H424" s="25">
        <f t="shared" si="13"/>
        <v>0.0136</v>
      </c>
      <c r="I424" s="7" t="s">
        <v>886</v>
      </c>
      <c r="J424" s="9" t="s">
        <v>886</v>
      </c>
      <c r="K424" s="12" t="s">
        <v>886</v>
      </c>
    </row>
    <row r="425" spans="1:11" ht="13.5">
      <c r="A425" s="34" t="s">
        <v>697</v>
      </c>
      <c r="B425" s="35" t="s">
        <v>698</v>
      </c>
      <c r="C425" s="35" t="s">
        <v>703</v>
      </c>
      <c r="D425" s="36" t="s">
        <v>704</v>
      </c>
      <c r="E425" s="23">
        <v>3105105</v>
      </c>
      <c r="F425" s="24">
        <v>2923352</v>
      </c>
      <c r="G425" s="24">
        <f t="shared" si="12"/>
        <v>-181753</v>
      </c>
      <c r="H425" s="25">
        <f t="shared" si="13"/>
        <v>-0.0585</v>
      </c>
      <c r="I425" s="7" t="s">
        <v>886</v>
      </c>
      <c r="J425" s="9" t="s">
        <v>886</v>
      </c>
      <c r="K425" s="12" t="s">
        <v>886</v>
      </c>
    </row>
    <row r="426" spans="1:11" ht="13.5">
      <c r="A426" s="34" t="s">
        <v>697</v>
      </c>
      <c r="B426" s="35" t="s">
        <v>698</v>
      </c>
      <c r="C426" s="35" t="s">
        <v>22</v>
      </c>
      <c r="D426" s="36" t="s">
        <v>705</v>
      </c>
      <c r="E426" s="23">
        <v>1619117</v>
      </c>
      <c r="F426" s="24">
        <v>1384748</v>
      </c>
      <c r="G426" s="24">
        <f t="shared" si="12"/>
        <v>-234369</v>
      </c>
      <c r="H426" s="25">
        <f t="shared" si="13"/>
        <v>-0.1448</v>
      </c>
      <c r="I426" s="7" t="s">
        <v>886</v>
      </c>
      <c r="J426" s="9" t="s">
        <v>886</v>
      </c>
      <c r="K426" s="12" t="s">
        <v>886</v>
      </c>
    </row>
    <row r="427" spans="1:11" ht="13.5">
      <c r="A427" s="34" t="s">
        <v>697</v>
      </c>
      <c r="B427" s="35" t="s">
        <v>698</v>
      </c>
      <c r="C427" s="35" t="s">
        <v>360</v>
      </c>
      <c r="D427" s="36" t="s">
        <v>706</v>
      </c>
      <c r="E427" s="23">
        <v>1123208</v>
      </c>
      <c r="F427" s="24">
        <v>1091848</v>
      </c>
      <c r="G427" s="24">
        <f t="shared" si="12"/>
        <v>-31360</v>
      </c>
      <c r="H427" s="25">
        <f t="shared" si="13"/>
        <v>-0.0279</v>
      </c>
      <c r="I427" s="7" t="s">
        <v>886</v>
      </c>
      <c r="J427" s="9" t="s">
        <v>886</v>
      </c>
      <c r="K427" s="12" t="s">
        <v>886</v>
      </c>
    </row>
    <row r="428" spans="1:11" ht="13.5">
      <c r="A428" s="34" t="s">
        <v>707</v>
      </c>
      <c r="B428" s="35" t="s">
        <v>708</v>
      </c>
      <c r="C428" s="35" t="s">
        <v>153</v>
      </c>
      <c r="D428" s="36" t="s">
        <v>709</v>
      </c>
      <c r="E428" s="23">
        <v>1138923</v>
      </c>
      <c r="F428" s="24">
        <v>1269140</v>
      </c>
      <c r="G428" s="24">
        <f t="shared" si="12"/>
        <v>130217</v>
      </c>
      <c r="H428" s="25">
        <f t="shared" si="13"/>
        <v>0.1143</v>
      </c>
      <c r="I428" s="7" t="s">
        <v>886</v>
      </c>
      <c r="J428" s="9" t="s">
        <v>886</v>
      </c>
      <c r="K428" s="12" t="s">
        <v>886</v>
      </c>
    </row>
    <row r="429" spans="1:11" ht="13.5">
      <c r="A429" s="34" t="s">
        <v>707</v>
      </c>
      <c r="B429" s="35" t="s">
        <v>708</v>
      </c>
      <c r="C429" s="35" t="s">
        <v>398</v>
      </c>
      <c r="D429" s="36" t="s">
        <v>276</v>
      </c>
      <c r="E429" s="23">
        <v>618504</v>
      </c>
      <c r="F429" s="24">
        <v>690024</v>
      </c>
      <c r="G429" s="24">
        <f t="shared" si="12"/>
        <v>71520</v>
      </c>
      <c r="H429" s="25">
        <f t="shared" si="13"/>
        <v>0.1156</v>
      </c>
      <c r="I429" s="7" t="s">
        <v>886</v>
      </c>
      <c r="J429" s="9" t="s">
        <v>886</v>
      </c>
      <c r="K429" s="12" t="s">
        <v>886</v>
      </c>
    </row>
    <row r="430" spans="1:11" ht="13.5">
      <c r="A430" s="34" t="s">
        <v>707</v>
      </c>
      <c r="B430" s="35" t="s">
        <v>708</v>
      </c>
      <c r="C430" s="35" t="s">
        <v>12</v>
      </c>
      <c r="D430" s="36" t="s">
        <v>710</v>
      </c>
      <c r="E430" s="23">
        <v>1164822</v>
      </c>
      <c r="F430" s="24">
        <v>1255786</v>
      </c>
      <c r="G430" s="24">
        <f t="shared" si="12"/>
        <v>90964</v>
      </c>
      <c r="H430" s="25">
        <f t="shared" si="13"/>
        <v>0.0781</v>
      </c>
      <c r="I430" s="7" t="s">
        <v>886</v>
      </c>
      <c r="J430" s="9" t="s">
        <v>886</v>
      </c>
      <c r="K430" s="12" t="s">
        <v>886</v>
      </c>
    </row>
    <row r="431" spans="1:11" ht="13.5">
      <c r="A431" s="34" t="s">
        <v>707</v>
      </c>
      <c r="B431" s="35" t="s">
        <v>708</v>
      </c>
      <c r="C431" s="35" t="s">
        <v>14</v>
      </c>
      <c r="D431" s="36" t="s">
        <v>711</v>
      </c>
      <c r="E431" s="23">
        <v>1634366</v>
      </c>
      <c r="F431" s="24">
        <v>1621168</v>
      </c>
      <c r="G431" s="24">
        <f t="shared" si="12"/>
        <v>-13198</v>
      </c>
      <c r="H431" s="25">
        <f t="shared" si="13"/>
        <v>-0.0081</v>
      </c>
      <c r="I431" s="7" t="s">
        <v>886</v>
      </c>
      <c r="J431" s="9" t="s">
        <v>886</v>
      </c>
      <c r="K431" s="12" t="s">
        <v>886</v>
      </c>
    </row>
    <row r="432" spans="1:11" ht="13.5">
      <c r="A432" s="34" t="s">
        <v>707</v>
      </c>
      <c r="B432" s="35" t="s">
        <v>708</v>
      </c>
      <c r="C432" s="35" t="s">
        <v>26</v>
      </c>
      <c r="D432" s="36" t="s">
        <v>712</v>
      </c>
      <c r="E432" s="23">
        <v>6210679</v>
      </c>
      <c r="F432" s="24">
        <v>6281452</v>
      </c>
      <c r="G432" s="24">
        <f t="shared" si="12"/>
        <v>70773</v>
      </c>
      <c r="H432" s="25">
        <f t="shared" si="13"/>
        <v>0.0114</v>
      </c>
      <c r="I432" s="7" t="s">
        <v>886</v>
      </c>
      <c r="J432" s="9" t="s">
        <v>886</v>
      </c>
      <c r="K432" s="12" t="s">
        <v>886</v>
      </c>
    </row>
    <row r="433" spans="1:11" ht="13.5">
      <c r="A433" s="34" t="s">
        <v>707</v>
      </c>
      <c r="B433" s="35" t="s">
        <v>708</v>
      </c>
      <c r="C433" s="35" t="s">
        <v>57</v>
      </c>
      <c r="D433" s="36" t="s">
        <v>713</v>
      </c>
      <c r="E433" s="23">
        <v>2507931</v>
      </c>
      <c r="F433" s="24">
        <v>2561460</v>
      </c>
      <c r="G433" s="24">
        <f t="shared" si="12"/>
        <v>53529</v>
      </c>
      <c r="H433" s="25">
        <f t="shared" si="13"/>
        <v>0.0213</v>
      </c>
      <c r="I433" s="7" t="s">
        <v>886</v>
      </c>
      <c r="J433" s="9" t="s">
        <v>886</v>
      </c>
      <c r="K433" s="12" t="s">
        <v>886</v>
      </c>
    </row>
    <row r="434" spans="1:11" ht="13.5">
      <c r="A434" s="34" t="s">
        <v>707</v>
      </c>
      <c r="B434" s="35" t="s">
        <v>708</v>
      </c>
      <c r="C434" s="35" t="s">
        <v>79</v>
      </c>
      <c r="D434" s="36" t="s">
        <v>714</v>
      </c>
      <c r="E434" s="23">
        <v>4755433</v>
      </c>
      <c r="F434" s="24">
        <v>4374482</v>
      </c>
      <c r="G434" s="24">
        <f t="shared" si="12"/>
        <v>-380951</v>
      </c>
      <c r="H434" s="25">
        <f t="shared" si="13"/>
        <v>-0.0801</v>
      </c>
      <c r="I434" s="7" t="s">
        <v>886</v>
      </c>
      <c r="J434" s="9" t="s">
        <v>886</v>
      </c>
      <c r="K434" s="12">
        <v>2013</v>
      </c>
    </row>
    <row r="435" spans="1:11" ht="13.5">
      <c r="A435" s="34" t="s">
        <v>707</v>
      </c>
      <c r="B435" s="35" t="s">
        <v>708</v>
      </c>
      <c r="C435" s="35" t="s">
        <v>16</v>
      </c>
      <c r="D435" s="36" t="s">
        <v>715</v>
      </c>
      <c r="E435" s="23">
        <v>1158721</v>
      </c>
      <c r="F435" s="24">
        <v>977958</v>
      </c>
      <c r="G435" s="24">
        <f t="shared" si="12"/>
        <v>-180763</v>
      </c>
      <c r="H435" s="25">
        <f t="shared" si="13"/>
        <v>-0.156</v>
      </c>
      <c r="I435" s="7" t="s">
        <v>886</v>
      </c>
      <c r="J435" s="9" t="s">
        <v>886</v>
      </c>
      <c r="K435" s="12">
        <v>2013</v>
      </c>
    </row>
    <row r="436" spans="1:11" ht="13.5">
      <c r="A436" s="34" t="s">
        <v>707</v>
      </c>
      <c r="B436" s="35" t="s">
        <v>708</v>
      </c>
      <c r="C436" s="35" t="s">
        <v>82</v>
      </c>
      <c r="D436" s="36" t="s">
        <v>716</v>
      </c>
      <c r="E436" s="23">
        <v>782426</v>
      </c>
      <c r="F436" s="24">
        <v>868349</v>
      </c>
      <c r="G436" s="24">
        <f t="shared" si="12"/>
        <v>85923</v>
      </c>
      <c r="H436" s="25">
        <f t="shared" si="13"/>
        <v>0.1098</v>
      </c>
      <c r="I436" s="7" t="s">
        <v>886</v>
      </c>
      <c r="J436" s="9" t="s">
        <v>886</v>
      </c>
      <c r="K436" s="12" t="s">
        <v>886</v>
      </c>
    </row>
    <row r="437" spans="1:11" ht="13.5">
      <c r="A437" s="34" t="s">
        <v>707</v>
      </c>
      <c r="B437" s="35" t="s">
        <v>708</v>
      </c>
      <c r="C437" s="35" t="s">
        <v>489</v>
      </c>
      <c r="D437" s="36" t="s">
        <v>717</v>
      </c>
      <c r="E437" s="23">
        <v>8339489</v>
      </c>
      <c r="F437" s="24">
        <v>8249678</v>
      </c>
      <c r="G437" s="24">
        <f t="shared" si="12"/>
        <v>-89811</v>
      </c>
      <c r="H437" s="25">
        <f t="shared" si="13"/>
        <v>-0.0108</v>
      </c>
      <c r="I437" s="7" t="s">
        <v>886</v>
      </c>
      <c r="J437" s="9" t="s">
        <v>886</v>
      </c>
      <c r="K437" s="12" t="s">
        <v>886</v>
      </c>
    </row>
    <row r="438" spans="1:11" ht="13.5">
      <c r="A438" s="34" t="s">
        <v>707</v>
      </c>
      <c r="B438" s="35" t="s">
        <v>708</v>
      </c>
      <c r="C438" s="35" t="s">
        <v>30</v>
      </c>
      <c r="D438" s="36" t="s">
        <v>718</v>
      </c>
      <c r="E438" s="23">
        <v>13406594</v>
      </c>
      <c r="F438" s="24">
        <v>13304965</v>
      </c>
      <c r="G438" s="24">
        <f t="shared" si="12"/>
        <v>-101629</v>
      </c>
      <c r="H438" s="25">
        <f t="shared" si="13"/>
        <v>-0.0076</v>
      </c>
      <c r="I438" s="7" t="s">
        <v>886</v>
      </c>
      <c r="J438" s="9" t="s">
        <v>886</v>
      </c>
      <c r="K438" s="12" t="s">
        <v>886</v>
      </c>
    </row>
    <row r="439" spans="1:11" ht="13.5">
      <c r="A439" s="34" t="s">
        <v>707</v>
      </c>
      <c r="B439" s="35" t="s">
        <v>708</v>
      </c>
      <c r="C439" s="35" t="s">
        <v>719</v>
      </c>
      <c r="D439" s="36" t="s">
        <v>720</v>
      </c>
      <c r="E439" s="23">
        <v>1043973</v>
      </c>
      <c r="F439" s="24">
        <v>1013519</v>
      </c>
      <c r="G439" s="24">
        <f t="shared" si="12"/>
        <v>-30454</v>
      </c>
      <c r="H439" s="25">
        <f t="shared" si="13"/>
        <v>-0.0292</v>
      </c>
      <c r="I439" s="7" t="s">
        <v>886</v>
      </c>
      <c r="J439" s="9" t="s">
        <v>886</v>
      </c>
      <c r="K439" s="12" t="s">
        <v>886</v>
      </c>
    </row>
    <row r="440" spans="1:11" ht="13.5">
      <c r="A440" s="34" t="s">
        <v>707</v>
      </c>
      <c r="B440" s="35" t="s">
        <v>708</v>
      </c>
      <c r="C440" s="35" t="s">
        <v>721</v>
      </c>
      <c r="D440" s="36" t="s">
        <v>722</v>
      </c>
      <c r="E440" s="23">
        <v>660487</v>
      </c>
      <c r="F440" s="24">
        <v>558420</v>
      </c>
      <c r="G440" s="24">
        <f t="shared" si="12"/>
        <v>-102067</v>
      </c>
      <c r="H440" s="25">
        <f t="shared" si="13"/>
        <v>-0.1545</v>
      </c>
      <c r="I440" s="7" t="s">
        <v>886</v>
      </c>
      <c r="J440" s="9" t="s">
        <v>886</v>
      </c>
      <c r="K440" s="12">
        <v>2013</v>
      </c>
    </row>
    <row r="441" spans="1:11" ht="13.5">
      <c r="A441" s="34" t="s">
        <v>707</v>
      </c>
      <c r="B441" s="35" t="s">
        <v>708</v>
      </c>
      <c r="C441" s="35" t="s">
        <v>723</v>
      </c>
      <c r="D441" s="36" t="s">
        <v>724</v>
      </c>
      <c r="E441" s="23">
        <v>1226465</v>
      </c>
      <c r="F441" s="24">
        <v>1189775</v>
      </c>
      <c r="G441" s="24">
        <f t="shared" si="12"/>
        <v>-36690</v>
      </c>
      <c r="H441" s="25">
        <f t="shared" si="13"/>
        <v>-0.0299</v>
      </c>
      <c r="I441" s="7" t="s">
        <v>886</v>
      </c>
      <c r="J441" s="9" t="s">
        <v>886</v>
      </c>
      <c r="K441" s="12" t="s">
        <v>886</v>
      </c>
    </row>
    <row r="442" spans="1:11" ht="13.5">
      <c r="A442" s="34" t="s">
        <v>725</v>
      </c>
      <c r="B442" s="35" t="s">
        <v>726</v>
      </c>
      <c r="C442" s="35" t="s">
        <v>663</v>
      </c>
      <c r="D442" s="36" t="s">
        <v>727</v>
      </c>
      <c r="E442" s="23">
        <v>436898</v>
      </c>
      <c r="F442" s="24">
        <v>381047</v>
      </c>
      <c r="G442" s="24">
        <f t="shared" si="12"/>
        <v>-55851</v>
      </c>
      <c r="H442" s="25">
        <f t="shared" si="13"/>
        <v>-0.1278</v>
      </c>
      <c r="I442" s="7" t="s">
        <v>886</v>
      </c>
      <c r="J442" s="9" t="s">
        <v>886</v>
      </c>
      <c r="K442" s="12">
        <v>2013</v>
      </c>
    </row>
    <row r="443" spans="1:11" ht="13.5">
      <c r="A443" s="34" t="s">
        <v>725</v>
      </c>
      <c r="B443" s="35" t="s">
        <v>726</v>
      </c>
      <c r="C443" s="35" t="s">
        <v>203</v>
      </c>
      <c r="D443" s="36" t="s">
        <v>728</v>
      </c>
      <c r="E443" s="23">
        <v>624258</v>
      </c>
      <c r="F443" s="24">
        <v>476188</v>
      </c>
      <c r="G443" s="24">
        <f t="shared" si="12"/>
        <v>-148070</v>
      </c>
      <c r="H443" s="25">
        <f t="shared" si="13"/>
        <v>-0.2372</v>
      </c>
      <c r="I443" s="7" t="s">
        <v>886</v>
      </c>
      <c r="J443" s="9" t="s">
        <v>886</v>
      </c>
      <c r="K443" s="12">
        <v>2013</v>
      </c>
    </row>
    <row r="444" spans="1:11" ht="13.5">
      <c r="A444" s="34" t="s">
        <v>725</v>
      </c>
      <c r="B444" s="35" t="s">
        <v>726</v>
      </c>
      <c r="C444" s="35" t="s">
        <v>729</v>
      </c>
      <c r="D444" s="36" t="s">
        <v>730</v>
      </c>
      <c r="E444" s="23">
        <v>242978</v>
      </c>
      <c r="F444" s="24">
        <v>266938</v>
      </c>
      <c r="G444" s="24">
        <f t="shared" si="12"/>
        <v>23960</v>
      </c>
      <c r="H444" s="25">
        <f t="shared" si="13"/>
        <v>0.0986</v>
      </c>
      <c r="I444" s="7" t="s">
        <v>886</v>
      </c>
      <c r="J444" s="9" t="s">
        <v>886</v>
      </c>
      <c r="K444" s="12" t="s">
        <v>886</v>
      </c>
    </row>
    <row r="445" spans="1:11" ht="13.5">
      <c r="A445" s="34" t="s">
        <v>725</v>
      </c>
      <c r="B445" s="35" t="s">
        <v>726</v>
      </c>
      <c r="C445" s="35" t="s">
        <v>26</v>
      </c>
      <c r="D445" s="36" t="s">
        <v>731</v>
      </c>
      <c r="E445" s="23">
        <v>2476408</v>
      </c>
      <c r="F445" s="24">
        <v>2380487</v>
      </c>
      <c r="G445" s="24">
        <f t="shared" si="12"/>
        <v>-95921</v>
      </c>
      <c r="H445" s="25">
        <f t="shared" si="13"/>
        <v>-0.0387</v>
      </c>
      <c r="I445" s="7" t="s">
        <v>886</v>
      </c>
      <c r="J445" s="9" t="s">
        <v>886</v>
      </c>
      <c r="K445" s="12">
        <v>2013</v>
      </c>
    </row>
    <row r="446" spans="1:11" ht="13.5">
      <c r="A446" s="34" t="s">
        <v>725</v>
      </c>
      <c r="B446" s="35" t="s">
        <v>726</v>
      </c>
      <c r="C446" s="35" t="s">
        <v>187</v>
      </c>
      <c r="D446" s="36" t="s">
        <v>732</v>
      </c>
      <c r="E446" s="23">
        <v>1934007</v>
      </c>
      <c r="F446" s="24">
        <v>1919188</v>
      </c>
      <c r="G446" s="24">
        <f t="shared" si="12"/>
        <v>-14819</v>
      </c>
      <c r="H446" s="25">
        <f t="shared" si="13"/>
        <v>-0.0077</v>
      </c>
      <c r="I446" s="7" t="s">
        <v>886</v>
      </c>
      <c r="J446" s="9" t="s">
        <v>886</v>
      </c>
      <c r="K446" s="12" t="s">
        <v>886</v>
      </c>
    </row>
    <row r="447" spans="1:11" ht="13.5">
      <c r="A447" s="34" t="s">
        <v>725</v>
      </c>
      <c r="B447" s="35" t="s">
        <v>726</v>
      </c>
      <c r="C447" s="35" t="s">
        <v>357</v>
      </c>
      <c r="D447" s="36" t="s">
        <v>733</v>
      </c>
      <c r="E447" s="23">
        <v>3812460</v>
      </c>
      <c r="F447" s="24">
        <v>3649618</v>
      </c>
      <c r="G447" s="24">
        <f t="shared" si="12"/>
        <v>-162842</v>
      </c>
      <c r="H447" s="25">
        <f t="shared" si="13"/>
        <v>-0.0427</v>
      </c>
      <c r="I447" s="7" t="s">
        <v>886</v>
      </c>
      <c r="J447" s="9" t="s">
        <v>886</v>
      </c>
      <c r="K447" s="12">
        <v>2013</v>
      </c>
    </row>
    <row r="448" spans="1:11" ht="13.5">
      <c r="A448" s="34" t="s">
        <v>725</v>
      </c>
      <c r="B448" s="35" t="s">
        <v>726</v>
      </c>
      <c r="C448" s="35" t="s">
        <v>47</v>
      </c>
      <c r="D448" s="36" t="s">
        <v>734</v>
      </c>
      <c r="E448" s="23">
        <v>1054610</v>
      </c>
      <c r="F448" s="24">
        <v>1073310</v>
      </c>
      <c r="G448" s="24">
        <f t="shared" si="12"/>
        <v>18700</v>
      </c>
      <c r="H448" s="25">
        <f t="shared" si="13"/>
        <v>0.0177</v>
      </c>
      <c r="I448" s="7" t="s">
        <v>886</v>
      </c>
      <c r="J448" s="9" t="s">
        <v>886</v>
      </c>
      <c r="K448" s="12" t="s">
        <v>886</v>
      </c>
    </row>
    <row r="449" spans="1:11" ht="13.5">
      <c r="A449" s="34" t="s">
        <v>735</v>
      </c>
      <c r="B449" s="35" t="s">
        <v>736</v>
      </c>
      <c r="C449" s="35" t="s">
        <v>79</v>
      </c>
      <c r="D449" s="36" t="s">
        <v>737</v>
      </c>
      <c r="E449" s="23">
        <v>19963</v>
      </c>
      <c r="F449" s="24">
        <v>23164</v>
      </c>
      <c r="G449" s="24">
        <f t="shared" si="12"/>
        <v>3201</v>
      </c>
      <c r="H449" s="25">
        <f t="shared" si="13"/>
        <v>0.1603</v>
      </c>
      <c r="I449" s="7">
        <v>1</v>
      </c>
      <c r="J449" s="9">
        <v>1</v>
      </c>
      <c r="K449" s="12" t="s">
        <v>886</v>
      </c>
    </row>
    <row r="450" spans="1:11" ht="13.5">
      <c r="A450" s="34" t="s">
        <v>735</v>
      </c>
      <c r="B450" s="35" t="s">
        <v>736</v>
      </c>
      <c r="C450" s="35" t="s">
        <v>59</v>
      </c>
      <c r="D450" s="36" t="s">
        <v>738</v>
      </c>
      <c r="E450" s="23">
        <v>15321</v>
      </c>
      <c r="F450" s="24">
        <v>16945</v>
      </c>
      <c r="G450" s="24">
        <f t="shared" si="12"/>
        <v>1624</v>
      </c>
      <c r="H450" s="25">
        <f t="shared" si="13"/>
        <v>0.106</v>
      </c>
      <c r="I450" s="7">
        <v>1</v>
      </c>
      <c r="J450" s="9">
        <v>1</v>
      </c>
      <c r="K450" s="12" t="s">
        <v>886</v>
      </c>
    </row>
    <row r="451" spans="1:11" ht="13.5">
      <c r="A451" s="34" t="s">
        <v>735</v>
      </c>
      <c r="B451" s="35" t="s">
        <v>736</v>
      </c>
      <c r="C451" s="35" t="s">
        <v>37</v>
      </c>
      <c r="D451" s="36" t="s">
        <v>739</v>
      </c>
      <c r="E451" s="23">
        <v>42326</v>
      </c>
      <c r="F451" s="24">
        <v>42124</v>
      </c>
      <c r="G451" s="24">
        <f t="shared" si="12"/>
        <v>-202</v>
      </c>
      <c r="H451" s="25">
        <f t="shared" si="13"/>
        <v>-0.0048</v>
      </c>
      <c r="I451" s="7">
        <v>1</v>
      </c>
      <c r="J451" s="9">
        <v>1</v>
      </c>
      <c r="K451" s="12" t="s">
        <v>886</v>
      </c>
    </row>
    <row r="452" spans="1:11" ht="13.5">
      <c r="A452" s="34" t="s">
        <v>735</v>
      </c>
      <c r="B452" s="35" t="s">
        <v>736</v>
      </c>
      <c r="C452" s="35" t="s">
        <v>39</v>
      </c>
      <c r="D452" s="36" t="s">
        <v>740</v>
      </c>
      <c r="E452" s="23">
        <v>19744</v>
      </c>
      <c r="F452" s="24">
        <v>19128</v>
      </c>
      <c r="G452" s="24">
        <f t="shared" si="12"/>
        <v>-616</v>
      </c>
      <c r="H452" s="25">
        <f t="shared" si="13"/>
        <v>-0.0312</v>
      </c>
      <c r="I452" s="7">
        <v>1</v>
      </c>
      <c r="J452" s="9">
        <v>1</v>
      </c>
      <c r="K452" s="12" t="s">
        <v>886</v>
      </c>
    </row>
    <row r="453" spans="1:11" ht="13.5">
      <c r="A453" s="34" t="s">
        <v>735</v>
      </c>
      <c r="B453" s="35" t="s">
        <v>736</v>
      </c>
      <c r="C453" s="35" t="s">
        <v>348</v>
      </c>
      <c r="D453" s="36" t="s">
        <v>741</v>
      </c>
      <c r="E453" s="23">
        <v>21973</v>
      </c>
      <c r="F453" s="24">
        <v>21551</v>
      </c>
      <c r="G453" s="24">
        <f t="shared" si="12"/>
        <v>-422</v>
      </c>
      <c r="H453" s="25">
        <f t="shared" si="13"/>
        <v>-0.0192</v>
      </c>
      <c r="I453" s="7">
        <v>1</v>
      </c>
      <c r="J453" s="9">
        <v>1</v>
      </c>
      <c r="K453" s="12" t="s">
        <v>886</v>
      </c>
    </row>
    <row r="454" spans="1:11" ht="13.5">
      <c r="A454" s="34" t="s">
        <v>742</v>
      </c>
      <c r="B454" s="35" t="s">
        <v>743</v>
      </c>
      <c r="C454" s="35" t="s">
        <v>517</v>
      </c>
      <c r="D454" s="36" t="s">
        <v>744</v>
      </c>
      <c r="E454" s="23">
        <v>1136310</v>
      </c>
      <c r="F454" s="24">
        <v>1038425</v>
      </c>
      <c r="G454" s="24">
        <f t="shared" si="12"/>
        <v>-97885</v>
      </c>
      <c r="H454" s="25">
        <f t="shared" si="13"/>
        <v>-0.0861</v>
      </c>
      <c r="I454" s="7" t="s">
        <v>886</v>
      </c>
      <c r="J454" s="9" t="s">
        <v>886</v>
      </c>
      <c r="K454" s="12">
        <v>2013</v>
      </c>
    </row>
    <row r="455" spans="1:11" ht="13.5">
      <c r="A455" s="34" t="s">
        <v>742</v>
      </c>
      <c r="B455" s="35" t="s">
        <v>743</v>
      </c>
      <c r="C455" s="35" t="s">
        <v>26</v>
      </c>
      <c r="D455" s="36" t="s">
        <v>745</v>
      </c>
      <c r="E455" s="23">
        <v>11344966</v>
      </c>
      <c r="F455" s="24">
        <v>11149150</v>
      </c>
      <c r="G455" s="24">
        <f t="shared" si="12"/>
        <v>-195816</v>
      </c>
      <c r="H455" s="25">
        <f t="shared" si="13"/>
        <v>-0.0173</v>
      </c>
      <c r="I455" s="7" t="s">
        <v>886</v>
      </c>
      <c r="J455" s="9" t="s">
        <v>886</v>
      </c>
      <c r="K455" s="12">
        <v>2013</v>
      </c>
    </row>
    <row r="456" spans="1:11" ht="13.5">
      <c r="A456" s="34" t="s">
        <v>742</v>
      </c>
      <c r="B456" s="35" t="s">
        <v>743</v>
      </c>
      <c r="C456" s="35" t="s">
        <v>57</v>
      </c>
      <c r="D456" s="36" t="s">
        <v>746</v>
      </c>
      <c r="E456" s="23">
        <v>3383389</v>
      </c>
      <c r="F456" s="24">
        <v>3446534</v>
      </c>
      <c r="G456" s="24">
        <f aca="true" t="shared" si="14" ref="G456:G519">SUM(F456-E456)</f>
        <v>63145</v>
      </c>
      <c r="H456" s="25">
        <f aca="true" t="shared" si="15" ref="H456:H519">ROUND(G456/E456,4)</f>
        <v>0.0187</v>
      </c>
      <c r="I456" s="7" t="s">
        <v>886</v>
      </c>
      <c r="J456" s="9" t="s">
        <v>886</v>
      </c>
      <c r="K456" s="12" t="s">
        <v>886</v>
      </c>
    </row>
    <row r="457" spans="1:11" ht="13.5">
      <c r="A457" s="34" t="s">
        <v>742</v>
      </c>
      <c r="B457" s="35" t="s">
        <v>743</v>
      </c>
      <c r="C457" s="35" t="s">
        <v>79</v>
      </c>
      <c r="D457" s="36" t="s">
        <v>747</v>
      </c>
      <c r="E457" s="23">
        <v>3158079</v>
      </c>
      <c r="F457" s="24">
        <v>3075208</v>
      </c>
      <c r="G457" s="24">
        <f t="shared" si="14"/>
        <v>-82871</v>
      </c>
      <c r="H457" s="25">
        <f t="shared" si="15"/>
        <v>-0.0262</v>
      </c>
      <c r="I457" s="7" t="s">
        <v>886</v>
      </c>
      <c r="J457" s="9" t="s">
        <v>886</v>
      </c>
      <c r="K457" s="12">
        <v>2013</v>
      </c>
    </row>
    <row r="458" spans="1:11" ht="13.5">
      <c r="A458" s="34" t="s">
        <v>742</v>
      </c>
      <c r="B458" s="35" t="s">
        <v>743</v>
      </c>
      <c r="C458" s="35" t="s">
        <v>16</v>
      </c>
      <c r="D458" s="36" t="s">
        <v>748</v>
      </c>
      <c r="E458" s="23">
        <v>2533035</v>
      </c>
      <c r="F458" s="24">
        <v>2928449</v>
      </c>
      <c r="G458" s="24">
        <f t="shared" si="14"/>
        <v>395414</v>
      </c>
      <c r="H458" s="25">
        <f t="shared" si="15"/>
        <v>0.1561</v>
      </c>
      <c r="I458" s="7" t="s">
        <v>886</v>
      </c>
      <c r="J458" s="9" t="s">
        <v>886</v>
      </c>
      <c r="K458" s="12" t="s">
        <v>886</v>
      </c>
    </row>
    <row r="459" spans="1:11" ht="13.5">
      <c r="A459" s="34" t="s">
        <v>742</v>
      </c>
      <c r="B459" s="35" t="s">
        <v>743</v>
      </c>
      <c r="C459" s="35" t="s">
        <v>82</v>
      </c>
      <c r="D459" s="36" t="s">
        <v>749</v>
      </c>
      <c r="E459" s="23">
        <v>4610758</v>
      </c>
      <c r="F459" s="24">
        <v>4559004</v>
      </c>
      <c r="G459" s="24">
        <f t="shared" si="14"/>
        <v>-51754</v>
      </c>
      <c r="H459" s="25">
        <f t="shared" si="15"/>
        <v>-0.0112</v>
      </c>
      <c r="I459" s="7" t="s">
        <v>886</v>
      </c>
      <c r="J459" s="9" t="s">
        <v>886</v>
      </c>
      <c r="K459" s="12" t="s">
        <v>886</v>
      </c>
    </row>
    <row r="460" spans="1:11" ht="13.5">
      <c r="A460" s="34" t="s">
        <v>742</v>
      </c>
      <c r="B460" s="35" t="s">
        <v>743</v>
      </c>
      <c r="C460" s="35" t="s">
        <v>59</v>
      </c>
      <c r="D460" s="36" t="s">
        <v>750</v>
      </c>
      <c r="E460" s="23">
        <v>4131502</v>
      </c>
      <c r="F460" s="24">
        <v>4128723</v>
      </c>
      <c r="G460" s="24">
        <f t="shared" si="14"/>
        <v>-2779</v>
      </c>
      <c r="H460" s="25">
        <f t="shared" si="15"/>
        <v>-0.0007</v>
      </c>
      <c r="I460" s="7" t="s">
        <v>886</v>
      </c>
      <c r="J460" s="9" t="s">
        <v>886</v>
      </c>
      <c r="K460" s="12" t="s">
        <v>886</v>
      </c>
    </row>
    <row r="461" spans="1:11" ht="13.5">
      <c r="A461" s="34" t="s">
        <v>742</v>
      </c>
      <c r="B461" s="35" t="s">
        <v>743</v>
      </c>
      <c r="C461" s="35" t="s">
        <v>37</v>
      </c>
      <c r="D461" s="36" t="s">
        <v>751</v>
      </c>
      <c r="E461" s="23">
        <v>2247544</v>
      </c>
      <c r="F461" s="24">
        <v>2143109</v>
      </c>
      <c r="G461" s="24">
        <f t="shared" si="14"/>
        <v>-104435</v>
      </c>
      <c r="H461" s="25">
        <f t="shared" si="15"/>
        <v>-0.0465</v>
      </c>
      <c r="I461" s="7" t="s">
        <v>886</v>
      </c>
      <c r="J461" s="9" t="s">
        <v>886</v>
      </c>
      <c r="K461" s="12">
        <v>2013</v>
      </c>
    </row>
    <row r="462" spans="1:11" ht="13.5">
      <c r="A462" s="34" t="s">
        <v>742</v>
      </c>
      <c r="B462" s="35" t="s">
        <v>743</v>
      </c>
      <c r="C462" s="35" t="s">
        <v>217</v>
      </c>
      <c r="D462" s="36" t="s">
        <v>752</v>
      </c>
      <c r="E462" s="23">
        <v>1382194</v>
      </c>
      <c r="F462" s="24">
        <v>1206650</v>
      </c>
      <c r="G462" s="24">
        <f t="shared" si="14"/>
        <v>-175544</v>
      </c>
      <c r="H462" s="25">
        <f t="shared" si="15"/>
        <v>-0.127</v>
      </c>
      <c r="I462" s="7" t="s">
        <v>886</v>
      </c>
      <c r="J462" s="9" t="s">
        <v>886</v>
      </c>
      <c r="K462" s="12" t="s">
        <v>886</v>
      </c>
    </row>
    <row r="463" spans="1:11" ht="13.5">
      <c r="A463" s="34" t="s">
        <v>753</v>
      </c>
      <c r="B463" s="35" t="s">
        <v>754</v>
      </c>
      <c r="C463" s="35" t="s">
        <v>755</v>
      </c>
      <c r="D463" s="36" t="s">
        <v>756</v>
      </c>
      <c r="E463" s="23">
        <v>870864</v>
      </c>
      <c r="F463" s="24">
        <v>890677</v>
      </c>
      <c r="G463" s="24">
        <f t="shared" si="14"/>
        <v>19813</v>
      </c>
      <c r="H463" s="25">
        <f t="shared" si="15"/>
        <v>0.0228</v>
      </c>
      <c r="I463" s="7" t="s">
        <v>886</v>
      </c>
      <c r="J463" s="9" t="s">
        <v>886</v>
      </c>
      <c r="K463" s="12" t="s">
        <v>886</v>
      </c>
    </row>
    <row r="464" spans="1:11" ht="13.5">
      <c r="A464" s="34" t="s">
        <v>753</v>
      </c>
      <c r="B464" s="35" t="s">
        <v>754</v>
      </c>
      <c r="C464" s="35" t="s">
        <v>26</v>
      </c>
      <c r="D464" s="36" t="s">
        <v>757</v>
      </c>
      <c r="E464" s="23">
        <v>5942725</v>
      </c>
      <c r="F464" s="24">
        <v>5556133</v>
      </c>
      <c r="G464" s="24">
        <f t="shared" si="14"/>
        <v>-386592</v>
      </c>
      <c r="H464" s="25">
        <f t="shared" si="15"/>
        <v>-0.0651</v>
      </c>
      <c r="I464" s="7" t="s">
        <v>886</v>
      </c>
      <c r="J464" s="9" t="s">
        <v>886</v>
      </c>
      <c r="K464" s="12">
        <v>2013</v>
      </c>
    </row>
    <row r="465" spans="1:11" ht="13.5">
      <c r="A465" s="34" t="s">
        <v>753</v>
      </c>
      <c r="B465" s="35" t="s">
        <v>754</v>
      </c>
      <c r="C465" s="35" t="s">
        <v>57</v>
      </c>
      <c r="D465" s="36" t="s">
        <v>758</v>
      </c>
      <c r="E465" s="23">
        <v>2873312</v>
      </c>
      <c r="F465" s="24">
        <v>2691743</v>
      </c>
      <c r="G465" s="24">
        <f t="shared" si="14"/>
        <v>-181569</v>
      </c>
      <c r="H465" s="25">
        <f t="shared" si="15"/>
        <v>-0.0632</v>
      </c>
      <c r="I465" s="7" t="s">
        <v>886</v>
      </c>
      <c r="J465" s="9" t="s">
        <v>886</v>
      </c>
      <c r="K465" s="12">
        <v>2013</v>
      </c>
    </row>
    <row r="466" spans="1:11" ht="13.5">
      <c r="A466" s="34" t="s">
        <v>753</v>
      </c>
      <c r="B466" s="35" t="s">
        <v>754</v>
      </c>
      <c r="C466" s="35" t="s">
        <v>79</v>
      </c>
      <c r="D466" s="36" t="s">
        <v>759</v>
      </c>
      <c r="E466" s="23">
        <v>993189</v>
      </c>
      <c r="F466" s="24">
        <v>925221</v>
      </c>
      <c r="G466" s="24">
        <f t="shared" si="14"/>
        <v>-67968</v>
      </c>
      <c r="H466" s="25">
        <f t="shared" si="15"/>
        <v>-0.0684</v>
      </c>
      <c r="I466" s="7" t="s">
        <v>886</v>
      </c>
      <c r="J466" s="9" t="s">
        <v>886</v>
      </c>
      <c r="K466" s="12" t="s">
        <v>886</v>
      </c>
    </row>
    <row r="467" spans="1:11" ht="13.5">
      <c r="A467" s="34" t="s">
        <v>753</v>
      </c>
      <c r="B467" s="35" t="s">
        <v>754</v>
      </c>
      <c r="C467" s="35" t="s">
        <v>16</v>
      </c>
      <c r="D467" s="36" t="s">
        <v>760</v>
      </c>
      <c r="E467" s="23">
        <v>1284824</v>
      </c>
      <c r="F467" s="24">
        <v>1067869</v>
      </c>
      <c r="G467" s="24">
        <f t="shared" si="14"/>
        <v>-216955</v>
      </c>
      <c r="H467" s="25">
        <f t="shared" si="15"/>
        <v>-0.1689</v>
      </c>
      <c r="I467" s="7" t="s">
        <v>886</v>
      </c>
      <c r="J467" s="9" t="s">
        <v>886</v>
      </c>
      <c r="K467" s="12">
        <v>2013</v>
      </c>
    </row>
    <row r="468" spans="1:11" ht="13.5">
      <c r="A468" s="34" t="s">
        <v>753</v>
      </c>
      <c r="B468" s="35" t="s">
        <v>754</v>
      </c>
      <c r="C468" s="35" t="s">
        <v>59</v>
      </c>
      <c r="D468" s="36" t="s">
        <v>761</v>
      </c>
      <c r="E468" s="23">
        <v>893660</v>
      </c>
      <c r="F468" s="24">
        <v>942308</v>
      </c>
      <c r="G468" s="24">
        <f t="shared" si="14"/>
        <v>48648</v>
      </c>
      <c r="H468" s="25">
        <f t="shared" si="15"/>
        <v>0.0544</v>
      </c>
      <c r="I468" s="7" t="s">
        <v>886</v>
      </c>
      <c r="J468" s="9" t="s">
        <v>886</v>
      </c>
      <c r="K468" s="12" t="s">
        <v>886</v>
      </c>
    </row>
    <row r="469" spans="1:11" ht="13.5">
      <c r="A469" s="34" t="s">
        <v>753</v>
      </c>
      <c r="B469" s="35" t="s">
        <v>754</v>
      </c>
      <c r="C469" s="35" t="s">
        <v>37</v>
      </c>
      <c r="D469" s="36" t="s">
        <v>762</v>
      </c>
      <c r="E469" s="23">
        <v>993507</v>
      </c>
      <c r="F469" s="24">
        <v>966347</v>
      </c>
      <c r="G469" s="24">
        <f t="shared" si="14"/>
        <v>-27160</v>
      </c>
      <c r="H469" s="25">
        <f t="shared" si="15"/>
        <v>-0.0273</v>
      </c>
      <c r="I469" s="7" t="s">
        <v>886</v>
      </c>
      <c r="J469" s="9" t="s">
        <v>886</v>
      </c>
      <c r="K469" s="12">
        <v>2013</v>
      </c>
    </row>
    <row r="470" spans="1:11" ht="13.5">
      <c r="A470" s="34" t="s">
        <v>753</v>
      </c>
      <c r="B470" s="35" t="s">
        <v>754</v>
      </c>
      <c r="C470" s="35" t="s">
        <v>187</v>
      </c>
      <c r="D470" s="36" t="s">
        <v>763</v>
      </c>
      <c r="E470" s="23">
        <v>707439</v>
      </c>
      <c r="F470" s="24">
        <v>790491</v>
      </c>
      <c r="G470" s="24">
        <f t="shared" si="14"/>
        <v>83052</v>
      </c>
      <c r="H470" s="25">
        <f t="shared" si="15"/>
        <v>0.1174</v>
      </c>
      <c r="I470" s="7" t="s">
        <v>886</v>
      </c>
      <c r="J470" s="9" t="s">
        <v>886</v>
      </c>
      <c r="K470" s="12" t="s">
        <v>886</v>
      </c>
    </row>
    <row r="471" spans="1:11" ht="13.5">
      <c r="A471" s="34" t="s">
        <v>753</v>
      </c>
      <c r="B471" s="35" t="s">
        <v>754</v>
      </c>
      <c r="C471" s="35" t="s">
        <v>373</v>
      </c>
      <c r="D471" s="36" t="s">
        <v>764</v>
      </c>
      <c r="E471" s="23">
        <v>1234865</v>
      </c>
      <c r="F471" s="24">
        <v>988350</v>
      </c>
      <c r="G471" s="24">
        <f t="shared" si="14"/>
        <v>-246515</v>
      </c>
      <c r="H471" s="25">
        <f t="shared" si="15"/>
        <v>-0.1996</v>
      </c>
      <c r="I471" s="7" t="s">
        <v>886</v>
      </c>
      <c r="J471" s="9" t="s">
        <v>886</v>
      </c>
      <c r="K471" s="12" t="s">
        <v>886</v>
      </c>
    </row>
    <row r="472" spans="1:11" ht="13.5">
      <c r="A472" s="34" t="s">
        <v>753</v>
      </c>
      <c r="B472" s="35" t="s">
        <v>754</v>
      </c>
      <c r="C472" s="35" t="s">
        <v>39</v>
      </c>
      <c r="D472" s="36" t="s">
        <v>765</v>
      </c>
      <c r="E472" s="23">
        <v>626921</v>
      </c>
      <c r="F472" s="24">
        <v>200958</v>
      </c>
      <c r="G472" s="24">
        <f t="shared" si="14"/>
        <v>-425963</v>
      </c>
      <c r="H472" s="25">
        <f t="shared" si="15"/>
        <v>-0.6795</v>
      </c>
      <c r="I472" s="7">
        <v>1</v>
      </c>
      <c r="J472" s="9" t="s">
        <v>886</v>
      </c>
      <c r="K472" s="12" t="s">
        <v>886</v>
      </c>
    </row>
    <row r="473" spans="1:11" ht="13.5">
      <c r="A473" s="34" t="s">
        <v>766</v>
      </c>
      <c r="B473" s="35" t="s">
        <v>767</v>
      </c>
      <c r="C473" s="35" t="s">
        <v>232</v>
      </c>
      <c r="D473" s="36" t="s">
        <v>768</v>
      </c>
      <c r="E473" s="23">
        <v>1036916</v>
      </c>
      <c r="F473" s="24">
        <v>1065276</v>
      </c>
      <c r="G473" s="24">
        <f t="shared" si="14"/>
        <v>28360</v>
      </c>
      <c r="H473" s="25">
        <f t="shared" si="15"/>
        <v>0.0274</v>
      </c>
      <c r="I473" s="7" t="s">
        <v>886</v>
      </c>
      <c r="J473" s="9" t="s">
        <v>886</v>
      </c>
      <c r="K473" s="12" t="s">
        <v>886</v>
      </c>
    </row>
    <row r="474" spans="1:11" ht="13.5">
      <c r="A474" s="34" t="s">
        <v>766</v>
      </c>
      <c r="B474" s="35" t="s">
        <v>767</v>
      </c>
      <c r="C474" s="35" t="s">
        <v>247</v>
      </c>
      <c r="D474" s="36" t="s">
        <v>769</v>
      </c>
      <c r="E474" s="23">
        <v>532598</v>
      </c>
      <c r="F474" s="24">
        <v>580213</v>
      </c>
      <c r="G474" s="24">
        <f t="shared" si="14"/>
        <v>47615</v>
      </c>
      <c r="H474" s="25">
        <f t="shared" si="15"/>
        <v>0.0894</v>
      </c>
      <c r="I474" s="7" t="s">
        <v>886</v>
      </c>
      <c r="J474" s="9" t="s">
        <v>886</v>
      </c>
      <c r="K474" s="12" t="s">
        <v>886</v>
      </c>
    </row>
    <row r="475" spans="1:11" ht="13.5">
      <c r="A475" s="34" t="s">
        <v>766</v>
      </c>
      <c r="B475" s="35" t="s">
        <v>767</v>
      </c>
      <c r="C475" s="35" t="s">
        <v>770</v>
      </c>
      <c r="D475" s="36" t="s">
        <v>771</v>
      </c>
      <c r="E475" s="23">
        <v>1732087</v>
      </c>
      <c r="F475" s="24">
        <v>1706986</v>
      </c>
      <c r="G475" s="24">
        <f t="shared" si="14"/>
        <v>-25101</v>
      </c>
      <c r="H475" s="25">
        <f t="shared" si="15"/>
        <v>-0.0145</v>
      </c>
      <c r="I475" s="7" t="s">
        <v>886</v>
      </c>
      <c r="J475" s="9" t="s">
        <v>886</v>
      </c>
      <c r="K475" s="12" t="s">
        <v>886</v>
      </c>
    </row>
    <row r="476" spans="1:11" ht="13.5">
      <c r="A476" s="34" t="s">
        <v>766</v>
      </c>
      <c r="B476" s="35" t="s">
        <v>767</v>
      </c>
      <c r="C476" s="35" t="s">
        <v>400</v>
      </c>
      <c r="D476" s="36" t="s">
        <v>772</v>
      </c>
      <c r="E476" s="23">
        <v>1239974</v>
      </c>
      <c r="F476" s="24">
        <v>1033687</v>
      </c>
      <c r="G476" s="24">
        <f t="shared" si="14"/>
        <v>-206287</v>
      </c>
      <c r="H476" s="25">
        <f t="shared" si="15"/>
        <v>-0.1664</v>
      </c>
      <c r="I476" s="7" t="s">
        <v>886</v>
      </c>
      <c r="J476" s="9" t="s">
        <v>886</v>
      </c>
      <c r="K476" s="12">
        <v>2013</v>
      </c>
    </row>
    <row r="477" spans="1:11" ht="13.5">
      <c r="A477" s="34" t="s">
        <v>766</v>
      </c>
      <c r="B477" s="35" t="s">
        <v>767</v>
      </c>
      <c r="C477" s="35" t="s">
        <v>773</v>
      </c>
      <c r="D477" s="36" t="s">
        <v>774</v>
      </c>
      <c r="E477" s="23">
        <v>1718264</v>
      </c>
      <c r="F477" s="24">
        <v>1715242</v>
      </c>
      <c r="G477" s="24">
        <f t="shared" si="14"/>
        <v>-3022</v>
      </c>
      <c r="H477" s="25">
        <f t="shared" si="15"/>
        <v>-0.0018</v>
      </c>
      <c r="I477" s="7" t="s">
        <v>886</v>
      </c>
      <c r="J477" s="9" t="s">
        <v>886</v>
      </c>
      <c r="K477" s="12" t="s">
        <v>886</v>
      </c>
    </row>
    <row r="478" spans="1:11" ht="13.5">
      <c r="A478" s="34" t="s">
        <v>766</v>
      </c>
      <c r="B478" s="35" t="s">
        <v>767</v>
      </c>
      <c r="C478" s="35" t="s">
        <v>26</v>
      </c>
      <c r="D478" s="36" t="s">
        <v>775</v>
      </c>
      <c r="E478" s="23">
        <v>7173259</v>
      </c>
      <c r="F478" s="24">
        <v>7001708</v>
      </c>
      <c r="G478" s="24">
        <f t="shared" si="14"/>
        <v>-171551</v>
      </c>
      <c r="H478" s="25">
        <f t="shared" si="15"/>
        <v>-0.0239</v>
      </c>
      <c r="I478" s="7" t="s">
        <v>886</v>
      </c>
      <c r="J478" s="9" t="s">
        <v>886</v>
      </c>
      <c r="K478" s="12" t="s">
        <v>886</v>
      </c>
    </row>
    <row r="479" spans="1:11" ht="13.5">
      <c r="A479" s="34" t="s">
        <v>766</v>
      </c>
      <c r="B479" s="35" t="s">
        <v>767</v>
      </c>
      <c r="C479" s="35" t="s">
        <v>57</v>
      </c>
      <c r="D479" s="36" t="s">
        <v>776</v>
      </c>
      <c r="E479" s="23">
        <v>3612919</v>
      </c>
      <c r="F479" s="24">
        <v>3556035</v>
      </c>
      <c r="G479" s="24">
        <f t="shared" si="14"/>
        <v>-56884</v>
      </c>
      <c r="H479" s="25">
        <f t="shared" si="15"/>
        <v>-0.0157</v>
      </c>
      <c r="I479" s="7" t="s">
        <v>886</v>
      </c>
      <c r="J479" s="9" t="s">
        <v>886</v>
      </c>
      <c r="K479" s="12" t="s">
        <v>886</v>
      </c>
    </row>
    <row r="480" spans="1:11" ht="13.5">
      <c r="A480" s="34" t="s">
        <v>766</v>
      </c>
      <c r="B480" s="35" t="s">
        <v>767</v>
      </c>
      <c r="C480" s="35" t="s">
        <v>79</v>
      </c>
      <c r="D480" s="36" t="s">
        <v>777</v>
      </c>
      <c r="E480" s="23">
        <v>5979811</v>
      </c>
      <c r="F480" s="24">
        <v>5853350</v>
      </c>
      <c r="G480" s="24">
        <f t="shared" si="14"/>
        <v>-126461</v>
      </c>
      <c r="H480" s="25">
        <f t="shared" si="15"/>
        <v>-0.0211</v>
      </c>
      <c r="I480" s="7" t="s">
        <v>886</v>
      </c>
      <c r="J480" s="9" t="s">
        <v>886</v>
      </c>
      <c r="K480" s="12">
        <v>2013</v>
      </c>
    </row>
    <row r="481" spans="1:11" ht="13.5">
      <c r="A481" s="34" t="s">
        <v>766</v>
      </c>
      <c r="B481" s="35" t="s">
        <v>767</v>
      </c>
      <c r="C481" s="35" t="s">
        <v>16</v>
      </c>
      <c r="D481" s="36" t="s">
        <v>778</v>
      </c>
      <c r="E481" s="23">
        <v>1644762</v>
      </c>
      <c r="F481" s="24">
        <v>1809124</v>
      </c>
      <c r="G481" s="24">
        <f t="shared" si="14"/>
        <v>164362</v>
      </c>
      <c r="H481" s="25">
        <f t="shared" si="15"/>
        <v>0.0999</v>
      </c>
      <c r="I481" s="7" t="s">
        <v>886</v>
      </c>
      <c r="J481" s="9" t="s">
        <v>886</v>
      </c>
      <c r="K481" s="12" t="s">
        <v>886</v>
      </c>
    </row>
    <row r="482" spans="1:11" ht="13.5">
      <c r="A482" s="34" t="s">
        <v>766</v>
      </c>
      <c r="B482" s="35" t="s">
        <v>767</v>
      </c>
      <c r="C482" s="35" t="s">
        <v>82</v>
      </c>
      <c r="D482" s="36" t="s">
        <v>779</v>
      </c>
      <c r="E482" s="23">
        <v>4193451</v>
      </c>
      <c r="F482" s="24">
        <v>4055200</v>
      </c>
      <c r="G482" s="24">
        <f t="shared" si="14"/>
        <v>-138251</v>
      </c>
      <c r="H482" s="25">
        <f t="shared" si="15"/>
        <v>-0.033</v>
      </c>
      <c r="I482" s="7" t="s">
        <v>886</v>
      </c>
      <c r="J482" s="9" t="s">
        <v>886</v>
      </c>
      <c r="K482" s="12">
        <v>2013</v>
      </c>
    </row>
    <row r="483" spans="1:11" ht="13.5">
      <c r="A483" s="34" t="s">
        <v>766</v>
      </c>
      <c r="B483" s="35" t="s">
        <v>767</v>
      </c>
      <c r="C483" s="35" t="s">
        <v>59</v>
      </c>
      <c r="D483" s="36" t="s">
        <v>780</v>
      </c>
      <c r="E483" s="23">
        <v>1658439</v>
      </c>
      <c r="F483" s="24">
        <v>1541245</v>
      </c>
      <c r="G483" s="24">
        <f t="shared" si="14"/>
        <v>-117194</v>
      </c>
      <c r="H483" s="25">
        <f t="shared" si="15"/>
        <v>-0.0707</v>
      </c>
      <c r="I483" s="7" t="s">
        <v>886</v>
      </c>
      <c r="J483" s="9" t="s">
        <v>886</v>
      </c>
      <c r="K483" s="12">
        <v>2013</v>
      </c>
    </row>
    <row r="484" spans="1:11" ht="13.5">
      <c r="A484" s="34" t="s">
        <v>766</v>
      </c>
      <c r="B484" s="35" t="s">
        <v>767</v>
      </c>
      <c r="C484" s="35" t="s">
        <v>37</v>
      </c>
      <c r="D484" s="36" t="s">
        <v>781</v>
      </c>
      <c r="E484" s="23">
        <v>1969752</v>
      </c>
      <c r="F484" s="24">
        <v>1935777</v>
      </c>
      <c r="G484" s="24">
        <f t="shared" si="14"/>
        <v>-33975</v>
      </c>
      <c r="H484" s="25">
        <f t="shared" si="15"/>
        <v>-0.0172</v>
      </c>
      <c r="I484" s="7" t="s">
        <v>886</v>
      </c>
      <c r="J484" s="9" t="s">
        <v>886</v>
      </c>
      <c r="K484" s="12" t="s">
        <v>886</v>
      </c>
    </row>
    <row r="485" spans="1:11" ht="13.5">
      <c r="A485" s="34" t="s">
        <v>782</v>
      </c>
      <c r="B485" s="35" t="s">
        <v>783</v>
      </c>
      <c r="C485" s="35" t="s">
        <v>784</v>
      </c>
      <c r="D485" s="36" t="s">
        <v>785</v>
      </c>
      <c r="E485" s="23">
        <v>599239</v>
      </c>
      <c r="F485" s="24">
        <v>582676</v>
      </c>
      <c r="G485" s="24">
        <f t="shared" si="14"/>
        <v>-16563</v>
      </c>
      <c r="H485" s="25">
        <f t="shared" si="15"/>
        <v>-0.0276</v>
      </c>
      <c r="I485" s="7" t="s">
        <v>886</v>
      </c>
      <c r="J485" s="9" t="s">
        <v>886</v>
      </c>
      <c r="K485" s="12" t="s">
        <v>886</v>
      </c>
    </row>
    <row r="486" spans="1:11" ht="13.5">
      <c r="A486" s="34" t="s">
        <v>782</v>
      </c>
      <c r="B486" s="35" t="s">
        <v>783</v>
      </c>
      <c r="C486" s="35" t="s">
        <v>26</v>
      </c>
      <c r="D486" s="36" t="s">
        <v>786</v>
      </c>
      <c r="E486" s="23">
        <v>7677055</v>
      </c>
      <c r="F486" s="24">
        <v>6581336</v>
      </c>
      <c r="G486" s="24">
        <f t="shared" si="14"/>
        <v>-1095719</v>
      </c>
      <c r="H486" s="25">
        <f t="shared" si="15"/>
        <v>-0.1427</v>
      </c>
      <c r="I486" s="7" t="s">
        <v>886</v>
      </c>
      <c r="J486" s="9" t="s">
        <v>886</v>
      </c>
      <c r="K486" s="12">
        <v>2013</v>
      </c>
    </row>
    <row r="487" spans="1:11" ht="13.5">
      <c r="A487" s="34" t="s">
        <v>782</v>
      </c>
      <c r="B487" s="35" t="s">
        <v>783</v>
      </c>
      <c r="C487" s="35" t="s">
        <v>57</v>
      </c>
      <c r="D487" s="36" t="s">
        <v>787</v>
      </c>
      <c r="E487" s="23">
        <v>2938142</v>
      </c>
      <c r="F487" s="24">
        <v>2517173</v>
      </c>
      <c r="G487" s="24">
        <f t="shared" si="14"/>
        <v>-420969</v>
      </c>
      <c r="H487" s="25">
        <f t="shared" si="15"/>
        <v>-0.1433</v>
      </c>
      <c r="I487" s="7" t="s">
        <v>886</v>
      </c>
      <c r="J487" s="9" t="s">
        <v>886</v>
      </c>
      <c r="K487" s="12">
        <v>2013</v>
      </c>
    </row>
    <row r="488" spans="1:11" ht="13.5">
      <c r="A488" s="34" t="s">
        <v>782</v>
      </c>
      <c r="B488" s="35" t="s">
        <v>783</v>
      </c>
      <c r="C488" s="35" t="s">
        <v>79</v>
      </c>
      <c r="D488" s="36" t="s">
        <v>788</v>
      </c>
      <c r="E488" s="23">
        <v>3204550</v>
      </c>
      <c r="F488" s="24">
        <v>3658686</v>
      </c>
      <c r="G488" s="24">
        <f t="shared" si="14"/>
        <v>454136</v>
      </c>
      <c r="H488" s="25">
        <f t="shared" si="15"/>
        <v>0.1417</v>
      </c>
      <c r="I488" s="7" t="s">
        <v>886</v>
      </c>
      <c r="J488" s="9" t="s">
        <v>886</v>
      </c>
      <c r="K488" s="12" t="s">
        <v>886</v>
      </c>
    </row>
    <row r="489" spans="1:11" ht="13.5">
      <c r="A489" s="34" t="s">
        <v>782</v>
      </c>
      <c r="B489" s="35" t="s">
        <v>783</v>
      </c>
      <c r="C489" s="35" t="s">
        <v>39</v>
      </c>
      <c r="D489" s="36" t="s">
        <v>789</v>
      </c>
      <c r="E489" s="23">
        <v>420882</v>
      </c>
      <c r="F489" s="24">
        <v>476328</v>
      </c>
      <c r="G489" s="24">
        <f t="shared" si="14"/>
        <v>55446</v>
      </c>
      <c r="H489" s="25">
        <f t="shared" si="15"/>
        <v>0.1317</v>
      </c>
      <c r="I489" s="7">
        <v>1</v>
      </c>
      <c r="J489" s="9" t="s">
        <v>886</v>
      </c>
      <c r="K489" s="12" t="s">
        <v>886</v>
      </c>
    </row>
    <row r="490" spans="1:11" ht="13.5">
      <c r="A490" s="34" t="s">
        <v>782</v>
      </c>
      <c r="B490" s="35" t="s">
        <v>783</v>
      </c>
      <c r="C490" s="35" t="s">
        <v>138</v>
      </c>
      <c r="D490" s="36" t="s">
        <v>790</v>
      </c>
      <c r="E490" s="23">
        <v>1205461</v>
      </c>
      <c r="F490" s="24">
        <v>1079139</v>
      </c>
      <c r="G490" s="24">
        <f t="shared" si="14"/>
        <v>-126322</v>
      </c>
      <c r="H490" s="25">
        <f t="shared" si="15"/>
        <v>-0.1048</v>
      </c>
      <c r="I490" s="7" t="s">
        <v>886</v>
      </c>
      <c r="J490" s="9" t="s">
        <v>886</v>
      </c>
      <c r="K490" s="12" t="s">
        <v>886</v>
      </c>
    </row>
    <row r="491" spans="1:11" ht="13.5">
      <c r="A491" s="34" t="s">
        <v>782</v>
      </c>
      <c r="B491" s="35" t="s">
        <v>783</v>
      </c>
      <c r="C491" s="35" t="s">
        <v>125</v>
      </c>
      <c r="D491" s="36" t="s">
        <v>791</v>
      </c>
      <c r="E491" s="23">
        <v>1024869</v>
      </c>
      <c r="F491" s="24">
        <v>985119</v>
      </c>
      <c r="G491" s="24">
        <f t="shared" si="14"/>
        <v>-39750</v>
      </c>
      <c r="H491" s="25">
        <f t="shared" si="15"/>
        <v>-0.0388</v>
      </c>
      <c r="I491" s="7" t="s">
        <v>886</v>
      </c>
      <c r="J491" s="9" t="s">
        <v>886</v>
      </c>
      <c r="K491" s="12" t="s">
        <v>886</v>
      </c>
    </row>
    <row r="492" spans="1:11" ht="13.5">
      <c r="A492" s="34" t="s">
        <v>782</v>
      </c>
      <c r="B492" s="35" t="s">
        <v>783</v>
      </c>
      <c r="C492" s="35" t="s">
        <v>69</v>
      </c>
      <c r="D492" s="36" t="s">
        <v>792</v>
      </c>
      <c r="E492" s="23">
        <v>880273</v>
      </c>
      <c r="F492" s="24">
        <v>271735</v>
      </c>
      <c r="G492" s="24">
        <f t="shared" si="14"/>
        <v>-608538</v>
      </c>
      <c r="H492" s="25">
        <f t="shared" si="15"/>
        <v>-0.6913</v>
      </c>
      <c r="I492" s="7">
        <v>1</v>
      </c>
      <c r="J492" s="9" t="s">
        <v>886</v>
      </c>
      <c r="K492" s="12" t="s">
        <v>886</v>
      </c>
    </row>
    <row r="493" spans="1:11" ht="13.5">
      <c r="A493" s="34" t="s">
        <v>793</v>
      </c>
      <c r="B493" s="35" t="s">
        <v>794</v>
      </c>
      <c r="C493" s="35" t="s">
        <v>517</v>
      </c>
      <c r="D493" s="36" t="s">
        <v>795</v>
      </c>
      <c r="E493" s="23">
        <v>176853</v>
      </c>
      <c r="F493" s="24">
        <v>96326</v>
      </c>
      <c r="G493" s="24">
        <f t="shared" si="14"/>
        <v>-80527</v>
      </c>
      <c r="H493" s="25">
        <f t="shared" si="15"/>
        <v>-0.4553</v>
      </c>
      <c r="I493" s="7" t="s">
        <v>886</v>
      </c>
      <c r="J493" s="9" t="s">
        <v>886</v>
      </c>
      <c r="K493" s="12">
        <v>2013</v>
      </c>
    </row>
    <row r="494" spans="1:11" ht="13.5">
      <c r="A494" s="34" t="s">
        <v>793</v>
      </c>
      <c r="B494" s="35" t="s">
        <v>794</v>
      </c>
      <c r="C494" s="35" t="s">
        <v>796</v>
      </c>
      <c r="D494" s="36" t="s">
        <v>797</v>
      </c>
      <c r="E494" s="23">
        <v>52542</v>
      </c>
      <c r="F494" s="24">
        <v>51149</v>
      </c>
      <c r="G494" s="24">
        <f t="shared" si="14"/>
        <v>-1393</v>
      </c>
      <c r="H494" s="25">
        <f t="shared" si="15"/>
        <v>-0.0265</v>
      </c>
      <c r="I494" s="7">
        <v>1</v>
      </c>
      <c r="J494" s="9">
        <v>1</v>
      </c>
      <c r="K494" s="12">
        <v>2013</v>
      </c>
    </row>
    <row r="495" spans="1:11" ht="13.5">
      <c r="A495" s="34" t="s">
        <v>793</v>
      </c>
      <c r="B495" s="35" t="s">
        <v>794</v>
      </c>
      <c r="C495" s="35" t="s">
        <v>26</v>
      </c>
      <c r="D495" s="36" t="s">
        <v>798</v>
      </c>
      <c r="E495" s="23">
        <v>189971</v>
      </c>
      <c r="F495" s="24">
        <v>278649</v>
      </c>
      <c r="G495" s="24">
        <f t="shared" si="14"/>
        <v>88678</v>
      </c>
      <c r="H495" s="25">
        <f t="shared" si="15"/>
        <v>0.4668</v>
      </c>
      <c r="I495" s="7" t="s">
        <v>886</v>
      </c>
      <c r="J495" s="9" t="s">
        <v>886</v>
      </c>
      <c r="K495" s="12" t="s">
        <v>886</v>
      </c>
    </row>
    <row r="496" spans="1:11" ht="13.5">
      <c r="A496" s="34" t="s">
        <v>793</v>
      </c>
      <c r="B496" s="35" t="s">
        <v>794</v>
      </c>
      <c r="C496" s="35" t="s">
        <v>217</v>
      </c>
      <c r="D496" s="36" t="s">
        <v>799</v>
      </c>
      <c r="E496" s="23">
        <v>7231601</v>
      </c>
      <c r="F496" s="24">
        <v>8094278</v>
      </c>
      <c r="G496" s="24">
        <f t="shared" si="14"/>
        <v>862677</v>
      </c>
      <c r="H496" s="25">
        <f t="shared" si="15"/>
        <v>0.1193</v>
      </c>
      <c r="I496" s="7" t="s">
        <v>886</v>
      </c>
      <c r="J496" s="9" t="s">
        <v>886</v>
      </c>
      <c r="K496" s="12" t="s">
        <v>886</v>
      </c>
    </row>
    <row r="497" spans="1:11" ht="13.5">
      <c r="A497" s="34" t="s">
        <v>793</v>
      </c>
      <c r="B497" s="35" t="s">
        <v>794</v>
      </c>
      <c r="C497" s="35" t="s">
        <v>39</v>
      </c>
      <c r="D497" s="36" t="s">
        <v>800</v>
      </c>
      <c r="E497" s="23">
        <v>8357</v>
      </c>
      <c r="F497" s="24">
        <v>41001</v>
      </c>
      <c r="G497" s="24">
        <f t="shared" si="14"/>
        <v>32644</v>
      </c>
      <c r="H497" s="25">
        <f t="shared" si="15"/>
        <v>3.9062</v>
      </c>
      <c r="I497" s="7">
        <v>1</v>
      </c>
      <c r="J497" s="9" t="s">
        <v>886</v>
      </c>
      <c r="K497" s="12" t="s">
        <v>886</v>
      </c>
    </row>
    <row r="498" spans="1:11" ht="13.5">
      <c r="A498" s="34" t="s">
        <v>793</v>
      </c>
      <c r="B498" s="35" t="s">
        <v>794</v>
      </c>
      <c r="C498" s="35" t="s">
        <v>384</v>
      </c>
      <c r="D498" s="36" t="s">
        <v>801</v>
      </c>
      <c r="E498" s="23">
        <v>1710757</v>
      </c>
      <c r="F498" s="24">
        <v>1910381</v>
      </c>
      <c r="G498" s="24">
        <f t="shared" si="14"/>
        <v>199624</v>
      </c>
      <c r="H498" s="25">
        <f t="shared" si="15"/>
        <v>0.1167</v>
      </c>
      <c r="I498" s="7" t="s">
        <v>886</v>
      </c>
      <c r="J498" s="9" t="s">
        <v>886</v>
      </c>
      <c r="K498" s="12" t="s">
        <v>886</v>
      </c>
    </row>
    <row r="499" spans="1:11" ht="13.5">
      <c r="A499" s="34" t="s">
        <v>793</v>
      </c>
      <c r="B499" s="35" t="s">
        <v>794</v>
      </c>
      <c r="C499" s="35" t="s">
        <v>621</v>
      </c>
      <c r="D499" s="36" t="s">
        <v>802</v>
      </c>
      <c r="E499" s="23">
        <v>759964</v>
      </c>
      <c r="F499" s="24">
        <v>701237</v>
      </c>
      <c r="G499" s="24">
        <f t="shared" si="14"/>
        <v>-58727</v>
      </c>
      <c r="H499" s="25">
        <f t="shared" si="15"/>
        <v>-0.0773</v>
      </c>
      <c r="I499" s="7" t="s">
        <v>886</v>
      </c>
      <c r="J499" s="9" t="s">
        <v>886</v>
      </c>
      <c r="K499" s="12">
        <v>2013</v>
      </c>
    </row>
    <row r="500" spans="1:11" ht="13.5">
      <c r="A500" s="34" t="s">
        <v>793</v>
      </c>
      <c r="B500" s="35" t="s">
        <v>794</v>
      </c>
      <c r="C500" s="35" t="s">
        <v>803</v>
      </c>
      <c r="D500" s="36" t="s">
        <v>804</v>
      </c>
      <c r="E500" s="23">
        <v>407060</v>
      </c>
      <c r="F500" s="24">
        <v>623313</v>
      </c>
      <c r="G500" s="24">
        <f t="shared" si="14"/>
        <v>216253</v>
      </c>
      <c r="H500" s="25">
        <f t="shared" si="15"/>
        <v>0.5313</v>
      </c>
      <c r="I500" s="7" t="s">
        <v>886</v>
      </c>
      <c r="J500" s="9" t="s">
        <v>886</v>
      </c>
      <c r="K500" s="12" t="s">
        <v>886</v>
      </c>
    </row>
    <row r="501" spans="1:11" ht="13.5">
      <c r="A501" s="34" t="s">
        <v>793</v>
      </c>
      <c r="B501" s="35" t="s">
        <v>794</v>
      </c>
      <c r="C501" s="35" t="s">
        <v>805</v>
      </c>
      <c r="D501" s="36" t="s">
        <v>806</v>
      </c>
      <c r="E501" s="23">
        <v>864826</v>
      </c>
      <c r="F501" s="24">
        <v>1008015</v>
      </c>
      <c r="G501" s="24">
        <f t="shared" si="14"/>
        <v>143189</v>
      </c>
      <c r="H501" s="25">
        <f t="shared" si="15"/>
        <v>0.1656</v>
      </c>
      <c r="I501" s="7" t="s">
        <v>886</v>
      </c>
      <c r="J501" s="9" t="s">
        <v>886</v>
      </c>
      <c r="K501" s="12" t="s">
        <v>886</v>
      </c>
    </row>
    <row r="502" spans="1:11" ht="13.5">
      <c r="A502" s="34" t="s">
        <v>807</v>
      </c>
      <c r="B502" s="35" t="s">
        <v>808</v>
      </c>
      <c r="C502" s="35" t="s">
        <v>217</v>
      </c>
      <c r="D502" s="36" t="s">
        <v>809</v>
      </c>
      <c r="E502" s="23">
        <v>1391671</v>
      </c>
      <c r="F502" s="24">
        <v>1353617</v>
      </c>
      <c r="G502" s="24">
        <f t="shared" si="14"/>
        <v>-38054</v>
      </c>
      <c r="H502" s="25">
        <f t="shared" si="15"/>
        <v>-0.0273</v>
      </c>
      <c r="I502" s="7" t="s">
        <v>886</v>
      </c>
      <c r="J502" s="9" t="s">
        <v>886</v>
      </c>
      <c r="K502" s="12">
        <v>2013</v>
      </c>
    </row>
    <row r="503" spans="1:11" ht="13.5">
      <c r="A503" s="34" t="s">
        <v>807</v>
      </c>
      <c r="B503" s="35" t="s">
        <v>808</v>
      </c>
      <c r="C503" s="35" t="s">
        <v>67</v>
      </c>
      <c r="D503" s="36" t="s">
        <v>810</v>
      </c>
      <c r="E503" s="23">
        <v>200589</v>
      </c>
      <c r="F503" s="24">
        <v>181657</v>
      </c>
      <c r="G503" s="24">
        <f t="shared" si="14"/>
        <v>-18932</v>
      </c>
      <c r="H503" s="25">
        <f t="shared" si="15"/>
        <v>-0.0944</v>
      </c>
      <c r="I503" s="7" t="s">
        <v>886</v>
      </c>
      <c r="J503" s="9" t="s">
        <v>886</v>
      </c>
      <c r="K503" s="12">
        <v>2013</v>
      </c>
    </row>
    <row r="504" spans="1:11" ht="13.5">
      <c r="A504" s="34" t="s">
        <v>807</v>
      </c>
      <c r="B504" s="35" t="s">
        <v>808</v>
      </c>
      <c r="C504" s="35" t="s">
        <v>811</v>
      </c>
      <c r="D504" s="36" t="s">
        <v>812</v>
      </c>
      <c r="E504" s="23">
        <v>2868087</v>
      </c>
      <c r="F504" s="24">
        <v>2808313</v>
      </c>
      <c r="G504" s="24">
        <f t="shared" si="14"/>
        <v>-59774</v>
      </c>
      <c r="H504" s="25">
        <f t="shared" si="15"/>
        <v>-0.0208</v>
      </c>
      <c r="I504" s="7" t="s">
        <v>886</v>
      </c>
      <c r="J504" s="9" t="s">
        <v>886</v>
      </c>
      <c r="K504" s="12" t="s">
        <v>886</v>
      </c>
    </row>
    <row r="505" spans="1:11" ht="13.5">
      <c r="A505" s="34" t="s">
        <v>807</v>
      </c>
      <c r="B505" s="35" t="s">
        <v>808</v>
      </c>
      <c r="C505" s="35" t="s">
        <v>813</v>
      </c>
      <c r="D505" s="36" t="s">
        <v>814</v>
      </c>
      <c r="E505" s="23">
        <v>981391</v>
      </c>
      <c r="F505" s="24">
        <v>973384</v>
      </c>
      <c r="G505" s="24">
        <f t="shared" si="14"/>
        <v>-8007</v>
      </c>
      <c r="H505" s="25">
        <f t="shared" si="15"/>
        <v>-0.0082</v>
      </c>
      <c r="I505" s="7" t="s">
        <v>886</v>
      </c>
      <c r="J505" s="9" t="s">
        <v>886</v>
      </c>
      <c r="K505" s="12" t="s">
        <v>886</v>
      </c>
    </row>
    <row r="506" spans="1:11" ht="13.5">
      <c r="A506" s="34" t="s">
        <v>815</v>
      </c>
      <c r="B506" s="35" t="s">
        <v>816</v>
      </c>
      <c r="C506" s="35" t="s">
        <v>729</v>
      </c>
      <c r="D506" s="36" t="s">
        <v>817</v>
      </c>
      <c r="E506" s="23">
        <v>1028717</v>
      </c>
      <c r="F506" s="24">
        <v>1009182</v>
      </c>
      <c r="G506" s="24">
        <f t="shared" si="14"/>
        <v>-19535</v>
      </c>
      <c r="H506" s="25">
        <f t="shared" si="15"/>
        <v>-0.019</v>
      </c>
      <c r="I506" s="7" t="s">
        <v>886</v>
      </c>
      <c r="J506" s="9" t="s">
        <v>886</v>
      </c>
      <c r="K506" s="12" t="s">
        <v>886</v>
      </c>
    </row>
    <row r="507" spans="1:11" ht="13.5">
      <c r="A507" s="34" t="s">
        <v>815</v>
      </c>
      <c r="B507" s="35" t="s">
        <v>816</v>
      </c>
      <c r="C507" s="35" t="s">
        <v>818</v>
      </c>
      <c r="D507" s="36" t="s">
        <v>819</v>
      </c>
      <c r="E507" s="23">
        <v>1329873</v>
      </c>
      <c r="F507" s="24">
        <v>1379594</v>
      </c>
      <c r="G507" s="24">
        <f t="shared" si="14"/>
        <v>49721</v>
      </c>
      <c r="H507" s="25">
        <f t="shared" si="15"/>
        <v>0.0374</v>
      </c>
      <c r="I507" s="7" t="s">
        <v>886</v>
      </c>
      <c r="J507" s="9" t="s">
        <v>886</v>
      </c>
      <c r="K507" s="12" t="s">
        <v>886</v>
      </c>
    </row>
    <row r="508" spans="1:11" ht="13.5">
      <c r="A508" s="34" t="s">
        <v>815</v>
      </c>
      <c r="B508" s="35" t="s">
        <v>816</v>
      </c>
      <c r="C508" s="35" t="s">
        <v>586</v>
      </c>
      <c r="D508" s="36" t="s">
        <v>820</v>
      </c>
      <c r="E508" s="23">
        <v>1447629</v>
      </c>
      <c r="F508" s="24">
        <v>1600767</v>
      </c>
      <c r="G508" s="24">
        <f t="shared" si="14"/>
        <v>153138</v>
      </c>
      <c r="H508" s="25">
        <f t="shared" si="15"/>
        <v>0.1058</v>
      </c>
      <c r="I508" s="7" t="s">
        <v>886</v>
      </c>
      <c r="J508" s="9" t="s">
        <v>886</v>
      </c>
      <c r="K508" s="12" t="s">
        <v>886</v>
      </c>
    </row>
    <row r="509" spans="1:11" ht="13.5">
      <c r="A509" s="34" t="s">
        <v>815</v>
      </c>
      <c r="B509" s="35" t="s">
        <v>816</v>
      </c>
      <c r="C509" s="35" t="s">
        <v>821</v>
      </c>
      <c r="D509" s="36" t="s">
        <v>822</v>
      </c>
      <c r="E509" s="23">
        <v>1642622</v>
      </c>
      <c r="F509" s="24">
        <v>2004341</v>
      </c>
      <c r="G509" s="24">
        <f t="shared" si="14"/>
        <v>361719</v>
      </c>
      <c r="H509" s="25">
        <f t="shared" si="15"/>
        <v>0.2202</v>
      </c>
      <c r="I509" s="7" t="s">
        <v>886</v>
      </c>
      <c r="J509" s="9" t="s">
        <v>886</v>
      </c>
      <c r="K509" s="12" t="s">
        <v>886</v>
      </c>
    </row>
    <row r="510" spans="1:11" ht="13.5">
      <c r="A510" s="34" t="s">
        <v>815</v>
      </c>
      <c r="B510" s="35" t="s">
        <v>816</v>
      </c>
      <c r="C510" s="35" t="s">
        <v>602</v>
      </c>
      <c r="D510" s="36" t="s">
        <v>823</v>
      </c>
      <c r="E510" s="23">
        <v>1275161</v>
      </c>
      <c r="F510" s="24">
        <v>1319962</v>
      </c>
      <c r="G510" s="24">
        <f t="shared" si="14"/>
        <v>44801</v>
      </c>
      <c r="H510" s="25">
        <f t="shared" si="15"/>
        <v>0.0351</v>
      </c>
      <c r="I510" s="7" t="s">
        <v>886</v>
      </c>
      <c r="J510" s="9" t="s">
        <v>886</v>
      </c>
      <c r="K510" s="12" t="s">
        <v>886</v>
      </c>
    </row>
    <row r="511" spans="1:11" ht="13.5">
      <c r="A511" s="34" t="s">
        <v>815</v>
      </c>
      <c r="B511" s="35" t="s">
        <v>816</v>
      </c>
      <c r="C511" s="35" t="s">
        <v>604</v>
      </c>
      <c r="D511" s="36" t="s">
        <v>824</v>
      </c>
      <c r="E511" s="23">
        <v>4445292</v>
      </c>
      <c r="F511" s="24">
        <v>4677560</v>
      </c>
      <c r="G511" s="24">
        <f t="shared" si="14"/>
        <v>232268</v>
      </c>
      <c r="H511" s="25">
        <f t="shared" si="15"/>
        <v>0.0523</v>
      </c>
      <c r="I511" s="7" t="s">
        <v>886</v>
      </c>
      <c r="J511" s="9" t="s">
        <v>886</v>
      </c>
      <c r="K511" s="12" t="s">
        <v>886</v>
      </c>
    </row>
    <row r="512" spans="1:11" ht="13.5">
      <c r="A512" s="34" t="s">
        <v>815</v>
      </c>
      <c r="B512" s="35" t="s">
        <v>816</v>
      </c>
      <c r="C512" s="35" t="s">
        <v>606</v>
      </c>
      <c r="D512" s="36" t="s">
        <v>825</v>
      </c>
      <c r="E512" s="23">
        <v>504323</v>
      </c>
      <c r="F512" s="24">
        <v>514453</v>
      </c>
      <c r="G512" s="24">
        <f t="shared" si="14"/>
        <v>10130</v>
      </c>
      <c r="H512" s="25">
        <f t="shared" si="15"/>
        <v>0.0201</v>
      </c>
      <c r="I512" s="7" t="s">
        <v>886</v>
      </c>
      <c r="J512" s="9" t="s">
        <v>886</v>
      </c>
      <c r="K512" s="12" t="s">
        <v>886</v>
      </c>
    </row>
    <row r="513" spans="1:11" ht="13.5">
      <c r="A513" s="34" t="s">
        <v>815</v>
      </c>
      <c r="B513" s="35" t="s">
        <v>816</v>
      </c>
      <c r="C513" s="35" t="s">
        <v>26</v>
      </c>
      <c r="D513" s="36" t="s">
        <v>826</v>
      </c>
      <c r="E513" s="23">
        <v>95001930</v>
      </c>
      <c r="F513" s="24">
        <v>93537308</v>
      </c>
      <c r="G513" s="24">
        <f t="shared" si="14"/>
        <v>-1464622</v>
      </c>
      <c r="H513" s="25">
        <f t="shared" si="15"/>
        <v>-0.0154</v>
      </c>
      <c r="I513" s="7" t="s">
        <v>886</v>
      </c>
      <c r="J513" s="9" t="s">
        <v>886</v>
      </c>
      <c r="K513" s="12" t="s">
        <v>886</v>
      </c>
    </row>
    <row r="514" spans="1:11" ht="13.5">
      <c r="A514" s="34" t="s">
        <v>815</v>
      </c>
      <c r="B514" s="35" t="s">
        <v>816</v>
      </c>
      <c r="C514" s="35" t="s">
        <v>57</v>
      </c>
      <c r="D514" s="36" t="s">
        <v>827</v>
      </c>
      <c r="E514" s="23">
        <v>15810421</v>
      </c>
      <c r="F514" s="24">
        <v>15635016</v>
      </c>
      <c r="G514" s="24">
        <f t="shared" si="14"/>
        <v>-175405</v>
      </c>
      <c r="H514" s="25">
        <f t="shared" si="15"/>
        <v>-0.0111</v>
      </c>
      <c r="I514" s="7" t="s">
        <v>886</v>
      </c>
      <c r="J514" s="9" t="s">
        <v>886</v>
      </c>
      <c r="K514" s="12" t="s">
        <v>886</v>
      </c>
    </row>
    <row r="515" spans="1:11" ht="13.5">
      <c r="A515" s="34" t="s">
        <v>815</v>
      </c>
      <c r="B515" s="35" t="s">
        <v>816</v>
      </c>
      <c r="C515" s="35" t="s">
        <v>79</v>
      </c>
      <c r="D515" s="36" t="s">
        <v>828</v>
      </c>
      <c r="E515" s="23">
        <v>45691087</v>
      </c>
      <c r="F515" s="24">
        <v>46463162</v>
      </c>
      <c r="G515" s="24">
        <f t="shared" si="14"/>
        <v>772075</v>
      </c>
      <c r="H515" s="25">
        <f t="shared" si="15"/>
        <v>0.0169</v>
      </c>
      <c r="I515" s="7" t="s">
        <v>886</v>
      </c>
      <c r="J515" s="9" t="s">
        <v>886</v>
      </c>
      <c r="K515" s="12" t="s">
        <v>886</v>
      </c>
    </row>
    <row r="516" spans="1:11" ht="13.5">
      <c r="A516" s="34" t="s">
        <v>815</v>
      </c>
      <c r="B516" s="35" t="s">
        <v>816</v>
      </c>
      <c r="C516" s="35" t="s">
        <v>16</v>
      </c>
      <c r="D516" s="36" t="s">
        <v>829</v>
      </c>
      <c r="E516" s="23">
        <v>9914339</v>
      </c>
      <c r="F516" s="24">
        <v>10149450</v>
      </c>
      <c r="G516" s="24">
        <f t="shared" si="14"/>
        <v>235111</v>
      </c>
      <c r="H516" s="25">
        <f t="shared" si="15"/>
        <v>0.0237</v>
      </c>
      <c r="I516" s="7" t="s">
        <v>886</v>
      </c>
      <c r="J516" s="9" t="s">
        <v>886</v>
      </c>
      <c r="K516" s="12" t="s">
        <v>886</v>
      </c>
    </row>
    <row r="517" spans="1:11" ht="13.5">
      <c r="A517" s="34" t="s">
        <v>815</v>
      </c>
      <c r="B517" s="35" t="s">
        <v>816</v>
      </c>
      <c r="C517" s="35" t="s">
        <v>82</v>
      </c>
      <c r="D517" s="36" t="s">
        <v>830</v>
      </c>
      <c r="E517" s="23">
        <v>20205390</v>
      </c>
      <c r="F517" s="24">
        <v>21135286</v>
      </c>
      <c r="G517" s="24">
        <f t="shared" si="14"/>
        <v>929896</v>
      </c>
      <c r="H517" s="25">
        <f t="shared" si="15"/>
        <v>0.046</v>
      </c>
      <c r="I517" s="7" t="s">
        <v>886</v>
      </c>
      <c r="J517" s="9" t="s">
        <v>886</v>
      </c>
      <c r="K517" s="12" t="s">
        <v>886</v>
      </c>
    </row>
    <row r="518" spans="1:11" ht="13.5">
      <c r="A518" s="34" t="s">
        <v>815</v>
      </c>
      <c r="B518" s="35" t="s">
        <v>816</v>
      </c>
      <c r="C518" s="35" t="s">
        <v>59</v>
      </c>
      <c r="D518" s="36" t="s">
        <v>831</v>
      </c>
      <c r="E518" s="23">
        <v>7454605</v>
      </c>
      <c r="F518" s="24">
        <v>7475929</v>
      </c>
      <c r="G518" s="24">
        <f t="shared" si="14"/>
        <v>21324</v>
      </c>
      <c r="H518" s="25">
        <f t="shared" si="15"/>
        <v>0.0029</v>
      </c>
      <c r="I518" s="7" t="s">
        <v>886</v>
      </c>
      <c r="J518" s="9" t="s">
        <v>886</v>
      </c>
      <c r="K518" s="12" t="s">
        <v>886</v>
      </c>
    </row>
    <row r="519" spans="1:11" ht="13.5">
      <c r="A519" s="34" t="s">
        <v>815</v>
      </c>
      <c r="B519" s="35" t="s">
        <v>816</v>
      </c>
      <c r="C519" s="35" t="s">
        <v>37</v>
      </c>
      <c r="D519" s="36" t="s">
        <v>832</v>
      </c>
      <c r="E519" s="23">
        <v>7300793</v>
      </c>
      <c r="F519" s="24">
        <v>7172404</v>
      </c>
      <c r="G519" s="24">
        <f t="shared" si="14"/>
        <v>-128389</v>
      </c>
      <c r="H519" s="25">
        <f t="shared" si="15"/>
        <v>-0.0176</v>
      </c>
      <c r="I519" s="7" t="s">
        <v>886</v>
      </c>
      <c r="J519" s="9" t="s">
        <v>886</v>
      </c>
      <c r="K519" s="12" t="s">
        <v>886</v>
      </c>
    </row>
    <row r="520" spans="1:11" ht="13.5">
      <c r="A520" s="34" t="s">
        <v>815</v>
      </c>
      <c r="B520" s="35" t="s">
        <v>816</v>
      </c>
      <c r="C520" s="35" t="s">
        <v>217</v>
      </c>
      <c r="D520" s="36" t="s">
        <v>833</v>
      </c>
      <c r="E520" s="23">
        <v>3358646</v>
      </c>
      <c r="F520" s="24">
        <v>3612320</v>
      </c>
      <c r="G520" s="24">
        <f aca="true" t="shared" si="16" ref="G520:G544">SUM(F520-E520)</f>
        <v>253674</v>
      </c>
      <c r="H520" s="25">
        <f aca="true" t="shared" si="17" ref="H520:H545">ROUND(G520/E520,4)</f>
        <v>0.0755</v>
      </c>
      <c r="I520" s="7" t="s">
        <v>886</v>
      </c>
      <c r="J520" s="9" t="s">
        <v>886</v>
      </c>
      <c r="K520" s="12" t="s">
        <v>886</v>
      </c>
    </row>
    <row r="521" spans="1:11" ht="13.5">
      <c r="A521" s="34" t="s">
        <v>815</v>
      </c>
      <c r="B521" s="35" t="s">
        <v>816</v>
      </c>
      <c r="C521" s="35" t="s">
        <v>67</v>
      </c>
      <c r="D521" s="36" t="s">
        <v>834</v>
      </c>
      <c r="E521" s="23">
        <v>41115460</v>
      </c>
      <c r="F521" s="24">
        <v>40968055</v>
      </c>
      <c r="G521" s="24">
        <f t="shared" si="16"/>
        <v>-147405</v>
      </c>
      <c r="H521" s="25">
        <f t="shared" si="17"/>
        <v>-0.0036</v>
      </c>
      <c r="I521" s="7" t="s">
        <v>886</v>
      </c>
      <c r="J521" s="9" t="s">
        <v>886</v>
      </c>
      <c r="K521" s="12" t="s">
        <v>886</v>
      </c>
    </row>
    <row r="522" spans="1:11" ht="13.5">
      <c r="A522" s="34" t="s">
        <v>815</v>
      </c>
      <c r="B522" s="35" t="s">
        <v>816</v>
      </c>
      <c r="C522" s="35" t="s">
        <v>187</v>
      </c>
      <c r="D522" s="36" t="s">
        <v>835</v>
      </c>
      <c r="E522" s="23">
        <v>3451796</v>
      </c>
      <c r="F522" s="24">
        <v>3366865</v>
      </c>
      <c r="G522" s="24">
        <f t="shared" si="16"/>
        <v>-84931</v>
      </c>
      <c r="H522" s="25">
        <f t="shared" si="17"/>
        <v>-0.0246</v>
      </c>
      <c r="I522" s="7" t="s">
        <v>886</v>
      </c>
      <c r="J522" s="9" t="s">
        <v>886</v>
      </c>
      <c r="K522" s="12" t="s">
        <v>886</v>
      </c>
    </row>
    <row r="523" spans="1:11" ht="13.5">
      <c r="A523" s="34" t="s">
        <v>815</v>
      </c>
      <c r="B523" s="35" t="s">
        <v>816</v>
      </c>
      <c r="C523" s="35" t="s">
        <v>18</v>
      </c>
      <c r="D523" s="36" t="s">
        <v>836</v>
      </c>
      <c r="E523" s="23">
        <v>20215559</v>
      </c>
      <c r="F523" s="24">
        <v>20217397</v>
      </c>
      <c r="G523" s="24">
        <f t="shared" si="16"/>
        <v>1838</v>
      </c>
      <c r="H523" s="25">
        <f t="shared" si="17"/>
        <v>0.0001</v>
      </c>
      <c r="I523" s="7" t="s">
        <v>886</v>
      </c>
      <c r="J523" s="9" t="s">
        <v>886</v>
      </c>
      <c r="K523" s="12" t="s">
        <v>886</v>
      </c>
    </row>
    <row r="524" spans="1:11" ht="13.5">
      <c r="A524" s="34" t="s">
        <v>815</v>
      </c>
      <c r="B524" s="35" t="s">
        <v>816</v>
      </c>
      <c r="C524" s="35" t="s">
        <v>357</v>
      </c>
      <c r="D524" s="36" t="s">
        <v>837</v>
      </c>
      <c r="E524" s="23">
        <v>7975104</v>
      </c>
      <c r="F524" s="24">
        <v>8250557</v>
      </c>
      <c r="G524" s="24">
        <f t="shared" si="16"/>
        <v>275453</v>
      </c>
      <c r="H524" s="25">
        <f t="shared" si="17"/>
        <v>0.0345</v>
      </c>
      <c r="I524" s="7" t="s">
        <v>886</v>
      </c>
      <c r="J524" s="9" t="s">
        <v>886</v>
      </c>
      <c r="K524" s="12" t="s">
        <v>886</v>
      </c>
    </row>
    <row r="525" spans="1:11" ht="13.5">
      <c r="A525" s="34" t="s">
        <v>815</v>
      </c>
      <c r="B525" s="35" t="s">
        <v>816</v>
      </c>
      <c r="C525" s="35" t="s">
        <v>373</v>
      </c>
      <c r="D525" s="36" t="s">
        <v>768</v>
      </c>
      <c r="E525" s="23">
        <v>1647080</v>
      </c>
      <c r="F525" s="24">
        <v>1548143</v>
      </c>
      <c r="G525" s="24">
        <f t="shared" si="16"/>
        <v>-98937</v>
      </c>
      <c r="H525" s="25">
        <f t="shared" si="17"/>
        <v>-0.0601</v>
      </c>
      <c r="I525" s="7" t="s">
        <v>886</v>
      </c>
      <c r="J525" s="9" t="s">
        <v>886</v>
      </c>
      <c r="K525" s="12">
        <v>2013</v>
      </c>
    </row>
    <row r="526" spans="1:11" ht="13.5">
      <c r="A526" s="34" t="s">
        <v>838</v>
      </c>
      <c r="B526" s="35" t="s">
        <v>839</v>
      </c>
      <c r="C526" s="35" t="s">
        <v>26</v>
      </c>
      <c r="D526" s="36" t="s">
        <v>840</v>
      </c>
      <c r="E526" s="23">
        <v>1497545</v>
      </c>
      <c r="F526" s="24">
        <v>1418640</v>
      </c>
      <c r="G526" s="24">
        <f t="shared" si="16"/>
        <v>-78905</v>
      </c>
      <c r="H526" s="25">
        <f t="shared" si="17"/>
        <v>-0.0527</v>
      </c>
      <c r="I526" s="7" t="s">
        <v>886</v>
      </c>
      <c r="J526" s="9" t="s">
        <v>886</v>
      </c>
      <c r="K526" s="12">
        <v>2013</v>
      </c>
    </row>
    <row r="527" spans="1:11" ht="13.5">
      <c r="A527" s="34" t="s">
        <v>838</v>
      </c>
      <c r="B527" s="35" t="s">
        <v>839</v>
      </c>
      <c r="C527" s="35" t="s">
        <v>235</v>
      </c>
      <c r="D527" s="36" t="s">
        <v>841</v>
      </c>
      <c r="E527" s="23">
        <v>9710428</v>
      </c>
      <c r="F527" s="24">
        <v>9874640</v>
      </c>
      <c r="G527" s="24">
        <f t="shared" si="16"/>
        <v>164212</v>
      </c>
      <c r="H527" s="25">
        <f t="shared" si="17"/>
        <v>0.0169</v>
      </c>
      <c r="I527" s="7" t="s">
        <v>886</v>
      </c>
      <c r="J527" s="9" t="s">
        <v>886</v>
      </c>
      <c r="K527" s="12" t="s">
        <v>886</v>
      </c>
    </row>
    <row r="528" spans="1:11" ht="13.5">
      <c r="A528" s="34" t="s">
        <v>838</v>
      </c>
      <c r="B528" s="35" t="s">
        <v>839</v>
      </c>
      <c r="C528" s="35" t="s">
        <v>41</v>
      </c>
      <c r="D528" s="36" t="s">
        <v>842</v>
      </c>
      <c r="E528" s="23">
        <v>8123277</v>
      </c>
      <c r="F528" s="24">
        <v>7643740</v>
      </c>
      <c r="G528" s="24">
        <f t="shared" si="16"/>
        <v>-479537</v>
      </c>
      <c r="H528" s="25">
        <f t="shared" si="17"/>
        <v>-0.059</v>
      </c>
      <c r="I528" s="7" t="s">
        <v>886</v>
      </c>
      <c r="J528" s="9" t="s">
        <v>886</v>
      </c>
      <c r="K528" s="12">
        <v>2013</v>
      </c>
    </row>
    <row r="529" spans="1:11" ht="13.5">
      <c r="A529" s="34" t="s">
        <v>838</v>
      </c>
      <c r="B529" s="35" t="s">
        <v>839</v>
      </c>
      <c r="C529" s="35" t="s">
        <v>843</v>
      </c>
      <c r="D529" s="36" t="s">
        <v>844</v>
      </c>
      <c r="E529" s="23">
        <v>1796936</v>
      </c>
      <c r="F529" s="24">
        <v>1701337</v>
      </c>
      <c r="G529" s="24">
        <f t="shared" si="16"/>
        <v>-95599</v>
      </c>
      <c r="H529" s="25">
        <f t="shared" si="17"/>
        <v>-0.0532</v>
      </c>
      <c r="I529" s="7" t="s">
        <v>886</v>
      </c>
      <c r="J529" s="9" t="s">
        <v>886</v>
      </c>
      <c r="K529" s="12">
        <v>2013</v>
      </c>
    </row>
    <row r="530" spans="1:11" ht="13.5">
      <c r="A530" s="34" t="s">
        <v>845</v>
      </c>
      <c r="B530" s="35" t="s">
        <v>846</v>
      </c>
      <c r="C530" s="35" t="s">
        <v>16</v>
      </c>
      <c r="D530" s="36" t="s">
        <v>847</v>
      </c>
      <c r="E530" s="23">
        <v>497491</v>
      </c>
      <c r="F530" s="24">
        <v>352250</v>
      </c>
      <c r="G530" s="24">
        <f t="shared" si="16"/>
        <v>-145241</v>
      </c>
      <c r="H530" s="25">
        <f t="shared" si="17"/>
        <v>-0.2919</v>
      </c>
      <c r="I530" s="7">
        <v>1</v>
      </c>
      <c r="J530" s="9" t="s">
        <v>886</v>
      </c>
      <c r="K530" s="12">
        <v>2013</v>
      </c>
    </row>
    <row r="531" spans="1:11" ht="13.5">
      <c r="A531" s="34" t="s">
        <v>845</v>
      </c>
      <c r="B531" s="35" t="s">
        <v>846</v>
      </c>
      <c r="C531" s="35" t="s">
        <v>37</v>
      </c>
      <c r="D531" s="36" t="s">
        <v>848</v>
      </c>
      <c r="E531" s="23">
        <v>3989807</v>
      </c>
      <c r="F531" s="24">
        <v>4044870</v>
      </c>
      <c r="G531" s="24">
        <f t="shared" si="16"/>
        <v>55063</v>
      </c>
      <c r="H531" s="25">
        <f t="shared" si="17"/>
        <v>0.0138</v>
      </c>
      <c r="I531" s="7" t="s">
        <v>886</v>
      </c>
      <c r="J531" s="9" t="s">
        <v>886</v>
      </c>
      <c r="K531" s="12" t="s">
        <v>886</v>
      </c>
    </row>
    <row r="532" spans="1:11" ht="13.5">
      <c r="A532" s="34" t="s">
        <v>845</v>
      </c>
      <c r="B532" s="35" t="s">
        <v>846</v>
      </c>
      <c r="C532" s="35" t="s">
        <v>253</v>
      </c>
      <c r="D532" s="36" t="s">
        <v>849</v>
      </c>
      <c r="E532" s="23">
        <v>1967546</v>
      </c>
      <c r="F532" s="24">
        <v>1961766</v>
      </c>
      <c r="G532" s="24">
        <f t="shared" si="16"/>
        <v>-5780</v>
      </c>
      <c r="H532" s="25">
        <f t="shared" si="17"/>
        <v>-0.0029</v>
      </c>
      <c r="I532" s="7" t="s">
        <v>886</v>
      </c>
      <c r="J532" s="9" t="s">
        <v>886</v>
      </c>
      <c r="K532" s="12">
        <v>2013</v>
      </c>
    </row>
    <row r="533" spans="1:11" ht="13.5">
      <c r="A533" s="34" t="s">
        <v>845</v>
      </c>
      <c r="B533" s="35" t="s">
        <v>846</v>
      </c>
      <c r="C533" s="35" t="s">
        <v>22</v>
      </c>
      <c r="D533" s="36" t="s">
        <v>850</v>
      </c>
      <c r="E533" s="23">
        <v>15623754</v>
      </c>
      <c r="F533" s="24">
        <v>15691652</v>
      </c>
      <c r="G533" s="24">
        <f t="shared" si="16"/>
        <v>67898</v>
      </c>
      <c r="H533" s="25">
        <f t="shared" si="17"/>
        <v>0.0043</v>
      </c>
      <c r="I533" s="7" t="s">
        <v>886</v>
      </c>
      <c r="J533" s="9" t="s">
        <v>886</v>
      </c>
      <c r="K533" s="12" t="s">
        <v>886</v>
      </c>
    </row>
    <row r="534" spans="1:11" ht="13.5">
      <c r="A534" s="34" t="s">
        <v>851</v>
      </c>
      <c r="B534" s="35" t="s">
        <v>852</v>
      </c>
      <c r="C534" s="35" t="s">
        <v>26</v>
      </c>
      <c r="D534" s="36" t="s">
        <v>853</v>
      </c>
      <c r="E534" s="23">
        <v>323791</v>
      </c>
      <c r="F534" s="24">
        <v>452495</v>
      </c>
      <c r="G534" s="24">
        <f t="shared" si="16"/>
        <v>128704</v>
      </c>
      <c r="H534" s="25">
        <f t="shared" si="17"/>
        <v>0.3975</v>
      </c>
      <c r="I534" s="7">
        <v>1</v>
      </c>
      <c r="J534" s="9" t="s">
        <v>886</v>
      </c>
      <c r="K534" s="12">
        <v>2013</v>
      </c>
    </row>
    <row r="535" spans="1:11" ht="13.5">
      <c r="A535" s="34" t="s">
        <v>851</v>
      </c>
      <c r="B535" s="35" t="s">
        <v>852</v>
      </c>
      <c r="C535" s="35" t="s">
        <v>187</v>
      </c>
      <c r="D535" s="36" t="s">
        <v>854</v>
      </c>
      <c r="E535" s="23">
        <v>1225564</v>
      </c>
      <c r="F535" s="24">
        <v>1445144</v>
      </c>
      <c r="G535" s="24">
        <f t="shared" si="16"/>
        <v>219580</v>
      </c>
      <c r="H535" s="25">
        <f t="shared" si="17"/>
        <v>0.1792</v>
      </c>
      <c r="I535" s="7" t="s">
        <v>886</v>
      </c>
      <c r="J535" s="9" t="s">
        <v>886</v>
      </c>
      <c r="K535" s="12" t="s">
        <v>886</v>
      </c>
    </row>
    <row r="536" spans="1:11" ht="13.5">
      <c r="A536" s="34" t="s">
        <v>851</v>
      </c>
      <c r="B536" s="35" t="s">
        <v>852</v>
      </c>
      <c r="C536" s="35" t="s">
        <v>18</v>
      </c>
      <c r="D536" s="36" t="s">
        <v>855</v>
      </c>
      <c r="E536" s="23">
        <v>646586</v>
      </c>
      <c r="F536" s="24">
        <v>663242</v>
      </c>
      <c r="G536" s="24">
        <f t="shared" si="16"/>
        <v>16656</v>
      </c>
      <c r="H536" s="25">
        <f t="shared" si="17"/>
        <v>0.0258</v>
      </c>
      <c r="I536" s="7">
        <v>1</v>
      </c>
      <c r="J536" s="9" t="s">
        <v>886</v>
      </c>
      <c r="K536" s="12" t="s">
        <v>886</v>
      </c>
    </row>
    <row r="537" spans="1:11" ht="13.5">
      <c r="A537" s="34" t="s">
        <v>851</v>
      </c>
      <c r="B537" s="35" t="s">
        <v>852</v>
      </c>
      <c r="C537" s="35" t="s">
        <v>856</v>
      </c>
      <c r="D537" s="36" t="s">
        <v>857</v>
      </c>
      <c r="E537" s="23">
        <v>1292560</v>
      </c>
      <c r="F537" s="24">
        <v>1412047</v>
      </c>
      <c r="G537" s="24">
        <f t="shared" si="16"/>
        <v>119487</v>
      </c>
      <c r="H537" s="25">
        <f t="shared" si="17"/>
        <v>0.0924</v>
      </c>
      <c r="I537" s="7" t="s">
        <v>886</v>
      </c>
      <c r="J537" s="9" t="s">
        <v>886</v>
      </c>
      <c r="K537" s="12" t="s">
        <v>886</v>
      </c>
    </row>
    <row r="538" spans="1:11" ht="13.5">
      <c r="A538" s="34" t="s">
        <v>858</v>
      </c>
      <c r="B538" s="35" t="s">
        <v>859</v>
      </c>
      <c r="C538" s="35" t="s">
        <v>26</v>
      </c>
      <c r="D538" s="36" t="s">
        <v>860</v>
      </c>
      <c r="E538" s="23">
        <v>625971</v>
      </c>
      <c r="F538" s="24">
        <v>216800</v>
      </c>
      <c r="G538" s="24">
        <f t="shared" si="16"/>
        <v>-409171</v>
      </c>
      <c r="H538" s="25">
        <f t="shared" si="17"/>
        <v>-0.6537</v>
      </c>
      <c r="I538" s="7">
        <v>1</v>
      </c>
      <c r="J538" s="9" t="s">
        <v>886</v>
      </c>
      <c r="K538" s="12" t="s">
        <v>886</v>
      </c>
    </row>
    <row r="539" spans="1:11" ht="13.5">
      <c r="A539" s="34" t="s">
        <v>858</v>
      </c>
      <c r="B539" s="35" t="s">
        <v>859</v>
      </c>
      <c r="C539" s="35" t="s">
        <v>79</v>
      </c>
      <c r="D539" s="36" t="s">
        <v>861</v>
      </c>
      <c r="E539" s="23">
        <v>23445</v>
      </c>
      <c r="F539" s="24">
        <v>22749</v>
      </c>
      <c r="G539" s="24">
        <f t="shared" si="16"/>
        <v>-696</v>
      </c>
      <c r="H539" s="25">
        <f t="shared" si="17"/>
        <v>-0.0297</v>
      </c>
      <c r="I539" s="7">
        <v>1</v>
      </c>
      <c r="J539" s="9">
        <v>1</v>
      </c>
      <c r="K539" s="12" t="s">
        <v>886</v>
      </c>
    </row>
    <row r="540" spans="1:11" ht="13.5">
      <c r="A540" s="34" t="s">
        <v>858</v>
      </c>
      <c r="B540" s="35" t="s">
        <v>859</v>
      </c>
      <c r="C540" s="35" t="s">
        <v>59</v>
      </c>
      <c r="D540" s="36" t="s">
        <v>862</v>
      </c>
      <c r="E540" s="23">
        <v>4875</v>
      </c>
      <c r="F540" s="24">
        <v>5571</v>
      </c>
      <c r="G540" s="24">
        <f t="shared" si="16"/>
        <v>696</v>
      </c>
      <c r="H540" s="25">
        <f t="shared" si="17"/>
        <v>0.1428</v>
      </c>
      <c r="I540" s="7">
        <v>1</v>
      </c>
      <c r="J540" s="9">
        <v>1</v>
      </c>
      <c r="K540" s="12" t="s">
        <v>886</v>
      </c>
    </row>
    <row r="541" spans="1:11" ht="13.5">
      <c r="A541" s="34" t="s">
        <v>863</v>
      </c>
      <c r="B541" s="35" t="s">
        <v>864</v>
      </c>
      <c r="C541" s="35" t="s">
        <v>26</v>
      </c>
      <c r="D541" s="36" t="s">
        <v>865</v>
      </c>
      <c r="E541" s="23">
        <v>5906511</v>
      </c>
      <c r="F541" s="24">
        <v>5643252</v>
      </c>
      <c r="G541" s="24">
        <f t="shared" si="16"/>
        <v>-263259</v>
      </c>
      <c r="H541" s="25">
        <f t="shared" si="17"/>
        <v>-0.0446</v>
      </c>
      <c r="I541" s="7" t="s">
        <v>886</v>
      </c>
      <c r="J541" s="9" t="s">
        <v>886</v>
      </c>
      <c r="K541" s="12" t="s">
        <v>886</v>
      </c>
    </row>
    <row r="542" spans="1:11" ht="13.5">
      <c r="A542" s="34" t="s">
        <v>863</v>
      </c>
      <c r="B542" s="35" t="s">
        <v>864</v>
      </c>
      <c r="C542" s="35" t="s">
        <v>57</v>
      </c>
      <c r="D542" s="36" t="s">
        <v>866</v>
      </c>
      <c r="E542" s="23">
        <v>985734</v>
      </c>
      <c r="F542" s="24">
        <v>580240</v>
      </c>
      <c r="G542" s="24">
        <f t="shared" si="16"/>
        <v>-405494</v>
      </c>
      <c r="H542" s="25">
        <f t="shared" si="17"/>
        <v>-0.4114</v>
      </c>
      <c r="I542" s="7" t="s">
        <v>886</v>
      </c>
      <c r="J542" s="9" t="s">
        <v>886</v>
      </c>
      <c r="K542" s="12" t="s">
        <v>886</v>
      </c>
    </row>
    <row r="543" spans="1:15" ht="12.75">
      <c r="A543" s="34" t="s">
        <v>863</v>
      </c>
      <c r="B543" s="35" t="s">
        <v>864</v>
      </c>
      <c r="C543" s="35" t="s">
        <v>79</v>
      </c>
      <c r="D543" s="36" t="s">
        <v>867</v>
      </c>
      <c r="E543" s="23">
        <v>54571</v>
      </c>
      <c r="F543" s="24">
        <v>91501</v>
      </c>
      <c r="G543" s="24">
        <f t="shared" si="16"/>
        <v>36930</v>
      </c>
      <c r="H543" s="25">
        <f t="shared" si="17"/>
        <v>0.6767</v>
      </c>
      <c r="I543" s="7">
        <v>1</v>
      </c>
      <c r="J543" s="9" t="s">
        <v>886</v>
      </c>
      <c r="K543" s="12" t="s">
        <v>886</v>
      </c>
      <c r="L543" s="5"/>
      <c r="M543" s="5"/>
      <c r="N543" s="5"/>
      <c r="O543" s="5"/>
    </row>
    <row r="544" spans="1:15" ht="12.75">
      <c r="A544" s="34" t="s">
        <v>863</v>
      </c>
      <c r="B544" s="35" t="s">
        <v>864</v>
      </c>
      <c r="C544" s="35" t="s">
        <v>82</v>
      </c>
      <c r="D544" s="36" t="s">
        <v>868</v>
      </c>
      <c r="E544" s="23">
        <v>12767</v>
      </c>
      <c r="F544" s="24">
        <v>14160</v>
      </c>
      <c r="G544" s="24">
        <f t="shared" si="16"/>
        <v>1393</v>
      </c>
      <c r="H544" s="25">
        <f t="shared" si="17"/>
        <v>0.1091</v>
      </c>
      <c r="I544" s="7">
        <v>1</v>
      </c>
      <c r="J544" s="9">
        <v>1</v>
      </c>
      <c r="K544" s="12" t="s">
        <v>886</v>
      </c>
      <c r="L544" s="5"/>
      <c r="M544" s="5"/>
      <c r="N544" s="5"/>
      <c r="O544" s="5"/>
    </row>
    <row r="545" spans="1:16" s="5" customFormat="1" ht="14.25" thickBot="1">
      <c r="A545" s="37">
        <f>COUNTA(A7:A544)</f>
        <v>538</v>
      </c>
      <c r="B545" s="38" t="s">
        <v>880</v>
      </c>
      <c r="C545" s="38"/>
      <c r="D545" s="39"/>
      <c r="E545" s="26">
        <f>SUM(E7:E544)</f>
        <v>1809293678</v>
      </c>
      <c r="F545" s="27">
        <f>SUM(F7:F544)</f>
        <v>1804535973</v>
      </c>
      <c r="G545" s="27">
        <f>SUM(G7:G544)</f>
        <v>-4757705</v>
      </c>
      <c r="H545" s="28">
        <f t="shared" si="17"/>
        <v>-0.0026</v>
      </c>
      <c r="I545" s="10">
        <f>SUM(I7:I544)</f>
        <v>74</v>
      </c>
      <c r="J545" s="11">
        <f>SUM(J7:J544)</f>
        <v>29</v>
      </c>
      <c r="K545" s="13">
        <f>COUNTIF(K7:K544,2013)</f>
        <v>146</v>
      </c>
      <c r="L545"/>
      <c r="M545"/>
      <c r="N545"/>
      <c r="O545" s="1"/>
      <c r="P545" s="49"/>
    </row>
  </sheetData>
  <sheetProtection/>
  <mergeCells count="3">
    <mergeCell ref="I1:I6"/>
    <mergeCell ref="J1:J6"/>
    <mergeCell ref="K1:K6"/>
  </mergeCells>
  <printOptions gridLines="1" horizontalCentered="1"/>
  <pageMargins left="0.45" right="0.45" top="0.58" bottom="0.55" header="0.3" footer="0.3"/>
  <pageSetup horizontalDpi="600" verticalDpi="600" orientation="portrait" scale="75" r:id="rId1"/>
  <headerFooter>
    <oddHeader>&amp;L&amp;"Times,Regular"FY16 Initial vs FY15 Initial
State Aid Allocation&amp;C&amp;"Times,Regular"Oklahoma State Department of Education&amp;R&amp;"Times,Regular"&amp;D</oddHeader>
    <oddFooter>&amp;L&amp;"Times,Regular"State Aid Section
&amp;F&amp;C&amp;"Times,Regular"&amp;P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Oklahoma State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Kimberly Ivester</dc:creator>
  <cp:keywords/>
  <dc:description/>
  <cp:lastModifiedBy>Kelly Thompson</cp:lastModifiedBy>
  <cp:lastPrinted>2015-07-07T18:59:46Z</cp:lastPrinted>
  <dcterms:created xsi:type="dcterms:W3CDTF">2015-07-01T17:30:33Z</dcterms:created>
  <dcterms:modified xsi:type="dcterms:W3CDTF">2015-07-08T16:20:36Z</dcterms:modified>
  <cp:category/>
  <cp:version/>
  <cp:contentType/>
  <cp:contentStatus/>
</cp:coreProperties>
</file>