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7265" windowHeight="11010" activeTab="0"/>
  </bookViews>
  <sheets>
    <sheet name="Sheet1" sheetId="1" r:id="rId1"/>
  </sheets>
  <definedNames>
    <definedName name="_xlnm.Print_Area" localSheetId="0">'Sheet1'!$A$1:$H$562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<sst xmlns="http://schemas.openxmlformats.org/spreadsheetml/2006/main" count="2210" uniqueCount="914">
  <si>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</si>
  <si>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</si>
  <si>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</si>
  <si>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</si>
  <si>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</si>
  <si>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</si>
  <si>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</si>
  <si>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</si>
  <si>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</si>
  <si>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</si>
  <si>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</si>
  <si>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</si>
  <si>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</si>
  <si>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</si>
  <si>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</si>
  <si>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</si>
  <si>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</si>
  <si>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</si>
  <si>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</si>
  <si>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</si>
  <si>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</si>
  <si>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</si>
  <si>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</si>
  <si>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</si>
  <si>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</si>
  <si>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</si>
  <si>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</si>
  <si>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</si>
  <si>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</si>
  <si>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</si>
  <si>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</si>
  <si>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</si>
  <si>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</si>
  <si>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</si>
  <si>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</si>
  <si>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</si>
  <si>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</si>
  <si>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</si>
  <si>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</si>
  <si>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</si>
  <si>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</si>
  <si>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</si>
  <si>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</si>
  <si>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</si>
  <si>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</si>
  <si>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</si>
  <si>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</si>
  <si>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</si>
  <si>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</si>
  <si>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</si>
  <si>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</si>
  <si>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</si>
  <si>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</si>
  <si>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</si>
  <si>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</si>
  <si>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</si>
  <si>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</si>
  <si>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</si>
  <si>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</si>
  <si>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</si>
  <si>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</si>
  <si>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</si>
  <si>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</si>
  <si>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</si>
  <si>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</si>
  <si>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</si>
  <si>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</si>
  <si>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</si>
  <si>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</si>
  <si>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</si>
  <si>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</si>
  <si>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</si>
  <si>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</si>
  <si>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</si>
  <si>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</si>
  <si>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</si>
  <si>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</si>
  <si>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</si>
  <si>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</si>
  <si>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</si>
  <si>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</si>
  <si>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</si>
  <si>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</si>
  <si>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</si>
  <si>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</si>
  <si>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</si>
  <si>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</si>
  <si>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</si>
  <si>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</si>
  <si>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</si>
  <si>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</si>
  <si>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</si>
  <si>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</si>
  <si>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</si>
  <si>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</si>
  <si>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</si>
  <si>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</si>
  <si>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</si>
  <si>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</si>
  <si>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</si>
  <si>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</si>
  <si>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</si>
  <si>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</si>
  <si>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</si>
  <si>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</si>
  <si>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</si>
  <si>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</si>
  <si>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</si>
  <si>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</si>
  <si>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</si>
  <si>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</si>
  <si>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</si>
  <si>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</si>
  <si>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</si>
  <si>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</si>
  <si>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</si>
  <si>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</si>
  <si>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</si>
  <si>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</si>
  <si>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</si>
  <si>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</si>
  <si>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</si>
  <si>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</si>
  <si>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</si>
  <si>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</si>
  <si>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</si>
  <si>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</si>
  <si>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</si>
  <si>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</si>
  <si>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</si>
  <si>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</si>
  <si>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</si>
  <si>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</si>
  <si>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</si>
  <si>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</si>
  <si>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</si>
  <si>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</si>
  <si>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</si>
  <si>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</si>
  <si>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</si>
  <si>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</si>
  <si>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</si>
  <si>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</si>
  <si>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</si>
  <si>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</si>
  <si>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</si>
  <si>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</si>
  <si>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</si>
  <si>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</si>
  <si>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</si>
  <si>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</si>
  <si>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</si>
  <si>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</si>
  <si>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</si>
  <si>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</si>
  <si>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</si>
  <si>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</si>
  <si>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</si>
  <si>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</si>
  <si>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</si>
  <si>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</si>
  <si>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</si>
  <si>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</si>
  <si>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</si>
  <si>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</si>
  <si>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</si>
  <si>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</si>
  <si>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</si>
  <si>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</si>
  <si>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</si>
  <si>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</si>
  <si>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</si>
  <si>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</si>
  <si>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</si>
  <si>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</si>
  <si>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</si>
  <si>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</si>
  <si>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</si>
  <si>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</si>
  <si>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</si>
  <si>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</si>
  <si>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</si>
  <si>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</si>
  <si>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</si>
  <si>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</si>
  <si>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</si>
  <si>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</si>
  <si>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</si>
  <si>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</si>
  <si>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</si>
  <si>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</si>
  <si>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</si>
  <si>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</si>
  <si>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</si>
  <si>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</si>
  <si>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</si>
  <si>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</si>
  <si>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</si>
  <si>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</si>
  <si>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</si>
  <si>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</si>
  <si>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</si>
  <si>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</si>
  <si>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</si>
  <si>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</si>
  <si>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</si>
  <si>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</si>
  <si>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</si>
  <si>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</si>
  <si>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</si>
  <si>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</si>
  <si>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</si>
  <si>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</si>
  <si>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</si>
  <si>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</si>
  <si>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</si>
  <si>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</si>
  <si>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</si>
  <si>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</si>
  <si>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</si>
  <si>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</si>
  <si>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</si>
  <si>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</si>
  <si>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</si>
  <si>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</si>
  <si>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</si>
  <si>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</si>
  <si>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</si>
  <si>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</si>
  <si>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</si>
  <si>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</si>
  <si>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</si>
  <si>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</si>
  <si>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</si>
  <si>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</si>
  <si>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</si>
  <si>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</si>
  <si>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</si>
  <si>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</si>
  <si>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</si>
  <si>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</si>
  <si>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</si>
  <si>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</si>
  <si>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</si>
  <si>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</si>
  <si>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</si>
  <si>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</si>
  <si>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</si>
  <si>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</si>
  <si>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</si>
  <si>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</si>
  <si>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</si>
  <si>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</si>
  <si>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</si>
  <si>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</si>
  <si>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</si>
  <si>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</si>
  <si>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</si>
  <si>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</si>
  <si>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</si>
  <si>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</si>
  <si>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</si>
  <si>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</si>
  <si>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</si>
  <si>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</si>
  <si>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</si>
  <si>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</si>
  <si>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</si>
  <si>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</si>
  <si>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</si>
  <si>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</si>
  <si>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</si>
  <si>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</si>
  <si>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</si>
  <si>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</si>
  <si>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</si>
  <si>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</si>
  <si>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</si>
  <si>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</si>
  <si>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</si>
  <si>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</si>
  <si>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</si>
  <si>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</si>
  <si>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</si>
  <si>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</si>
  <si>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</si>
  <si>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</si>
  <si>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</si>
  <si>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</si>
  <si>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</si>
  <si>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</si>
  <si>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</si>
  <si>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</si>
  <si>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</si>
  <si>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</si>
  <si>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</si>
  <si>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</si>
  <si>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</si>
  <si>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</si>
  <si>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</si>
  <si>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</si>
  <si>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</si>
  <si>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</si>
  <si>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</si>
  <si>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</si>
  <si>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</si>
  <si>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</si>
  <si>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</si>
  <si>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</si>
  <si>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</si>
  <si>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</si>
  <si>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</si>
  <si>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</si>
  <si>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</si>
  <si>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</si>
  <si>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</si>
  <si>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</si>
  <si>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</si>
  <si>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</si>
  <si>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</si>
  <si>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</si>
  <si>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</si>
  <si>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</si>
  <si>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</si>
  <si>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</si>
  <si>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</si>
  <si>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</si>
  <si>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</si>
  <si>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</si>
  <si>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</si>
  <si>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</si>
  <si>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</si>
  <si>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</si>
  <si>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</si>
  <si>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</si>
  <si>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</si>
  <si>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</si>
  <si>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</si>
  <si>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</si>
  <si>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</si>
  <si>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</si>
  <si>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</si>
  <si>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</si>
  <si>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</si>
  <si>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</si>
  <si>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</si>
  <si>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</si>
  <si>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</si>
  <si>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</si>
  <si>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</si>
  <si>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</si>
  <si>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</si>
  <si>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</si>
  <si>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</si>
  <si>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</si>
  <si>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</si>
  <si>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</si>
  <si>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</si>
  <si>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</si>
  <si>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</si>
  <si>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</si>
  <si>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</si>
  <si>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</si>
  <si>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</si>
  <si>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</si>
  <si>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</si>
  <si>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</si>
  <si>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</si>
  <si>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</si>
  <si>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</si>
  <si>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</si>
  <si>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</si>
  <si>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</si>
  <si>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</si>
  <si>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</si>
  <si>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</si>
  <si>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</si>
  <si>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</si>
  <si>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</si>
  <si>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</si>
  <si>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</si>
  <si>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</si>
  <si>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</si>
  <si>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</si>
  <si>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</si>
  <si>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</si>
  <si>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</si>
  <si>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</si>
  <si>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</si>
  <si>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</si>
  <si>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</si>
  <si>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</si>
  <si>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</si>
  <si>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</si>
  <si>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</si>
  <si>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</si>
  <si>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</si>
  <si>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</si>
  <si>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</si>
  <si>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</si>
  <si>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</si>
  <si>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</si>
  <si>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</si>
  <si>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</si>
  <si>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</si>
  <si>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</si>
  <si>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</si>
  <si>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</si>
  <si>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</si>
  <si>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</si>
  <si>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</si>
  <si>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</si>
  <si>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</si>
  <si>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</si>
  <si>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</si>
  <si>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</si>
  <si>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</si>
  <si>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</si>
  <si>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</si>
  <si>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</si>
  <si>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</si>
  <si>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</si>
  <si>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</si>
  <si>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</si>
  <si>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</si>
  <si>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</si>
  <si>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</si>
  <si>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</si>
  <si>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</si>
  <si>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</si>
  <si>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</si>
  <si>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</si>
  <si>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</si>
  <si>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</si>
  <si>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</si>
  <si>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</si>
  <si>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</si>
  <si>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</si>
  <si>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</si>
  <si>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</si>
  <si>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</si>
  <si>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</si>
  <si>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</si>
  <si>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</si>
  <si>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</si>
  <si>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</si>
  <si>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</si>
  <si>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</si>
  <si>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</si>
  <si>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</si>
  <si>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</si>
  <si>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</si>
  <si>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</si>
  <si>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</si>
  <si>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</si>
  <si>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</si>
  <si>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</si>
  <si>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</si>
  <si>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</si>
  <si>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</si>
  <si>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</si>
  <si>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</si>
  <si>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</si>
  <si>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</si>
  <si>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</si>
  <si>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</si>
  <si>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</si>
  <si>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</si>
  <si>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</si>
  <si>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</si>
  <si>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</si>
  <si>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</si>
  <si>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</si>
  <si>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</si>
  <si>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</si>
  <si>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</si>
  <si>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</si>
  <si>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</si>
  <si>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</si>
  <si>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</si>
  <si>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</si>
  <si>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</si>
  <si>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</si>
  <si>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</si>
  <si>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</si>
  <si>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</si>
  <si>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</si>
  <si>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</si>
  <si>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</si>
  <si>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</si>
  <si>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</si>
  <si>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</si>
  <si>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</si>
  <si>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</si>
  <si>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</si>
  <si>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SPAVINAW               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</si>
  <si>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</si>
  <si>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</si>
  <si>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</si>
  <si>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</si>
  <si>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</si>
  <si>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</si>
  <si>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</si>
  <si>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</si>
  <si>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</si>
  <si>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</si>
  <si>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BYARS         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</si>
  <si>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</si>
  <si>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</si>
  <si>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</si>
  <si>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</si>
  <si>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</si>
  <si>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</si>
  <si>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</si>
  <si>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</si>
  <si>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</si>
  <si>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</si>
  <si>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</si>
  <si>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</si>
  <si>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</si>
  <si>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</si>
  <si>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</si>
  <si>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</si>
  <si>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</si>
  <si>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</si>
  <si>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</si>
  <si>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</si>
  <si>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</si>
  <si>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</si>
  <si>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</si>
  <si>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</si>
  <si>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</si>
  <si>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</si>
  <si>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</si>
  <si>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</si>
  <si>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</si>
  <si>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</si>
  <si>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</si>
  <si>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</si>
  <si>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</si>
  <si>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</si>
  <si>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</si>
  <si>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</si>
  <si>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</si>
  <si>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</si>
  <si>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</si>
  <si>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</si>
  <si>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</si>
  <si>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</si>
  <si>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</si>
  <si>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</si>
  <si>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</si>
  <si>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</si>
  <si>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</si>
  <si>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</si>
  <si>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</si>
  <si>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</si>
  <si>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</si>
  <si>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</si>
  <si>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</si>
  <si>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</si>
  <si>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</si>
  <si>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</si>
  <si>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</si>
  <si>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</si>
  <si>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</si>
  <si>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</si>
  <si>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</si>
  <si>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</si>
  <si>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</si>
  <si>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</si>
  <si>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</si>
  <si>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</si>
  <si>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</si>
  <si>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</si>
  <si>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</si>
  <si>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</si>
  <si>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</si>
  <si>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</si>
  <si>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</si>
  <si>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</si>
  <si>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</si>
  <si>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</si>
  <si>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</si>
  <si>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</si>
  <si>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</si>
  <si>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</si>
  <si>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E007</t>
  </si>
  <si>
    <t>OKC CHARTER: SANTA FE SOUTH HS</t>
  </si>
  <si>
    <t>E008</t>
  </si>
  <si>
    <t xml:space="preserve">OKC CHARTER: HARDING CHARTER  </t>
  </si>
  <si>
    <t>E010</t>
  </si>
  <si>
    <t>OKC CHARTER: HARDING FINE ARTS</t>
  </si>
  <si>
    <t>E011</t>
  </si>
  <si>
    <t>OKC CHARTER: SANTA FE SOUTH MS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</si>
  <si>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</si>
  <si>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</si>
  <si>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</si>
  <si>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</si>
  <si>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</si>
  <si>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</si>
  <si>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</si>
  <si>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 xml:space="preserve">SANTA FE SOUTH ES (CHARTER)   </t>
  </si>
  <si>
    <t>G003</t>
  </si>
  <si>
    <t xml:space="preserve">ALEXIS RAINBOW (CHARTER)      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</si>
  <si>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</si>
  <si>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</si>
  <si>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</si>
  <si>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</si>
  <si>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</si>
  <si>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</si>
  <si>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</si>
  <si>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</si>
  <si>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</si>
  <si>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</si>
  <si>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</si>
  <si>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</si>
  <si>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</si>
  <si>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</si>
  <si>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</si>
  <si>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</si>
  <si>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</si>
  <si>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</si>
  <si>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</si>
  <si>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</si>
  <si>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</si>
  <si>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</si>
  <si>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</si>
  <si>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</si>
  <si>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</si>
  <si>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</si>
  <si>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</si>
  <si>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</si>
  <si>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</si>
  <si>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</si>
  <si>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</si>
  <si>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</si>
  <si>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</si>
  <si>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</si>
  <si>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</si>
  <si>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</si>
  <si>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</si>
  <si>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</si>
  <si>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</si>
  <si>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</si>
  <si>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</si>
  <si>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</si>
  <si>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</si>
  <si>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</si>
  <si>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</si>
  <si>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</si>
  <si>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</si>
  <si>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</si>
  <si>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</si>
  <si>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</si>
  <si>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</si>
  <si>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</si>
  <si>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</si>
  <si>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</si>
  <si>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</si>
  <si>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</si>
  <si>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</si>
  <si>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</si>
  <si>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</si>
  <si>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</si>
  <si>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</si>
  <si>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</si>
  <si>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</si>
  <si>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</si>
  <si>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</si>
  <si>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</si>
  <si>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</si>
  <si>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</si>
  <si>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</si>
  <si>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</si>
  <si>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</si>
  <si>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</si>
  <si>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</si>
  <si>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</si>
  <si>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</si>
  <si>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</si>
  <si>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</si>
  <si>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</si>
  <si>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</si>
  <si>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</si>
  <si>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</si>
  <si>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</si>
  <si>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</si>
  <si>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</si>
  <si>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</si>
  <si>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</si>
  <si>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</si>
  <si>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</si>
  <si>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</si>
  <si>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</si>
  <si>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</si>
  <si>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</si>
  <si>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</si>
  <si>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</si>
  <si>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</si>
  <si>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</si>
  <si>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</si>
  <si>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</si>
  <si>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</si>
  <si>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</si>
  <si>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</si>
  <si>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</si>
  <si>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</si>
  <si>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</si>
  <si>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</si>
  <si>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</si>
  <si>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</si>
  <si>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</si>
  <si>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</si>
  <si>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</si>
  <si>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</si>
  <si>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</si>
  <si>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</si>
  <si>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</si>
  <si>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</si>
  <si>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</si>
  <si>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</si>
  <si>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</si>
  <si>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</si>
  <si>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</si>
  <si>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</si>
  <si>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</si>
  <si>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</si>
  <si>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</si>
  <si>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</si>
  <si>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</si>
  <si>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</si>
  <si>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</si>
  <si>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</si>
  <si>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</si>
  <si>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</si>
  <si>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</si>
  <si>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</si>
  <si>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</si>
  <si>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</si>
  <si>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</si>
  <si>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</si>
  <si>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</si>
  <si>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</si>
  <si>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</si>
  <si>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</si>
  <si>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</si>
  <si>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</si>
  <si>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</si>
  <si>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</si>
  <si>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</si>
  <si>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</si>
  <si>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</si>
  <si>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</si>
  <si>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</si>
  <si>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</si>
  <si>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</si>
  <si>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</si>
  <si>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</si>
  <si>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</si>
  <si>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</si>
  <si>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</si>
  <si>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</si>
  <si>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</si>
  <si>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</si>
  <si>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</si>
  <si>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</si>
  <si>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</si>
  <si>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</si>
  <si>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</si>
  <si>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</si>
  <si>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</si>
  <si>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</si>
  <si>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</si>
  <si>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</si>
  <si>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</si>
  <si>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</si>
  <si>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</si>
  <si>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</si>
  <si>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</si>
  <si>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</si>
  <si>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</si>
  <si>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</si>
  <si>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</si>
  <si>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</si>
  <si>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</si>
  <si>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</si>
  <si>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</si>
  <si>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</si>
  <si>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</si>
  <si>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</si>
  <si>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</si>
  <si>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</si>
  <si>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</si>
  <si>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</si>
  <si>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</si>
  <si>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</si>
  <si>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</si>
  <si>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</si>
  <si>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</si>
  <si>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</si>
  <si>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</si>
  <si>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</si>
  <si>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</si>
  <si>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</si>
  <si>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</si>
  <si>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</si>
  <si>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</si>
  <si>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</si>
  <si>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</si>
  <si>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</si>
  <si>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</si>
  <si>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</si>
  <si>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</si>
  <si>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</si>
  <si>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</si>
  <si>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</si>
  <si>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</si>
  <si>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</si>
  <si>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</si>
  <si>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</si>
  <si>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</si>
  <si>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</si>
  <si>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</si>
  <si>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</si>
  <si>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</si>
  <si>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</si>
  <si>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</si>
  <si>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</si>
  <si>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>TULSA CHARTER: LIGHTHOUSE ACAD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</si>
  <si>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</si>
  <si>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</si>
  <si>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</si>
  <si>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</si>
  <si>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</si>
  <si>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</si>
  <si>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</si>
  <si>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</si>
  <si>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</si>
  <si>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</si>
  <si>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</si>
  <si>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</si>
  <si>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</si>
  <si>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</si>
  <si>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</si>
  <si>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</si>
  <si>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</si>
  <si>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</si>
  <si>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</si>
  <si>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</si>
  <si>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</si>
  <si>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</si>
  <si>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</si>
  <si>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</si>
  <si>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</si>
  <si>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</si>
  <si>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</si>
  <si>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</si>
  <si>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</si>
  <si>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</si>
  <si>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</si>
  <si>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</si>
  <si>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</si>
  <si>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</si>
  <si>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</si>
  <si>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</si>
  <si>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</si>
  <si>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</si>
  <si>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</si>
  <si>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</si>
  <si>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</si>
  <si>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</si>
  <si>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</si>
  <si>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</si>
  <si>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</si>
  <si>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</si>
  <si>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Col. 1</t>
  </si>
  <si>
    <t>FY2015 Proj. Midyear</t>
  </si>
  <si>
    <t>Col. 2</t>
  </si>
  <si>
    <t>Personal Property Adj.</t>
  </si>
  <si>
    <t>Col. 3</t>
  </si>
  <si>
    <t>Allocation/Factor</t>
  </si>
  <si>
    <t>Differences</t>
  </si>
  <si>
    <t>Found. Aid &lt;$5.00&gt;</t>
  </si>
  <si>
    <t>FY2015 Adjusted</t>
  </si>
  <si>
    <t>Allocation as of 11/07/14</t>
  </si>
  <si>
    <t>Found. Aid $1,614</t>
  </si>
  <si>
    <t>Salary Inc. Aid $73.37</t>
  </si>
  <si>
    <t>Total Factors $3,081.40</t>
  </si>
  <si>
    <t>Retaining $20M for</t>
  </si>
  <si>
    <t>Found. Aid $1,609</t>
  </si>
  <si>
    <t>Salary Inc. Aid $73.26</t>
  </si>
  <si>
    <t>Total Factors $3,074.20</t>
  </si>
  <si>
    <t>Salary Inc. Aid &lt;$.11&gt;</t>
  </si>
  <si>
    <t>Total Factors &lt;$7.20&gt;</t>
  </si>
  <si>
    <t>(Col. 2 - Col. 1)</t>
  </si>
  <si>
    <t>As of 1-15-15</t>
  </si>
  <si>
    <t>Col. 4</t>
  </si>
  <si>
    <t>(Col. 3/ Col. 1)</t>
  </si>
  <si>
    <t>Difference</t>
  </si>
  <si>
    <t>as a</t>
  </si>
  <si>
    <t>Percentage of</t>
  </si>
  <si>
    <t>Initial Adjust</t>
  </si>
  <si>
    <t>Allocation</t>
  </si>
  <si>
    <t>Initial Adjust. State Aid</t>
  </si>
  <si>
    <t>Districts (517) &amp; Charters (23)</t>
  </si>
  <si>
    <t>ANNEXATION, CONSOLIDATION AND CHANGES</t>
  </si>
  <si>
    <t xml:space="preserve">55E014 Choctaw-Nicoma Park: Oklahoma Virtual Charter changed to 55Z002 Oklahoma Virtual effective 07/01/2014 </t>
  </si>
  <si>
    <t>55Z003 Oklahoma Connections Academy is "New" for FY2015</t>
  </si>
  <si>
    <t>55Z004 Insight School of Oklahoma is "New" for FY2015</t>
  </si>
  <si>
    <t>Statutory changes effective 07/01/14, moved all existing virtual charter schools under the sponsorship of the Oklahoma Statewide Virtual Charter School Board</t>
  </si>
  <si>
    <t>55G007 OKC: John W. Rex Charter School is "New" for FY2015</t>
  </si>
  <si>
    <t>54E005 Graham-Dustin: Epic One on One Charter changed to 55Z001 Epic One on One Charter effective 07/01/2014</t>
  </si>
  <si>
    <t xml:space="preserve">55E004 OKC: Astec Charter changed sponsorship to Oklahoma State University 55G004 Astec Charter on 08/05/2014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</si>
</sst>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Times "/>
      <family val="0"/>
    </font>
    <font>
      <b/>
      <sz val="10"/>
      <name val="Times "/>
      <family val="0"/>
    </font>
    <font>
      <sz val="10"/>
      <color indexed="8"/>
      <name val="Calibri"/>
      <family val="2"/>
    </font>
    <font>
      <sz val="10"/>
      <color indexed="8"/>
      <name val="Times "/>
      <family val="0"/>
    </font>
    <font>
      <b/>
      <sz val="10"/>
      <color indexed="8"/>
      <name val="Times 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"/>
      <family val="0"/>
    </font>
    <font>
      <b/>
      <sz val="10"/>
      <color theme="1"/>
      <name val="Times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42" fontId="40" fillId="0" borderId="12" xfId="0" applyNumberFormat="1" applyFont="1" applyBorder="1" applyAlignment="1">
      <alignment horizontal="center"/>
    </xf>
    <xf numFmtId="42" fontId="2" fillId="0" borderId="12" xfId="0" applyNumberFormat="1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42" fontId="40" fillId="0" borderId="15" xfId="0" applyNumberFormat="1" applyFont="1" applyBorder="1" applyAlignment="1">
      <alignment horizontal="center"/>
    </xf>
    <xf numFmtId="42" fontId="2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42" fontId="3" fillId="0" borderId="15" xfId="0" applyNumberFormat="1" applyFont="1" applyBorder="1" applyAlignment="1">
      <alignment horizontal="center"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42" fontId="41" fillId="0" borderId="19" xfId="0" applyNumberFormat="1" applyFont="1" applyBorder="1" applyAlignment="1">
      <alignment horizontal="center"/>
    </xf>
    <xf numFmtId="42" fontId="3" fillId="0" borderId="19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0" xfId="55" applyFont="1" applyBorder="1">
      <alignment/>
      <protection/>
    </xf>
    <xf numFmtId="0" fontId="40" fillId="0" borderId="11" xfId="55" applyFont="1" applyBorder="1">
      <alignment/>
      <protection/>
    </xf>
    <xf numFmtId="42" fontId="40" fillId="0" borderId="12" xfId="55" applyNumberFormat="1" applyFont="1" applyBorder="1">
      <alignment/>
      <protection/>
    </xf>
    <xf numFmtId="42" fontId="40" fillId="0" borderId="12" xfId="0" applyNumberFormat="1" applyFont="1" applyBorder="1" applyAlignment="1">
      <alignment/>
    </xf>
    <xf numFmtId="10" fontId="40" fillId="0" borderId="16" xfId="58" applyNumberFormat="1" applyFont="1" applyBorder="1" applyAlignment="1">
      <alignment/>
    </xf>
    <xf numFmtId="0" fontId="40" fillId="0" borderId="14" xfId="55" applyFont="1" applyBorder="1">
      <alignment/>
      <protection/>
    </xf>
    <xf numFmtId="0" fontId="40" fillId="0" borderId="0" xfId="55" applyFont="1" applyBorder="1">
      <alignment/>
      <protection/>
    </xf>
    <xf numFmtId="42" fontId="40" fillId="0" borderId="15" xfId="55" applyNumberFormat="1" applyFont="1" applyBorder="1">
      <alignment/>
      <protection/>
    </xf>
    <xf numFmtId="42" fontId="40" fillId="0" borderId="15" xfId="0" applyNumberFormat="1" applyFont="1" applyBorder="1" applyAlignment="1">
      <alignment/>
    </xf>
    <xf numFmtId="0" fontId="40" fillId="0" borderId="14" xfId="0" applyFont="1" applyBorder="1" applyAlignment="1">
      <alignment horizontal="left"/>
    </xf>
    <xf numFmtId="0" fontId="40" fillId="0" borderId="19" xfId="0" applyFont="1" applyBorder="1" applyAlignment="1">
      <alignment/>
    </xf>
    <xf numFmtId="42" fontId="40" fillId="0" borderId="19" xfId="0" applyNumberFormat="1" applyFont="1" applyBorder="1" applyAlignment="1">
      <alignment/>
    </xf>
    <xf numFmtId="0" fontId="40" fillId="0" borderId="20" xfId="0" applyFont="1" applyBorder="1" applyAlignment="1">
      <alignment/>
    </xf>
    <xf numFmtId="0" fontId="41" fillId="0" borderId="0" xfId="0" applyFont="1" applyBorder="1" applyAlignment="1">
      <alignment/>
    </xf>
    <xf numFmtId="42" fontId="41" fillId="0" borderId="0" xfId="0" applyNumberFormat="1" applyFont="1" applyBorder="1" applyAlignment="1">
      <alignment/>
    </xf>
    <xf numFmtId="4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Y15 Midyear Alloc.12311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9" sqref="I9"/>
    </sheetView>
  </sheetViews>
  <sheetFormatPr defaultColWidth="9.140625" defaultRowHeight="12.75"/>
  <cols>
    <col min="1" max="1" width="5.00390625" style="6" customWidth="1"/>
    <col min="2" max="2" width="13.28125" style="6" bestFit="1" customWidth="1"/>
    <col min="3" max="3" width="4.7109375" style="6" bestFit="1" customWidth="1"/>
    <col min="4" max="4" width="27.421875" style="6" customWidth="1"/>
    <col min="5" max="5" width="23.00390625" style="6" customWidth="1"/>
    <col min="6" max="6" width="22.28125" style="32" customWidth="1"/>
    <col min="7" max="7" width="20.00390625" style="32" customWidth="1"/>
    <col min="8" max="8" width="13.28125" style="6" customWidth="1"/>
    <col min="9" max="16384" width="9.140625" style="6" customWidth="1"/>
  </cols>
  <sheetData>
    <row r="1" spans="1:8" ht="12.75">
      <c r="A1" s="1" t="s">
        <v>896</v>
      </c>
      <c r="B1" s="2"/>
      <c r="C1" s="2"/>
      <c r="D1" s="2"/>
      <c r="E1" s="3" t="s">
        <v>876</v>
      </c>
      <c r="F1" s="3" t="s">
        <v>878</v>
      </c>
      <c r="G1" s="4" t="s">
        <v>880</v>
      </c>
      <c r="H1" s="5" t="s">
        <v>897</v>
      </c>
    </row>
    <row r="2" spans="1:8" ht="12.75">
      <c r="A2" s="7"/>
      <c r="E2" s="8" t="s">
        <v>884</v>
      </c>
      <c r="F2" s="8" t="s">
        <v>877</v>
      </c>
      <c r="G2" s="9" t="s">
        <v>895</v>
      </c>
      <c r="H2" s="10" t="s">
        <v>898</v>
      </c>
    </row>
    <row r="3" spans="1:8" ht="12.75">
      <c r="A3" s="7"/>
      <c r="E3" s="8" t="s">
        <v>904</v>
      </c>
      <c r="F3" s="8" t="s">
        <v>889</v>
      </c>
      <c r="G3" s="9" t="s">
        <v>881</v>
      </c>
      <c r="H3" s="10" t="s">
        <v>899</v>
      </c>
    </row>
    <row r="4" spans="1:8" ht="12.75">
      <c r="A4" s="7"/>
      <c r="E4" s="8" t="s">
        <v>885</v>
      </c>
      <c r="F4" s="8" t="s">
        <v>879</v>
      </c>
      <c r="G4" s="11" t="s">
        <v>882</v>
      </c>
      <c r="H4" s="10" t="s">
        <v>900</v>
      </c>
    </row>
    <row r="5" spans="1:8" ht="12.75">
      <c r="A5" s="7"/>
      <c r="E5" s="8" t="s">
        <v>886</v>
      </c>
      <c r="F5" s="8" t="s">
        <v>890</v>
      </c>
      <c r="G5" s="9" t="s">
        <v>883</v>
      </c>
      <c r="H5" s="10" t="s">
        <v>901</v>
      </c>
    </row>
    <row r="6" spans="1:8" ht="12.75">
      <c r="A6" s="7"/>
      <c r="E6" s="8" t="s">
        <v>887</v>
      </c>
      <c r="F6" s="8" t="s">
        <v>891</v>
      </c>
      <c r="G6" s="9" t="s">
        <v>893</v>
      </c>
      <c r="H6" s="10" t="s">
        <v>902</v>
      </c>
    </row>
    <row r="7" spans="1:8" ht="12.75">
      <c r="A7" s="12"/>
      <c r="B7" s="13"/>
      <c r="C7" s="13"/>
      <c r="D7" s="13"/>
      <c r="E7" s="14" t="s">
        <v>888</v>
      </c>
      <c r="F7" s="14" t="s">
        <v>892</v>
      </c>
      <c r="G7" s="15" t="s">
        <v>894</v>
      </c>
      <c r="H7" s="16" t="s">
        <v>903</v>
      </c>
    </row>
    <row r="8" spans="1:8" ht="12.75">
      <c r="A8" s="17" t="s">
        <v>0</v>
      </c>
      <c r="B8" s="18" t="s">
        <v>1</v>
      </c>
      <c r="C8" s="18" t="s">
        <v>2</v>
      </c>
      <c r="D8" s="18" t="s">
        <v>3</v>
      </c>
      <c r="E8" s="19">
        <v>714908</v>
      </c>
      <c r="F8" s="20">
        <v>712331</v>
      </c>
      <c r="G8" s="20">
        <f aca="true" t="shared" si="0" ref="G8:G71">SUM(F8-E8)</f>
        <v>-2577</v>
      </c>
      <c r="H8" s="21">
        <f>ROUND(G8/E8,4)</f>
        <v>-0.0036</v>
      </c>
    </row>
    <row r="9" spans="1:8" ht="12.75">
      <c r="A9" s="22" t="s">
        <v>0</v>
      </c>
      <c r="B9" s="23" t="s">
        <v>1</v>
      </c>
      <c r="C9" s="23" t="s">
        <v>4</v>
      </c>
      <c r="D9" s="23" t="s">
        <v>5</v>
      </c>
      <c r="E9" s="24">
        <v>3199646</v>
      </c>
      <c r="F9" s="25">
        <v>3179550</v>
      </c>
      <c r="G9" s="25">
        <f t="shared" si="0"/>
        <v>-20096</v>
      </c>
      <c r="H9" s="21">
        <f aca="true" t="shared" si="1" ref="H9:H72">ROUND(G9/E9,4)</f>
        <v>-0.0063</v>
      </c>
    </row>
    <row r="10" spans="1:8" ht="12.75">
      <c r="A10" s="22" t="s">
        <v>0</v>
      </c>
      <c r="B10" s="23" t="s">
        <v>1</v>
      </c>
      <c r="C10" s="23" t="s">
        <v>6</v>
      </c>
      <c r="D10" s="23" t="s">
        <v>7</v>
      </c>
      <c r="E10" s="24">
        <v>1003687</v>
      </c>
      <c r="F10" s="25">
        <v>1002638</v>
      </c>
      <c r="G10" s="25">
        <f t="shared" si="0"/>
        <v>-1049</v>
      </c>
      <c r="H10" s="21">
        <f t="shared" si="1"/>
        <v>-0.001</v>
      </c>
    </row>
    <row r="11" spans="1:8" ht="12.75">
      <c r="A11" s="22" t="s">
        <v>0</v>
      </c>
      <c r="B11" s="23" t="s">
        <v>1</v>
      </c>
      <c r="C11" s="23" t="s">
        <v>8</v>
      </c>
      <c r="D11" s="23" t="s">
        <v>9</v>
      </c>
      <c r="E11" s="24">
        <v>1504256</v>
      </c>
      <c r="F11" s="25">
        <v>1613681</v>
      </c>
      <c r="G11" s="25">
        <f t="shared" si="0"/>
        <v>109425</v>
      </c>
      <c r="H11" s="21">
        <f t="shared" si="1"/>
        <v>0.0727</v>
      </c>
    </row>
    <row r="12" spans="1:8" ht="12.75">
      <c r="A12" s="22" t="s">
        <v>0</v>
      </c>
      <c r="B12" s="23" t="s">
        <v>1</v>
      </c>
      <c r="C12" s="23" t="s">
        <v>10</v>
      </c>
      <c r="D12" s="23" t="s">
        <v>11</v>
      </c>
      <c r="E12" s="24">
        <v>715220</v>
      </c>
      <c r="F12" s="25">
        <v>713820</v>
      </c>
      <c r="G12" s="25">
        <f t="shared" si="0"/>
        <v>-1400</v>
      </c>
      <c r="H12" s="21">
        <f t="shared" si="1"/>
        <v>-0.002</v>
      </c>
    </row>
    <row r="13" spans="1:8" ht="12.75">
      <c r="A13" s="22" t="s">
        <v>0</v>
      </c>
      <c r="B13" s="23" t="s">
        <v>1</v>
      </c>
      <c r="C13" s="23" t="s">
        <v>12</v>
      </c>
      <c r="D13" s="23" t="s">
        <v>13</v>
      </c>
      <c r="E13" s="24">
        <v>579832</v>
      </c>
      <c r="F13" s="25">
        <v>578887</v>
      </c>
      <c r="G13" s="25">
        <f t="shared" si="0"/>
        <v>-945</v>
      </c>
      <c r="H13" s="21">
        <f t="shared" si="1"/>
        <v>-0.0016</v>
      </c>
    </row>
    <row r="14" spans="1:8" ht="12.75">
      <c r="A14" s="22" t="s">
        <v>0</v>
      </c>
      <c r="B14" s="23" t="s">
        <v>1</v>
      </c>
      <c r="C14" s="23" t="s">
        <v>14</v>
      </c>
      <c r="D14" s="23" t="s">
        <v>15</v>
      </c>
      <c r="E14" s="24">
        <v>1378288</v>
      </c>
      <c r="F14" s="25">
        <v>1334271</v>
      </c>
      <c r="G14" s="25">
        <f t="shared" si="0"/>
        <v>-44017</v>
      </c>
      <c r="H14" s="21">
        <f t="shared" si="1"/>
        <v>-0.0319</v>
      </c>
    </row>
    <row r="15" spans="1:8" ht="12.75">
      <c r="A15" s="22" t="s">
        <v>0</v>
      </c>
      <c r="B15" s="23" t="s">
        <v>1</v>
      </c>
      <c r="C15" s="23" t="s">
        <v>16</v>
      </c>
      <c r="D15" s="23" t="s">
        <v>17</v>
      </c>
      <c r="E15" s="24">
        <v>4254466</v>
      </c>
      <c r="F15" s="25">
        <v>4263873</v>
      </c>
      <c r="G15" s="25">
        <f t="shared" si="0"/>
        <v>9407</v>
      </c>
      <c r="H15" s="21">
        <f t="shared" si="1"/>
        <v>0.0022</v>
      </c>
    </row>
    <row r="16" spans="1:8" ht="12.75">
      <c r="A16" s="22" t="s">
        <v>0</v>
      </c>
      <c r="B16" s="23" t="s">
        <v>1</v>
      </c>
      <c r="C16" s="23" t="s">
        <v>18</v>
      </c>
      <c r="D16" s="23" t="s">
        <v>19</v>
      </c>
      <c r="E16" s="24">
        <v>5531644</v>
      </c>
      <c r="F16" s="25">
        <v>5512391</v>
      </c>
      <c r="G16" s="25">
        <f t="shared" si="0"/>
        <v>-19253</v>
      </c>
      <c r="H16" s="21">
        <f t="shared" si="1"/>
        <v>-0.0035</v>
      </c>
    </row>
    <row r="17" spans="1:8" ht="12.75">
      <c r="A17" s="22" t="s">
        <v>0</v>
      </c>
      <c r="B17" s="23" t="s">
        <v>1</v>
      </c>
      <c r="C17" s="23" t="s">
        <v>20</v>
      </c>
      <c r="D17" s="23" t="s">
        <v>21</v>
      </c>
      <c r="E17" s="24">
        <v>882682</v>
      </c>
      <c r="F17" s="25">
        <v>875831</v>
      </c>
      <c r="G17" s="25">
        <f t="shared" si="0"/>
        <v>-6851</v>
      </c>
      <c r="H17" s="21">
        <f t="shared" si="1"/>
        <v>-0.0078</v>
      </c>
    </row>
    <row r="18" spans="1:8" ht="12.75">
      <c r="A18" s="22" t="s">
        <v>22</v>
      </c>
      <c r="B18" s="23" t="s">
        <v>23</v>
      </c>
      <c r="C18" s="23" t="s">
        <v>24</v>
      </c>
      <c r="D18" s="23" t="s">
        <v>25</v>
      </c>
      <c r="E18" s="24">
        <v>23452</v>
      </c>
      <c r="F18" s="25">
        <v>21962</v>
      </c>
      <c r="G18" s="25">
        <f t="shared" si="0"/>
        <v>-1490</v>
      </c>
      <c r="H18" s="21">
        <f t="shared" si="1"/>
        <v>-0.0635</v>
      </c>
    </row>
    <row r="19" spans="1:8" ht="12.75">
      <c r="A19" s="22" t="s">
        <v>22</v>
      </c>
      <c r="B19" s="23" t="s">
        <v>23</v>
      </c>
      <c r="C19" s="23" t="s">
        <v>26</v>
      </c>
      <c r="D19" s="23" t="s">
        <v>27</v>
      </c>
      <c r="E19" s="24">
        <v>356011</v>
      </c>
      <c r="F19" s="25">
        <v>160205</v>
      </c>
      <c r="G19" s="25">
        <f t="shared" si="0"/>
        <v>-195806</v>
      </c>
      <c r="H19" s="21">
        <f t="shared" si="1"/>
        <v>-0.55</v>
      </c>
    </row>
    <row r="20" spans="1:8" ht="12.75">
      <c r="A20" s="22" t="s">
        <v>22</v>
      </c>
      <c r="B20" s="23" t="s">
        <v>23</v>
      </c>
      <c r="C20" s="23" t="s">
        <v>28</v>
      </c>
      <c r="D20" s="23" t="s">
        <v>29</v>
      </c>
      <c r="E20" s="24">
        <v>41067</v>
      </c>
      <c r="F20" s="25">
        <v>35918</v>
      </c>
      <c r="G20" s="25">
        <f t="shared" si="0"/>
        <v>-5149</v>
      </c>
      <c r="H20" s="21">
        <f t="shared" si="1"/>
        <v>-0.1254</v>
      </c>
    </row>
    <row r="21" spans="1:8" ht="12.75">
      <c r="A21" s="22" t="s">
        <v>30</v>
      </c>
      <c r="B21" s="23" t="s">
        <v>31</v>
      </c>
      <c r="C21" s="23" t="s">
        <v>32</v>
      </c>
      <c r="D21" s="23" t="s">
        <v>33</v>
      </c>
      <c r="E21" s="24">
        <v>1006882</v>
      </c>
      <c r="F21" s="25">
        <v>1055373</v>
      </c>
      <c r="G21" s="25">
        <f t="shared" si="0"/>
        <v>48491</v>
      </c>
      <c r="H21" s="21">
        <f t="shared" si="1"/>
        <v>0.0482</v>
      </c>
    </row>
    <row r="22" spans="1:8" ht="12.75">
      <c r="A22" s="22" t="s">
        <v>30</v>
      </c>
      <c r="B22" s="23" t="s">
        <v>31</v>
      </c>
      <c r="C22" s="23" t="s">
        <v>4</v>
      </c>
      <c r="D22" s="23" t="s">
        <v>34</v>
      </c>
      <c r="E22" s="24">
        <v>1440228</v>
      </c>
      <c r="F22" s="25">
        <v>1443540</v>
      </c>
      <c r="G22" s="25">
        <f t="shared" si="0"/>
        <v>3312</v>
      </c>
      <c r="H22" s="21">
        <f t="shared" si="1"/>
        <v>0.0023</v>
      </c>
    </row>
    <row r="23" spans="1:8" ht="12.75">
      <c r="A23" s="22" t="s">
        <v>30</v>
      </c>
      <c r="B23" s="23" t="s">
        <v>31</v>
      </c>
      <c r="C23" s="23" t="s">
        <v>35</v>
      </c>
      <c r="D23" s="23" t="s">
        <v>36</v>
      </c>
      <c r="E23" s="24">
        <v>957520</v>
      </c>
      <c r="F23" s="25">
        <v>1041721</v>
      </c>
      <c r="G23" s="25">
        <f t="shared" si="0"/>
        <v>84201</v>
      </c>
      <c r="H23" s="21">
        <f t="shared" si="1"/>
        <v>0.0879</v>
      </c>
    </row>
    <row r="24" spans="1:8" ht="12.75">
      <c r="A24" s="22" t="s">
        <v>30</v>
      </c>
      <c r="B24" s="23" t="s">
        <v>31</v>
      </c>
      <c r="C24" s="23" t="s">
        <v>37</v>
      </c>
      <c r="D24" s="23" t="s">
        <v>38</v>
      </c>
      <c r="E24" s="24">
        <v>2812127</v>
      </c>
      <c r="F24" s="25">
        <v>3214022</v>
      </c>
      <c r="G24" s="25">
        <f t="shared" si="0"/>
        <v>401895</v>
      </c>
      <c r="H24" s="21">
        <f t="shared" si="1"/>
        <v>0.1429</v>
      </c>
    </row>
    <row r="25" spans="1:8" ht="12.75">
      <c r="A25" s="22" t="s">
        <v>30</v>
      </c>
      <c r="B25" s="23" t="s">
        <v>31</v>
      </c>
      <c r="C25" s="23" t="s">
        <v>39</v>
      </c>
      <c r="D25" s="23" t="s">
        <v>40</v>
      </c>
      <c r="E25" s="24">
        <v>1592519</v>
      </c>
      <c r="F25" s="25">
        <v>1548412</v>
      </c>
      <c r="G25" s="25">
        <f t="shared" si="0"/>
        <v>-44107</v>
      </c>
      <c r="H25" s="21">
        <f t="shared" si="1"/>
        <v>-0.0277</v>
      </c>
    </row>
    <row r="26" spans="1:8" ht="12.75">
      <c r="A26" s="22" t="s">
        <v>30</v>
      </c>
      <c r="B26" s="23" t="s">
        <v>31</v>
      </c>
      <c r="C26" s="23" t="s">
        <v>41</v>
      </c>
      <c r="D26" s="23" t="s">
        <v>42</v>
      </c>
      <c r="E26" s="24">
        <v>903681</v>
      </c>
      <c r="F26" s="25">
        <v>802362</v>
      </c>
      <c r="G26" s="25">
        <f t="shared" si="0"/>
        <v>-101319</v>
      </c>
      <c r="H26" s="21">
        <f t="shared" si="1"/>
        <v>-0.1121</v>
      </c>
    </row>
    <row r="27" spans="1:8" ht="12.75">
      <c r="A27" s="22" t="s">
        <v>43</v>
      </c>
      <c r="B27" s="23" t="s">
        <v>44</v>
      </c>
      <c r="C27" s="23" t="s">
        <v>45</v>
      </c>
      <c r="D27" s="23" t="s">
        <v>46</v>
      </c>
      <c r="E27" s="24">
        <v>618306</v>
      </c>
      <c r="F27" s="25">
        <v>614573</v>
      </c>
      <c r="G27" s="25">
        <f t="shared" si="0"/>
        <v>-3733</v>
      </c>
      <c r="H27" s="21">
        <f t="shared" si="1"/>
        <v>-0.006</v>
      </c>
    </row>
    <row r="28" spans="1:8" ht="12.75">
      <c r="A28" s="22" t="s">
        <v>43</v>
      </c>
      <c r="B28" s="23" t="s">
        <v>44</v>
      </c>
      <c r="C28" s="23" t="s">
        <v>47</v>
      </c>
      <c r="D28" s="23" t="s">
        <v>48</v>
      </c>
      <c r="E28" s="24">
        <v>26927</v>
      </c>
      <c r="F28" s="25">
        <v>26463</v>
      </c>
      <c r="G28" s="25">
        <f t="shared" si="0"/>
        <v>-464</v>
      </c>
      <c r="H28" s="21">
        <f t="shared" si="1"/>
        <v>-0.0172</v>
      </c>
    </row>
    <row r="29" spans="1:8" ht="12.75">
      <c r="A29" s="22" t="s">
        <v>43</v>
      </c>
      <c r="B29" s="23" t="s">
        <v>44</v>
      </c>
      <c r="C29" s="23" t="s">
        <v>49</v>
      </c>
      <c r="D29" s="23" t="s">
        <v>50</v>
      </c>
      <c r="E29" s="24">
        <v>38546</v>
      </c>
      <c r="F29" s="25">
        <v>17346</v>
      </c>
      <c r="G29" s="25">
        <f t="shared" si="0"/>
        <v>-21200</v>
      </c>
      <c r="H29" s="21">
        <f t="shared" si="1"/>
        <v>-0.55</v>
      </c>
    </row>
    <row r="30" spans="1:8" ht="12.75">
      <c r="A30" s="22" t="s">
        <v>43</v>
      </c>
      <c r="B30" s="23" t="s">
        <v>44</v>
      </c>
      <c r="C30" s="23" t="s">
        <v>51</v>
      </c>
      <c r="D30" s="23" t="s">
        <v>52</v>
      </c>
      <c r="E30" s="24">
        <v>647991</v>
      </c>
      <c r="F30" s="25">
        <v>559253</v>
      </c>
      <c r="G30" s="25">
        <f t="shared" si="0"/>
        <v>-88738</v>
      </c>
      <c r="H30" s="21">
        <f t="shared" si="1"/>
        <v>-0.1369</v>
      </c>
    </row>
    <row r="31" spans="1:8" ht="12.75">
      <c r="A31" s="22" t="s">
        <v>53</v>
      </c>
      <c r="B31" s="23" t="s">
        <v>54</v>
      </c>
      <c r="C31" s="23" t="s">
        <v>55</v>
      </c>
      <c r="D31" s="23" t="s">
        <v>56</v>
      </c>
      <c r="E31" s="24">
        <v>986127</v>
      </c>
      <c r="F31" s="25">
        <v>1222731</v>
      </c>
      <c r="G31" s="25">
        <f t="shared" si="0"/>
        <v>236604</v>
      </c>
      <c r="H31" s="21">
        <f t="shared" si="1"/>
        <v>0.2399</v>
      </c>
    </row>
    <row r="32" spans="1:8" ht="12.75">
      <c r="A32" s="22" t="s">
        <v>53</v>
      </c>
      <c r="B32" s="23" t="s">
        <v>54</v>
      </c>
      <c r="C32" s="23" t="s">
        <v>57</v>
      </c>
      <c r="D32" s="23" t="s">
        <v>58</v>
      </c>
      <c r="E32" s="24">
        <v>4670329</v>
      </c>
      <c r="F32" s="25">
        <v>4454180</v>
      </c>
      <c r="G32" s="25">
        <f t="shared" si="0"/>
        <v>-216149</v>
      </c>
      <c r="H32" s="21">
        <f t="shared" si="1"/>
        <v>-0.0463</v>
      </c>
    </row>
    <row r="33" spans="1:8" ht="12.75">
      <c r="A33" s="22" t="s">
        <v>53</v>
      </c>
      <c r="B33" s="23" t="s">
        <v>54</v>
      </c>
      <c r="C33" s="23" t="s">
        <v>59</v>
      </c>
      <c r="D33" s="23" t="s">
        <v>60</v>
      </c>
      <c r="E33" s="24">
        <v>63050</v>
      </c>
      <c r="F33" s="25">
        <v>119369</v>
      </c>
      <c r="G33" s="25">
        <f t="shared" si="0"/>
        <v>56319</v>
      </c>
      <c r="H33" s="21">
        <f t="shared" si="1"/>
        <v>0.8932</v>
      </c>
    </row>
    <row r="34" spans="1:8" ht="12.75">
      <c r="A34" s="22" t="s">
        <v>53</v>
      </c>
      <c r="B34" s="23" t="s">
        <v>54</v>
      </c>
      <c r="C34" s="23" t="s">
        <v>61</v>
      </c>
      <c r="D34" s="23" t="s">
        <v>62</v>
      </c>
      <c r="E34" s="24">
        <v>1006645</v>
      </c>
      <c r="F34" s="25">
        <v>958531</v>
      </c>
      <c r="G34" s="25">
        <f t="shared" si="0"/>
        <v>-48114</v>
      </c>
      <c r="H34" s="21">
        <f t="shared" si="1"/>
        <v>-0.0478</v>
      </c>
    </row>
    <row r="35" spans="1:8" ht="12.75">
      <c r="A35" s="22" t="s">
        <v>63</v>
      </c>
      <c r="B35" s="23" t="s">
        <v>64</v>
      </c>
      <c r="C35" s="23" t="s">
        <v>65</v>
      </c>
      <c r="D35" s="23" t="s">
        <v>66</v>
      </c>
      <c r="E35" s="24">
        <v>597370</v>
      </c>
      <c r="F35" s="25">
        <v>574080</v>
      </c>
      <c r="G35" s="25">
        <f t="shared" si="0"/>
        <v>-23290</v>
      </c>
      <c r="H35" s="21">
        <f t="shared" si="1"/>
        <v>-0.039</v>
      </c>
    </row>
    <row r="36" spans="1:8" ht="12.75">
      <c r="A36" s="22" t="s">
        <v>63</v>
      </c>
      <c r="B36" s="23" t="s">
        <v>64</v>
      </c>
      <c r="C36" s="23" t="s">
        <v>67</v>
      </c>
      <c r="D36" s="23" t="s">
        <v>68</v>
      </c>
      <c r="E36" s="24">
        <v>1138606</v>
      </c>
      <c r="F36" s="25">
        <v>1117748</v>
      </c>
      <c r="G36" s="25">
        <f t="shared" si="0"/>
        <v>-20858</v>
      </c>
      <c r="H36" s="21">
        <f t="shared" si="1"/>
        <v>-0.0183</v>
      </c>
    </row>
    <row r="37" spans="1:8" ht="12.75">
      <c r="A37" s="22" t="s">
        <v>63</v>
      </c>
      <c r="B37" s="23" t="s">
        <v>64</v>
      </c>
      <c r="C37" s="23" t="s">
        <v>69</v>
      </c>
      <c r="D37" s="23" t="s">
        <v>70</v>
      </c>
      <c r="E37" s="24">
        <v>469716</v>
      </c>
      <c r="F37" s="25">
        <v>462127</v>
      </c>
      <c r="G37" s="25">
        <f t="shared" si="0"/>
        <v>-7589</v>
      </c>
      <c r="H37" s="21">
        <f t="shared" si="1"/>
        <v>-0.0162</v>
      </c>
    </row>
    <row r="38" spans="1:8" ht="12.75">
      <c r="A38" s="22" t="s">
        <v>63</v>
      </c>
      <c r="B38" s="23" t="s">
        <v>64</v>
      </c>
      <c r="C38" s="23" t="s">
        <v>71</v>
      </c>
      <c r="D38" s="23" t="s">
        <v>72</v>
      </c>
      <c r="E38" s="24">
        <v>483025</v>
      </c>
      <c r="F38" s="25">
        <v>523760</v>
      </c>
      <c r="G38" s="25">
        <f t="shared" si="0"/>
        <v>40735</v>
      </c>
      <c r="H38" s="21">
        <f t="shared" si="1"/>
        <v>0.0843</v>
      </c>
    </row>
    <row r="39" spans="1:8" ht="12.75">
      <c r="A39" s="22" t="s">
        <v>73</v>
      </c>
      <c r="B39" s="23" t="s">
        <v>74</v>
      </c>
      <c r="C39" s="23" t="s">
        <v>24</v>
      </c>
      <c r="D39" s="23" t="s">
        <v>75</v>
      </c>
      <c r="E39" s="24">
        <v>2427835</v>
      </c>
      <c r="F39" s="25">
        <v>2288238</v>
      </c>
      <c r="G39" s="25">
        <f t="shared" si="0"/>
        <v>-139597</v>
      </c>
      <c r="H39" s="21">
        <f t="shared" si="1"/>
        <v>-0.0575</v>
      </c>
    </row>
    <row r="40" spans="1:8" ht="12.75">
      <c r="A40" s="22" t="s">
        <v>73</v>
      </c>
      <c r="B40" s="23" t="s">
        <v>74</v>
      </c>
      <c r="C40" s="23" t="s">
        <v>55</v>
      </c>
      <c r="D40" s="23" t="s">
        <v>76</v>
      </c>
      <c r="E40" s="24">
        <v>1901059</v>
      </c>
      <c r="F40" s="25">
        <v>1817506</v>
      </c>
      <c r="G40" s="25">
        <f t="shared" si="0"/>
        <v>-83553</v>
      </c>
      <c r="H40" s="21">
        <f t="shared" si="1"/>
        <v>-0.044</v>
      </c>
    </row>
    <row r="41" spans="1:8" ht="12.75">
      <c r="A41" s="22" t="s">
        <v>73</v>
      </c>
      <c r="B41" s="23" t="s">
        <v>74</v>
      </c>
      <c r="C41" s="23" t="s">
        <v>77</v>
      </c>
      <c r="D41" s="23" t="s">
        <v>78</v>
      </c>
      <c r="E41" s="24">
        <v>613312</v>
      </c>
      <c r="F41" s="25">
        <v>477317</v>
      </c>
      <c r="G41" s="25">
        <f t="shared" si="0"/>
        <v>-135995</v>
      </c>
      <c r="H41" s="21">
        <f t="shared" si="1"/>
        <v>-0.2217</v>
      </c>
    </row>
    <row r="42" spans="1:8" ht="12.75">
      <c r="A42" s="22" t="s">
        <v>73</v>
      </c>
      <c r="B42" s="23" t="s">
        <v>74</v>
      </c>
      <c r="C42" s="23" t="s">
        <v>14</v>
      </c>
      <c r="D42" s="23" t="s">
        <v>79</v>
      </c>
      <c r="E42" s="24">
        <v>3414015</v>
      </c>
      <c r="F42" s="25">
        <v>3385680</v>
      </c>
      <c r="G42" s="25">
        <f t="shared" si="0"/>
        <v>-28335</v>
      </c>
      <c r="H42" s="21">
        <f t="shared" si="1"/>
        <v>-0.0083</v>
      </c>
    </row>
    <row r="43" spans="1:8" ht="12.75">
      <c r="A43" s="22" t="s">
        <v>73</v>
      </c>
      <c r="B43" s="23" t="s">
        <v>74</v>
      </c>
      <c r="C43" s="23" t="s">
        <v>80</v>
      </c>
      <c r="D43" s="23" t="s">
        <v>81</v>
      </c>
      <c r="E43" s="24">
        <v>1718550</v>
      </c>
      <c r="F43" s="25">
        <v>1632996</v>
      </c>
      <c r="G43" s="25">
        <f t="shared" si="0"/>
        <v>-85554</v>
      </c>
      <c r="H43" s="21">
        <f t="shared" si="1"/>
        <v>-0.0498</v>
      </c>
    </row>
    <row r="44" spans="1:8" ht="12.75">
      <c r="A44" s="22" t="s">
        <v>73</v>
      </c>
      <c r="B44" s="23" t="s">
        <v>74</v>
      </c>
      <c r="C44" s="23" t="s">
        <v>82</v>
      </c>
      <c r="D44" s="23" t="s">
        <v>83</v>
      </c>
      <c r="E44" s="24">
        <v>448675</v>
      </c>
      <c r="F44" s="25">
        <v>313278</v>
      </c>
      <c r="G44" s="25">
        <f t="shared" si="0"/>
        <v>-135397</v>
      </c>
      <c r="H44" s="21">
        <f t="shared" si="1"/>
        <v>-0.3018</v>
      </c>
    </row>
    <row r="45" spans="1:8" ht="12.75">
      <c r="A45" s="22" t="s">
        <v>73</v>
      </c>
      <c r="B45" s="23" t="s">
        <v>74</v>
      </c>
      <c r="C45" s="23" t="s">
        <v>84</v>
      </c>
      <c r="D45" s="23" t="s">
        <v>85</v>
      </c>
      <c r="E45" s="24">
        <v>2051642</v>
      </c>
      <c r="F45" s="25">
        <v>2208570</v>
      </c>
      <c r="G45" s="25">
        <f t="shared" si="0"/>
        <v>156928</v>
      </c>
      <c r="H45" s="21">
        <f t="shared" si="1"/>
        <v>0.0765</v>
      </c>
    </row>
    <row r="46" spans="1:8" ht="12.75">
      <c r="A46" s="22" t="s">
        <v>73</v>
      </c>
      <c r="B46" s="23" t="s">
        <v>74</v>
      </c>
      <c r="C46" s="23" t="s">
        <v>86</v>
      </c>
      <c r="D46" s="23" t="s">
        <v>87</v>
      </c>
      <c r="E46" s="24">
        <v>12015552</v>
      </c>
      <c r="F46" s="25">
        <v>12392838</v>
      </c>
      <c r="G46" s="25">
        <f t="shared" si="0"/>
        <v>377286</v>
      </c>
      <c r="H46" s="21">
        <f t="shared" si="1"/>
        <v>0.0314</v>
      </c>
    </row>
    <row r="47" spans="1:8" ht="12.75">
      <c r="A47" s="22" t="s">
        <v>88</v>
      </c>
      <c r="B47" s="23" t="s">
        <v>89</v>
      </c>
      <c r="C47" s="23" t="s">
        <v>16</v>
      </c>
      <c r="D47" s="23" t="s">
        <v>90</v>
      </c>
      <c r="E47" s="24">
        <v>1164657</v>
      </c>
      <c r="F47" s="25">
        <v>1138219</v>
      </c>
      <c r="G47" s="25">
        <f t="shared" si="0"/>
        <v>-26438</v>
      </c>
      <c r="H47" s="21">
        <f t="shared" si="1"/>
        <v>-0.0227</v>
      </c>
    </row>
    <row r="48" spans="1:8" ht="12.75">
      <c r="A48" s="22" t="s">
        <v>88</v>
      </c>
      <c r="B48" s="23" t="s">
        <v>89</v>
      </c>
      <c r="C48" s="23" t="s">
        <v>91</v>
      </c>
      <c r="D48" s="23" t="s">
        <v>92</v>
      </c>
      <c r="E48" s="24">
        <v>796314</v>
      </c>
      <c r="F48" s="25">
        <v>850772</v>
      </c>
      <c r="G48" s="25">
        <f t="shared" si="0"/>
        <v>54458</v>
      </c>
      <c r="H48" s="21">
        <f t="shared" si="1"/>
        <v>0.0684</v>
      </c>
    </row>
    <row r="49" spans="1:8" ht="12.75">
      <c r="A49" s="22" t="s">
        <v>88</v>
      </c>
      <c r="B49" s="23" t="s">
        <v>89</v>
      </c>
      <c r="C49" s="23" t="s">
        <v>93</v>
      </c>
      <c r="D49" s="23" t="s">
        <v>94</v>
      </c>
      <c r="E49" s="24">
        <v>6266059</v>
      </c>
      <c r="F49" s="25">
        <v>6353081</v>
      </c>
      <c r="G49" s="25">
        <f t="shared" si="0"/>
        <v>87022</v>
      </c>
      <c r="H49" s="21">
        <f t="shared" si="1"/>
        <v>0.0139</v>
      </c>
    </row>
    <row r="50" spans="1:8" ht="12.75">
      <c r="A50" s="22" t="s">
        <v>88</v>
      </c>
      <c r="B50" s="23" t="s">
        <v>89</v>
      </c>
      <c r="C50" s="23" t="s">
        <v>95</v>
      </c>
      <c r="D50" s="23" t="s">
        <v>96</v>
      </c>
      <c r="E50" s="24">
        <v>1525703</v>
      </c>
      <c r="F50" s="25">
        <v>1540479</v>
      </c>
      <c r="G50" s="25">
        <f t="shared" si="0"/>
        <v>14776</v>
      </c>
      <c r="H50" s="21">
        <f t="shared" si="1"/>
        <v>0.0097</v>
      </c>
    </row>
    <row r="51" spans="1:8" ht="12.75">
      <c r="A51" s="22" t="s">
        <v>88</v>
      </c>
      <c r="B51" s="23" t="s">
        <v>89</v>
      </c>
      <c r="C51" s="23" t="s">
        <v>97</v>
      </c>
      <c r="D51" s="23" t="s">
        <v>98</v>
      </c>
      <c r="E51" s="24">
        <v>1123456</v>
      </c>
      <c r="F51" s="25">
        <v>1301114</v>
      </c>
      <c r="G51" s="25">
        <f t="shared" si="0"/>
        <v>177658</v>
      </c>
      <c r="H51" s="21">
        <f t="shared" si="1"/>
        <v>0.1581</v>
      </c>
    </row>
    <row r="52" spans="1:8" ht="12.75">
      <c r="A52" s="22" t="s">
        <v>88</v>
      </c>
      <c r="B52" s="23" t="s">
        <v>89</v>
      </c>
      <c r="C52" s="23" t="s">
        <v>99</v>
      </c>
      <c r="D52" s="23" t="s">
        <v>100</v>
      </c>
      <c r="E52" s="24">
        <v>970873</v>
      </c>
      <c r="F52" s="25">
        <v>1177282</v>
      </c>
      <c r="G52" s="25">
        <f t="shared" si="0"/>
        <v>206409</v>
      </c>
      <c r="H52" s="21">
        <f t="shared" si="1"/>
        <v>0.2126</v>
      </c>
    </row>
    <row r="53" spans="1:8" ht="12.75">
      <c r="A53" s="22" t="s">
        <v>88</v>
      </c>
      <c r="B53" s="23" t="s">
        <v>89</v>
      </c>
      <c r="C53" s="23" t="s">
        <v>101</v>
      </c>
      <c r="D53" s="23" t="s">
        <v>102</v>
      </c>
      <c r="E53" s="24">
        <v>435038</v>
      </c>
      <c r="F53" s="25">
        <v>400679</v>
      </c>
      <c r="G53" s="25">
        <f t="shared" si="0"/>
        <v>-34359</v>
      </c>
      <c r="H53" s="21">
        <f t="shared" si="1"/>
        <v>-0.079</v>
      </c>
    </row>
    <row r="54" spans="1:8" ht="12.75">
      <c r="A54" s="22" t="s">
        <v>88</v>
      </c>
      <c r="B54" s="23" t="s">
        <v>89</v>
      </c>
      <c r="C54" s="23" t="s">
        <v>103</v>
      </c>
      <c r="D54" s="23" t="s">
        <v>104</v>
      </c>
      <c r="E54" s="24">
        <v>644825</v>
      </c>
      <c r="F54" s="25">
        <v>672973</v>
      </c>
      <c r="G54" s="25">
        <f t="shared" si="0"/>
        <v>28148</v>
      </c>
      <c r="H54" s="21">
        <f t="shared" si="1"/>
        <v>0.0437</v>
      </c>
    </row>
    <row r="55" spans="1:8" ht="12.75">
      <c r="A55" s="22" t="s">
        <v>88</v>
      </c>
      <c r="B55" s="23" t="s">
        <v>89</v>
      </c>
      <c r="C55" s="23" t="s">
        <v>105</v>
      </c>
      <c r="D55" s="23" t="s">
        <v>106</v>
      </c>
      <c r="E55" s="24">
        <v>1328536</v>
      </c>
      <c r="F55" s="25">
        <v>1191204</v>
      </c>
      <c r="G55" s="25">
        <f t="shared" si="0"/>
        <v>-137332</v>
      </c>
      <c r="H55" s="21">
        <f t="shared" si="1"/>
        <v>-0.1034</v>
      </c>
    </row>
    <row r="56" spans="1:8" ht="12.75">
      <c r="A56" s="22" t="s">
        <v>88</v>
      </c>
      <c r="B56" s="23" t="s">
        <v>89</v>
      </c>
      <c r="C56" s="23" t="s">
        <v>107</v>
      </c>
      <c r="D56" s="23" t="s">
        <v>108</v>
      </c>
      <c r="E56" s="24">
        <v>939236</v>
      </c>
      <c r="F56" s="25">
        <v>941859</v>
      </c>
      <c r="G56" s="25">
        <f t="shared" si="0"/>
        <v>2623</v>
      </c>
      <c r="H56" s="21">
        <f t="shared" si="1"/>
        <v>0.0028</v>
      </c>
    </row>
    <row r="57" spans="1:8" ht="12.75">
      <c r="A57" s="22" t="s">
        <v>88</v>
      </c>
      <c r="B57" s="23" t="s">
        <v>89</v>
      </c>
      <c r="C57" s="23" t="s">
        <v>109</v>
      </c>
      <c r="D57" s="23" t="s">
        <v>110</v>
      </c>
      <c r="E57" s="24">
        <v>758999</v>
      </c>
      <c r="F57" s="25">
        <v>816088</v>
      </c>
      <c r="G57" s="25">
        <f t="shared" si="0"/>
        <v>57089</v>
      </c>
      <c r="H57" s="21">
        <f t="shared" si="1"/>
        <v>0.0752</v>
      </c>
    </row>
    <row r="58" spans="1:8" ht="12.75">
      <c r="A58" s="22" t="s">
        <v>111</v>
      </c>
      <c r="B58" s="23" t="s">
        <v>112</v>
      </c>
      <c r="C58" s="23" t="s">
        <v>10</v>
      </c>
      <c r="D58" s="23" t="s">
        <v>113</v>
      </c>
      <c r="E58" s="24">
        <v>112248</v>
      </c>
      <c r="F58" s="25">
        <v>50512</v>
      </c>
      <c r="G58" s="25">
        <f t="shared" si="0"/>
        <v>-61736</v>
      </c>
      <c r="H58" s="21">
        <f t="shared" si="1"/>
        <v>-0.55</v>
      </c>
    </row>
    <row r="59" spans="1:8" ht="12.75">
      <c r="A59" s="22" t="s">
        <v>111</v>
      </c>
      <c r="B59" s="23" t="s">
        <v>112</v>
      </c>
      <c r="C59" s="23" t="s">
        <v>114</v>
      </c>
      <c r="D59" s="23" t="s">
        <v>115</v>
      </c>
      <c r="E59" s="24">
        <v>13817</v>
      </c>
      <c r="F59" s="25">
        <v>16369</v>
      </c>
      <c r="G59" s="25">
        <f t="shared" si="0"/>
        <v>2552</v>
      </c>
      <c r="H59" s="21">
        <f t="shared" si="1"/>
        <v>0.1847</v>
      </c>
    </row>
    <row r="60" spans="1:8" ht="12.75">
      <c r="A60" s="22" t="s">
        <v>111</v>
      </c>
      <c r="B60" s="23" t="s">
        <v>112</v>
      </c>
      <c r="C60" s="23" t="s">
        <v>116</v>
      </c>
      <c r="D60" s="23" t="s">
        <v>117</v>
      </c>
      <c r="E60" s="24">
        <v>211006</v>
      </c>
      <c r="F60" s="25">
        <v>232751</v>
      </c>
      <c r="G60" s="25">
        <f t="shared" si="0"/>
        <v>21745</v>
      </c>
      <c r="H60" s="21">
        <f t="shared" si="1"/>
        <v>0.1031</v>
      </c>
    </row>
    <row r="61" spans="1:8" ht="12.75">
      <c r="A61" s="22" t="s">
        <v>111</v>
      </c>
      <c r="B61" s="23" t="s">
        <v>112</v>
      </c>
      <c r="C61" s="23" t="s">
        <v>118</v>
      </c>
      <c r="D61" s="23" t="s">
        <v>119</v>
      </c>
      <c r="E61" s="24">
        <v>15090</v>
      </c>
      <c r="F61" s="25">
        <v>16013</v>
      </c>
      <c r="G61" s="25">
        <f t="shared" si="0"/>
        <v>923</v>
      </c>
      <c r="H61" s="21">
        <f t="shared" si="1"/>
        <v>0.0612</v>
      </c>
    </row>
    <row r="62" spans="1:8" ht="12.75">
      <c r="A62" s="22" t="s">
        <v>111</v>
      </c>
      <c r="B62" s="23" t="s">
        <v>112</v>
      </c>
      <c r="C62" s="23" t="s">
        <v>45</v>
      </c>
      <c r="D62" s="23" t="s">
        <v>120</v>
      </c>
      <c r="E62" s="24">
        <v>8261104</v>
      </c>
      <c r="F62" s="25">
        <v>8499011</v>
      </c>
      <c r="G62" s="25">
        <f t="shared" si="0"/>
        <v>237907</v>
      </c>
      <c r="H62" s="21">
        <f t="shared" si="1"/>
        <v>0.0288</v>
      </c>
    </row>
    <row r="63" spans="1:8" ht="12.75">
      <c r="A63" s="22" t="s">
        <v>111</v>
      </c>
      <c r="B63" s="23" t="s">
        <v>112</v>
      </c>
      <c r="C63" s="23" t="s">
        <v>121</v>
      </c>
      <c r="D63" s="23" t="s">
        <v>122</v>
      </c>
      <c r="E63" s="24">
        <v>20086045</v>
      </c>
      <c r="F63" s="25">
        <v>20002006</v>
      </c>
      <c r="G63" s="25">
        <f t="shared" si="0"/>
        <v>-84039</v>
      </c>
      <c r="H63" s="21">
        <f t="shared" si="1"/>
        <v>-0.0042</v>
      </c>
    </row>
    <row r="64" spans="1:8" ht="12.75">
      <c r="A64" s="22" t="s">
        <v>111</v>
      </c>
      <c r="B64" s="23" t="s">
        <v>112</v>
      </c>
      <c r="C64" s="23" t="s">
        <v>123</v>
      </c>
      <c r="D64" s="23" t="s">
        <v>124</v>
      </c>
      <c r="E64" s="24">
        <v>7507997</v>
      </c>
      <c r="F64" s="25">
        <v>8587220</v>
      </c>
      <c r="G64" s="25">
        <f t="shared" si="0"/>
        <v>1079223</v>
      </c>
      <c r="H64" s="21">
        <f t="shared" si="1"/>
        <v>0.1437</v>
      </c>
    </row>
    <row r="65" spans="1:8" ht="12.75">
      <c r="A65" s="22" t="s">
        <v>111</v>
      </c>
      <c r="B65" s="23" t="s">
        <v>112</v>
      </c>
      <c r="C65" s="23" t="s">
        <v>125</v>
      </c>
      <c r="D65" s="23" t="s">
        <v>126</v>
      </c>
      <c r="E65" s="24">
        <v>712398</v>
      </c>
      <c r="F65" s="25">
        <v>715779</v>
      </c>
      <c r="G65" s="25">
        <f t="shared" si="0"/>
        <v>3381</v>
      </c>
      <c r="H65" s="21">
        <f t="shared" si="1"/>
        <v>0.0047</v>
      </c>
    </row>
    <row r="66" spans="1:8" ht="12.75">
      <c r="A66" s="22" t="s">
        <v>111</v>
      </c>
      <c r="B66" s="23" t="s">
        <v>112</v>
      </c>
      <c r="C66" s="23" t="s">
        <v>127</v>
      </c>
      <c r="D66" s="23" t="s">
        <v>128</v>
      </c>
      <c r="E66" s="24">
        <v>24839754</v>
      </c>
      <c r="F66" s="25">
        <v>25415477</v>
      </c>
      <c r="G66" s="25">
        <f t="shared" si="0"/>
        <v>575723</v>
      </c>
      <c r="H66" s="21">
        <f t="shared" si="1"/>
        <v>0.0232</v>
      </c>
    </row>
    <row r="67" spans="1:8" ht="12.75">
      <c r="A67" s="22" t="s">
        <v>111</v>
      </c>
      <c r="B67" s="23" t="s">
        <v>112</v>
      </c>
      <c r="C67" s="23" t="s">
        <v>129</v>
      </c>
      <c r="D67" s="23" t="s">
        <v>130</v>
      </c>
      <c r="E67" s="24">
        <v>21267</v>
      </c>
      <c r="F67" s="25">
        <v>20016</v>
      </c>
      <c r="G67" s="25">
        <f t="shared" si="0"/>
        <v>-1251</v>
      </c>
      <c r="H67" s="21">
        <f t="shared" si="1"/>
        <v>-0.0588</v>
      </c>
    </row>
    <row r="68" spans="1:8" ht="12.75">
      <c r="A68" s="22" t="s">
        <v>131</v>
      </c>
      <c r="B68" s="23" t="s">
        <v>132</v>
      </c>
      <c r="C68" s="23" t="s">
        <v>133</v>
      </c>
      <c r="D68" s="23" t="s">
        <v>134</v>
      </c>
      <c r="E68" s="24">
        <v>1040171</v>
      </c>
      <c r="F68" s="25">
        <v>967020</v>
      </c>
      <c r="G68" s="25">
        <f t="shared" si="0"/>
        <v>-73151</v>
      </c>
      <c r="H68" s="21">
        <f t="shared" si="1"/>
        <v>-0.0703</v>
      </c>
    </row>
    <row r="69" spans="1:8" ht="12.75">
      <c r="A69" s="22" t="s">
        <v>131</v>
      </c>
      <c r="B69" s="23" t="s">
        <v>132</v>
      </c>
      <c r="C69" s="23" t="s">
        <v>39</v>
      </c>
      <c r="D69" s="23" t="s">
        <v>135</v>
      </c>
      <c r="E69" s="24">
        <v>5453558</v>
      </c>
      <c r="F69" s="25">
        <v>7745130</v>
      </c>
      <c r="G69" s="25">
        <f t="shared" si="0"/>
        <v>2291572</v>
      </c>
      <c r="H69" s="21">
        <f t="shared" si="1"/>
        <v>0.4202</v>
      </c>
    </row>
    <row r="70" spans="1:8" ht="12.75">
      <c r="A70" s="22" t="s">
        <v>131</v>
      </c>
      <c r="B70" s="23" t="s">
        <v>132</v>
      </c>
      <c r="C70" s="23" t="s">
        <v>136</v>
      </c>
      <c r="D70" s="23" t="s">
        <v>137</v>
      </c>
      <c r="E70" s="24">
        <v>87799</v>
      </c>
      <c r="F70" s="25">
        <v>95025</v>
      </c>
      <c r="G70" s="25">
        <f t="shared" si="0"/>
        <v>7226</v>
      </c>
      <c r="H70" s="21">
        <f t="shared" si="1"/>
        <v>0.0823</v>
      </c>
    </row>
    <row r="71" spans="1:8" ht="12.75">
      <c r="A71" s="22" t="s">
        <v>131</v>
      </c>
      <c r="B71" s="23" t="s">
        <v>132</v>
      </c>
      <c r="C71" s="23" t="s">
        <v>121</v>
      </c>
      <c r="D71" s="23" t="s">
        <v>138</v>
      </c>
      <c r="E71" s="24">
        <v>3039445</v>
      </c>
      <c r="F71" s="25">
        <v>3301236</v>
      </c>
      <c r="G71" s="25">
        <f t="shared" si="0"/>
        <v>261791</v>
      </c>
      <c r="H71" s="21">
        <f t="shared" si="1"/>
        <v>0.0861</v>
      </c>
    </row>
    <row r="72" spans="1:8" ht="12.75">
      <c r="A72" s="22" t="s">
        <v>131</v>
      </c>
      <c r="B72" s="23" t="s">
        <v>132</v>
      </c>
      <c r="C72" s="23" t="s">
        <v>139</v>
      </c>
      <c r="D72" s="23" t="s">
        <v>140</v>
      </c>
      <c r="E72" s="24">
        <v>3849238</v>
      </c>
      <c r="F72" s="25">
        <v>3806533</v>
      </c>
      <c r="G72" s="25">
        <f aca="true" t="shared" si="2" ref="G72:G135">SUM(F72-E72)</f>
        <v>-42705</v>
      </c>
      <c r="H72" s="21">
        <f t="shared" si="1"/>
        <v>-0.0111</v>
      </c>
    </row>
    <row r="73" spans="1:8" ht="12.75">
      <c r="A73" s="22" t="s">
        <v>131</v>
      </c>
      <c r="B73" s="23" t="s">
        <v>132</v>
      </c>
      <c r="C73" s="23" t="s">
        <v>141</v>
      </c>
      <c r="D73" s="23" t="s">
        <v>142</v>
      </c>
      <c r="E73" s="24">
        <v>1333403</v>
      </c>
      <c r="F73" s="25">
        <v>1363875</v>
      </c>
      <c r="G73" s="25">
        <f t="shared" si="2"/>
        <v>30472</v>
      </c>
      <c r="H73" s="21">
        <f aca="true" t="shared" si="3" ref="H73:H136">ROUND(G73/E73,4)</f>
        <v>0.0229</v>
      </c>
    </row>
    <row r="74" spans="1:8" ht="12.75">
      <c r="A74" s="22" t="s">
        <v>131</v>
      </c>
      <c r="B74" s="23" t="s">
        <v>132</v>
      </c>
      <c r="C74" s="23" t="s">
        <v>143</v>
      </c>
      <c r="D74" s="23" t="s">
        <v>144</v>
      </c>
      <c r="E74" s="24">
        <v>1312503</v>
      </c>
      <c r="F74" s="25">
        <v>1258337</v>
      </c>
      <c r="G74" s="25">
        <f t="shared" si="2"/>
        <v>-54166</v>
      </c>
      <c r="H74" s="21">
        <f t="shared" si="3"/>
        <v>-0.0413</v>
      </c>
    </row>
    <row r="75" spans="1:8" ht="12.75">
      <c r="A75" s="22" t="s">
        <v>131</v>
      </c>
      <c r="B75" s="23" t="s">
        <v>132</v>
      </c>
      <c r="C75" s="23" t="s">
        <v>145</v>
      </c>
      <c r="D75" s="23" t="s">
        <v>146</v>
      </c>
      <c r="E75" s="24">
        <v>302914</v>
      </c>
      <c r="F75" s="25">
        <v>212088</v>
      </c>
      <c r="G75" s="25">
        <f t="shared" si="2"/>
        <v>-90826</v>
      </c>
      <c r="H75" s="21">
        <f t="shared" si="3"/>
        <v>-0.2998</v>
      </c>
    </row>
    <row r="76" spans="1:8" ht="12.75">
      <c r="A76" s="22" t="s">
        <v>131</v>
      </c>
      <c r="B76" s="23" t="s">
        <v>132</v>
      </c>
      <c r="C76" s="23" t="s">
        <v>147</v>
      </c>
      <c r="D76" s="23" t="s">
        <v>148</v>
      </c>
      <c r="E76" s="24">
        <v>3000749</v>
      </c>
      <c r="F76" s="25">
        <v>2892468</v>
      </c>
      <c r="G76" s="25">
        <f t="shared" si="2"/>
        <v>-108281</v>
      </c>
      <c r="H76" s="21">
        <f t="shared" si="3"/>
        <v>-0.0361</v>
      </c>
    </row>
    <row r="77" spans="1:8" ht="12.75">
      <c r="A77" s="22" t="s">
        <v>149</v>
      </c>
      <c r="B77" s="23" t="s">
        <v>150</v>
      </c>
      <c r="C77" s="23" t="s">
        <v>151</v>
      </c>
      <c r="D77" s="23" t="s">
        <v>152</v>
      </c>
      <c r="E77" s="24">
        <v>618553</v>
      </c>
      <c r="F77" s="25">
        <v>607303</v>
      </c>
      <c r="G77" s="25">
        <f t="shared" si="2"/>
        <v>-11250</v>
      </c>
      <c r="H77" s="21">
        <f t="shared" si="3"/>
        <v>-0.0182</v>
      </c>
    </row>
    <row r="78" spans="1:8" ht="12.75">
      <c r="A78" s="22" t="s">
        <v>149</v>
      </c>
      <c r="B78" s="23" t="s">
        <v>150</v>
      </c>
      <c r="C78" s="23" t="s">
        <v>153</v>
      </c>
      <c r="D78" s="23" t="s">
        <v>154</v>
      </c>
      <c r="E78" s="24">
        <v>807226</v>
      </c>
      <c r="F78" s="25">
        <v>938466</v>
      </c>
      <c r="G78" s="25">
        <f t="shared" si="2"/>
        <v>131240</v>
      </c>
      <c r="H78" s="21">
        <f t="shared" si="3"/>
        <v>0.1626</v>
      </c>
    </row>
    <row r="79" spans="1:8" ht="12.75">
      <c r="A79" s="22" t="s">
        <v>149</v>
      </c>
      <c r="B79" s="23" t="s">
        <v>150</v>
      </c>
      <c r="C79" s="23" t="s">
        <v>32</v>
      </c>
      <c r="D79" s="23" t="s">
        <v>155</v>
      </c>
      <c r="E79" s="24">
        <v>2147102</v>
      </c>
      <c r="F79" s="25">
        <v>2135576</v>
      </c>
      <c r="G79" s="25">
        <f t="shared" si="2"/>
        <v>-11526</v>
      </c>
      <c r="H79" s="21">
        <f t="shared" si="3"/>
        <v>-0.0054</v>
      </c>
    </row>
    <row r="80" spans="1:8" ht="12.75">
      <c r="A80" s="22" t="s">
        <v>149</v>
      </c>
      <c r="B80" s="23" t="s">
        <v>150</v>
      </c>
      <c r="C80" s="23" t="s">
        <v>156</v>
      </c>
      <c r="D80" s="23" t="s">
        <v>157</v>
      </c>
      <c r="E80" s="24">
        <v>819350</v>
      </c>
      <c r="F80" s="25">
        <v>821414</v>
      </c>
      <c r="G80" s="25">
        <f t="shared" si="2"/>
        <v>2064</v>
      </c>
      <c r="H80" s="21">
        <f t="shared" si="3"/>
        <v>0.0025</v>
      </c>
    </row>
    <row r="81" spans="1:8" ht="12.75">
      <c r="A81" s="22" t="s">
        <v>149</v>
      </c>
      <c r="B81" s="23" t="s">
        <v>150</v>
      </c>
      <c r="C81" s="23" t="s">
        <v>114</v>
      </c>
      <c r="D81" s="23" t="s">
        <v>158</v>
      </c>
      <c r="E81" s="24">
        <v>1203847</v>
      </c>
      <c r="F81" s="25">
        <v>1190805</v>
      </c>
      <c r="G81" s="25">
        <f t="shared" si="2"/>
        <v>-13042</v>
      </c>
      <c r="H81" s="21">
        <f t="shared" si="3"/>
        <v>-0.0108</v>
      </c>
    </row>
    <row r="82" spans="1:8" ht="12.75">
      <c r="A82" s="22" t="s">
        <v>149</v>
      </c>
      <c r="B82" s="23" t="s">
        <v>150</v>
      </c>
      <c r="C82" s="23" t="s">
        <v>159</v>
      </c>
      <c r="D82" s="23" t="s">
        <v>160</v>
      </c>
      <c r="E82" s="24">
        <v>2376737</v>
      </c>
      <c r="F82" s="25">
        <v>2675599</v>
      </c>
      <c r="G82" s="25">
        <f t="shared" si="2"/>
        <v>298862</v>
      </c>
      <c r="H82" s="21">
        <f t="shared" si="3"/>
        <v>0.1257</v>
      </c>
    </row>
    <row r="83" spans="1:8" ht="12.75">
      <c r="A83" s="22" t="s">
        <v>149</v>
      </c>
      <c r="B83" s="23" t="s">
        <v>150</v>
      </c>
      <c r="C83" s="23" t="s">
        <v>161</v>
      </c>
      <c r="D83" s="23" t="s">
        <v>162</v>
      </c>
      <c r="E83" s="24">
        <v>1951763</v>
      </c>
      <c r="F83" s="25">
        <v>2201893</v>
      </c>
      <c r="G83" s="25">
        <f t="shared" si="2"/>
        <v>250130</v>
      </c>
      <c r="H83" s="21">
        <f t="shared" si="3"/>
        <v>0.1282</v>
      </c>
    </row>
    <row r="84" spans="1:8" ht="12.75">
      <c r="A84" s="22" t="s">
        <v>149</v>
      </c>
      <c r="B84" s="23" t="s">
        <v>150</v>
      </c>
      <c r="C84" s="23" t="s">
        <v>163</v>
      </c>
      <c r="D84" s="23" t="s">
        <v>164</v>
      </c>
      <c r="E84" s="24">
        <v>1458425</v>
      </c>
      <c r="F84" s="25">
        <v>1506384</v>
      </c>
      <c r="G84" s="25">
        <f t="shared" si="2"/>
        <v>47959</v>
      </c>
      <c r="H84" s="21">
        <f t="shared" si="3"/>
        <v>0.0329</v>
      </c>
    </row>
    <row r="85" spans="1:8" ht="12.75">
      <c r="A85" s="22" t="s">
        <v>149</v>
      </c>
      <c r="B85" s="23" t="s">
        <v>150</v>
      </c>
      <c r="C85" s="23" t="s">
        <v>57</v>
      </c>
      <c r="D85" s="23" t="s">
        <v>165</v>
      </c>
      <c r="E85" s="24">
        <v>2683908</v>
      </c>
      <c r="F85" s="25">
        <v>2630391</v>
      </c>
      <c r="G85" s="25">
        <f t="shared" si="2"/>
        <v>-53517</v>
      </c>
      <c r="H85" s="21">
        <f t="shared" si="3"/>
        <v>-0.0199</v>
      </c>
    </row>
    <row r="86" spans="1:8" ht="12.75">
      <c r="A86" s="22" t="s">
        <v>149</v>
      </c>
      <c r="B86" s="23" t="s">
        <v>150</v>
      </c>
      <c r="C86" s="23" t="s">
        <v>166</v>
      </c>
      <c r="D86" s="23" t="s">
        <v>167</v>
      </c>
      <c r="E86" s="24">
        <v>2255128</v>
      </c>
      <c r="F86" s="25">
        <v>2227450</v>
      </c>
      <c r="G86" s="25">
        <f t="shared" si="2"/>
        <v>-27678</v>
      </c>
      <c r="H86" s="21">
        <f t="shared" si="3"/>
        <v>-0.0123</v>
      </c>
    </row>
    <row r="87" spans="1:8" ht="12.75">
      <c r="A87" s="22" t="s">
        <v>149</v>
      </c>
      <c r="B87" s="23" t="s">
        <v>150</v>
      </c>
      <c r="C87" s="23" t="s">
        <v>168</v>
      </c>
      <c r="D87" s="23" t="s">
        <v>169</v>
      </c>
      <c r="E87" s="24">
        <v>12928041</v>
      </c>
      <c r="F87" s="25">
        <v>12767071</v>
      </c>
      <c r="G87" s="25">
        <f t="shared" si="2"/>
        <v>-160970</v>
      </c>
      <c r="H87" s="21">
        <f t="shared" si="3"/>
        <v>-0.0125</v>
      </c>
    </row>
    <row r="88" spans="1:8" ht="12.75">
      <c r="A88" s="22" t="s">
        <v>149</v>
      </c>
      <c r="B88" s="23" t="s">
        <v>150</v>
      </c>
      <c r="C88" s="23" t="s">
        <v>170</v>
      </c>
      <c r="D88" s="23" t="s">
        <v>171</v>
      </c>
      <c r="E88" s="24">
        <v>0</v>
      </c>
      <c r="F88" s="25">
        <v>557844</v>
      </c>
      <c r="G88" s="25">
        <f t="shared" si="2"/>
        <v>557844</v>
      </c>
      <c r="H88" s="21">
        <v>0</v>
      </c>
    </row>
    <row r="89" spans="1:8" ht="12.75">
      <c r="A89" s="22" t="s">
        <v>172</v>
      </c>
      <c r="B89" s="23" t="s">
        <v>173</v>
      </c>
      <c r="C89" s="23" t="s">
        <v>174</v>
      </c>
      <c r="D89" s="23" t="s">
        <v>175</v>
      </c>
      <c r="E89" s="24">
        <v>1032343</v>
      </c>
      <c r="F89" s="25">
        <v>1036397</v>
      </c>
      <c r="G89" s="25">
        <f t="shared" si="2"/>
        <v>4054</v>
      </c>
      <c r="H89" s="21">
        <f t="shared" si="3"/>
        <v>0.0039</v>
      </c>
    </row>
    <row r="90" spans="1:8" ht="12.75">
      <c r="A90" s="22" t="s">
        <v>172</v>
      </c>
      <c r="B90" s="23" t="s">
        <v>173</v>
      </c>
      <c r="C90" s="23" t="s">
        <v>32</v>
      </c>
      <c r="D90" s="23" t="s">
        <v>176</v>
      </c>
      <c r="E90" s="24">
        <v>841273</v>
      </c>
      <c r="F90" s="25">
        <v>952543</v>
      </c>
      <c r="G90" s="25">
        <f t="shared" si="2"/>
        <v>111270</v>
      </c>
      <c r="H90" s="21">
        <f t="shared" si="3"/>
        <v>0.1323</v>
      </c>
    </row>
    <row r="91" spans="1:8" ht="12.75">
      <c r="A91" s="22" t="s">
        <v>172</v>
      </c>
      <c r="B91" s="23" t="s">
        <v>173</v>
      </c>
      <c r="C91" s="23" t="s">
        <v>24</v>
      </c>
      <c r="D91" s="23" t="s">
        <v>177</v>
      </c>
      <c r="E91" s="24">
        <v>1600153</v>
      </c>
      <c r="F91" s="25">
        <v>1589284</v>
      </c>
      <c r="G91" s="25">
        <f t="shared" si="2"/>
        <v>-10869</v>
      </c>
      <c r="H91" s="21">
        <f t="shared" si="3"/>
        <v>-0.0068</v>
      </c>
    </row>
    <row r="92" spans="1:8" ht="12.75">
      <c r="A92" s="22" t="s">
        <v>172</v>
      </c>
      <c r="B92" s="23" t="s">
        <v>173</v>
      </c>
      <c r="C92" s="23" t="s">
        <v>55</v>
      </c>
      <c r="D92" s="23" t="s">
        <v>178</v>
      </c>
      <c r="E92" s="24">
        <v>1401072</v>
      </c>
      <c r="F92" s="25">
        <v>1302412</v>
      </c>
      <c r="G92" s="25">
        <f t="shared" si="2"/>
        <v>-98660</v>
      </c>
      <c r="H92" s="21">
        <f t="shared" si="3"/>
        <v>-0.0704</v>
      </c>
    </row>
    <row r="93" spans="1:8" ht="12.75">
      <c r="A93" s="22" t="s">
        <v>172</v>
      </c>
      <c r="B93" s="23" t="s">
        <v>173</v>
      </c>
      <c r="C93" s="23" t="s">
        <v>14</v>
      </c>
      <c r="D93" s="23" t="s">
        <v>179</v>
      </c>
      <c r="E93" s="24">
        <v>1555510</v>
      </c>
      <c r="F93" s="25">
        <v>1650296</v>
      </c>
      <c r="G93" s="25">
        <f t="shared" si="2"/>
        <v>94786</v>
      </c>
      <c r="H93" s="21">
        <f t="shared" si="3"/>
        <v>0.0609</v>
      </c>
    </row>
    <row r="94" spans="1:8" ht="12.75">
      <c r="A94" s="22" t="s">
        <v>172</v>
      </c>
      <c r="B94" s="23" t="s">
        <v>173</v>
      </c>
      <c r="C94" s="23" t="s">
        <v>180</v>
      </c>
      <c r="D94" s="23" t="s">
        <v>181</v>
      </c>
      <c r="E94" s="24">
        <v>4096647</v>
      </c>
      <c r="F94" s="25">
        <v>4050649</v>
      </c>
      <c r="G94" s="25">
        <f t="shared" si="2"/>
        <v>-45998</v>
      </c>
      <c r="H94" s="21">
        <f t="shared" si="3"/>
        <v>-0.0112</v>
      </c>
    </row>
    <row r="95" spans="1:8" ht="12.75">
      <c r="A95" s="22" t="s">
        <v>182</v>
      </c>
      <c r="B95" s="23" t="s">
        <v>183</v>
      </c>
      <c r="C95" s="23" t="s">
        <v>55</v>
      </c>
      <c r="D95" s="23" t="s">
        <v>184</v>
      </c>
      <c r="E95" s="24">
        <v>397303</v>
      </c>
      <c r="F95" s="25">
        <v>306839</v>
      </c>
      <c r="G95" s="25">
        <f t="shared" si="2"/>
        <v>-90464</v>
      </c>
      <c r="H95" s="21">
        <f t="shared" si="3"/>
        <v>-0.2277</v>
      </c>
    </row>
    <row r="96" spans="1:8" ht="12.75">
      <c r="A96" s="22" t="s">
        <v>182</v>
      </c>
      <c r="B96" s="23" t="s">
        <v>183</v>
      </c>
      <c r="C96" s="23" t="s">
        <v>185</v>
      </c>
      <c r="D96" s="23" t="s">
        <v>186</v>
      </c>
      <c r="E96" s="24">
        <v>351762</v>
      </c>
      <c r="F96" s="25">
        <v>343706</v>
      </c>
      <c r="G96" s="25">
        <f t="shared" si="2"/>
        <v>-8056</v>
      </c>
      <c r="H96" s="21">
        <f t="shared" si="3"/>
        <v>-0.0229</v>
      </c>
    </row>
    <row r="97" spans="1:8" ht="12.75">
      <c r="A97" s="22" t="s">
        <v>182</v>
      </c>
      <c r="B97" s="23" t="s">
        <v>183</v>
      </c>
      <c r="C97" s="23" t="s">
        <v>16</v>
      </c>
      <c r="D97" s="23" t="s">
        <v>187</v>
      </c>
      <c r="E97" s="24">
        <v>9117</v>
      </c>
      <c r="F97" s="25">
        <v>24942</v>
      </c>
      <c r="G97" s="25">
        <f t="shared" si="2"/>
        <v>15825</v>
      </c>
      <c r="H97" s="21">
        <f t="shared" si="3"/>
        <v>1.7358</v>
      </c>
    </row>
    <row r="98" spans="1:8" ht="12.75">
      <c r="A98" s="22" t="s">
        <v>188</v>
      </c>
      <c r="B98" s="23" t="s">
        <v>189</v>
      </c>
      <c r="C98" s="23" t="s">
        <v>190</v>
      </c>
      <c r="D98" s="23" t="s">
        <v>191</v>
      </c>
      <c r="E98" s="24">
        <v>899673</v>
      </c>
      <c r="F98" s="25">
        <v>1013393</v>
      </c>
      <c r="G98" s="25">
        <f t="shared" si="2"/>
        <v>113720</v>
      </c>
      <c r="H98" s="21">
        <f t="shared" si="3"/>
        <v>0.1264</v>
      </c>
    </row>
    <row r="99" spans="1:8" ht="12.75">
      <c r="A99" s="22" t="s">
        <v>188</v>
      </c>
      <c r="B99" s="23" t="s">
        <v>189</v>
      </c>
      <c r="C99" s="23" t="s">
        <v>55</v>
      </c>
      <c r="D99" s="23" t="s">
        <v>192</v>
      </c>
      <c r="E99" s="24">
        <v>60322565</v>
      </c>
      <c r="F99" s="25">
        <v>61394067</v>
      </c>
      <c r="G99" s="25">
        <f t="shared" si="2"/>
        <v>1071502</v>
      </c>
      <c r="H99" s="21">
        <f t="shared" si="3"/>
        <v>0.0178</v>
      </c>
    </row>
    <row r="100" spans="1:8" ht="12.75">
      <c r="A100" s="22" t="s">
        <v>188</v>
      </c>
      <c r="B100" s="23" t="s">
        <v>189</v>
      </c>
      <c r="C100" s="23" t="s">
        <v>193</v>
      </c>
      <c r="D100" s="23" t="s">
        <v>194</v>
      </c>
      <c r="E100" s="24">
        <v>36949477</v>
      </c>
      <c r="F100" s="25">
        <v>37580511</v>
      </c>
      <c r="G100" s="25">
        <f t="shared" si="2"/>
        <v>631034</v>
      </c>
      <c r="H100" s="21">
        <f t="shared" si="3"/>
        <v>0.0171</v>
      </c>
    </row>
    <row r="101" spans="1:8" ht="12.75">
      <c r="A101" s="22" t="s">
        <v>188</v>
      </c>
      <c r="B101" s="23" t="s">
        <v>189</v>
      </c>
      <c r="C101" s="23" t="s">
        <v>82</v>
      </c>
      <c r="D101" s="23" t="s">
        <v>195</v>
      </c>
      <c r="E101" s="24">
        <v>8920915</v>
      </c>
      <c r="F101" s="25">
        <v>8859072</v>
      </c>
      <c r="G101" s="25">
        <f t="shared" si="2"/>
        <v>-61843</v>
      </c>
      <c r="H101" s="21">
        <f t="shared" si="3"/>
        <v>-0.0069</v>
      </c>
    </row>
    <row r="102" spans="1:8" ht="12.75">
      <c r="A102" s="22" t="s">
        <v>188</v>
      </c>
      <c r="B102" s="23" t="s">
        <v>189</v>
      </c>
      <c r="C102" s="23" t="s">
        <v>125</v>
      </c>
      <c r="D102" s="23" t="s">
        <v>196</v>
      </c>
      <c r="E102" s="24">
        <v>3896681</v>
      </c>
      <c r="F102" s="25">
        <v>3960338</v>
      </c>
      <c r="G102" s="25">
        <f t="shared" si="2"/>
        <v>63657</v>
      </c>
      <c r="H102" s="21">
        <f t="shared" si="3"/>
        <v>0.0163</v>
      </c>
    </row>
    <row r="103" spans="1:8" ht="12.75">
      <c r="A103" s="22" t="s">
        <v>188</v>
      </c>
      <c r="B103" s="23" t="s">
        <v>189</v>
      </c>
      <c r="C103" s="23" t="s">
        <v>197</v>
      </c>
      <c r="D103" s="23" t="s">
        <v>198</v>
      </c>
      <c r="E103" s="24">
        <v>4460315</v>
      </c>
      <c r="F103" s="25">
        <v>4694456</v>
      </c>
      <c r="G103" s="25">
        <f t="shared" si="2"/>
        <v>234141</v>
      </c>
      <c r="H103" s="21">
        <f t="shared" si="3"/>
        <v>0.0525</v>
      </c>
    </row>
    <row r="104" spans="1:8" ht="12.75">
      <c r="A104" s="22" t="s">
        <v>199</v>
      </c>
      <c r="B104" s="23" t="s">
        <v>200</v>
      </c>
      <c r="C104" s="23" t="s">
        <v>201</v>
      </c>
      <c r="D104" s="23" t="s">
        <v>202</v>
      </c>
      <c r="E104" s="24">
        <v>1350308</v>
      </c>
      <c r="F104" s="25">
        <v>1360946</v>
      </c>
      <c r="G104" s="25">
        <f t="shared" si="2"/>
        <v>10638</v>
      </c>
      <c r="H104" s="21">
        <f t="shared" si="3"/>
        <v>0.0079</v>
      </c>
    </row>
    <row r="105" spans="1:8" ht="12.75">
      <c r="A105" s="22" t="s">
        <v>199</v>
      </c>
      <c r="B105" s="23" t="s">
        <v>200</v>
      </c>
      <c r="C105" s="23" t="s">
        <v>24</v>
      </c>
      <c r="D105" s="23" t="s">
        <v>203</v>
      </c>
      <c r="E105" s="24">
        <v>791691</v>
      </c>
      <c r="F105" s="25">
        <v>766546</v>
      </c>
      <c r="G105" s="25">
        <f t="shared" si="2"/>
        <v>-25145</v>
      </c>
      <c r="H105" s="21">
        <f t="shared" si="3"/>
        <v>-0.0318</v>
      </c>
    </row>
    <row r="106" spans="1:8" ht="12.75">
      <c r="A106" s="22" t="s">
        <v>199</v>
      </c>
      <c r="B106" s="23" t="s">
        <v>200</v>
      </c>
      <c r="C106" s="23" t="s">
        <v>55</v>
      </c>
      <c r="D106" s="23" t="s">
        <v>204</v>
      </c>
      <c r="E106" s="24">
        <v>695659</v>
      </c>
      <c r="F106" s="25">
        <v>594112</v>
      </c>
      <c r="G106" s="25">
        <f t="shared" si="2"/>
        <v>-101547</v>
      </c>
      <c r="H106" s="21">
        <f t="shared" si="3"/>
        <v>-0.146</v>
      </c>
    </row>
    <row r="107" spans="1:8" ht="12.75">
      <c r="A107" s="22" t="s">
        <v>205</v>
      </c>
      <c r="B107" s="23" t="s">
        <v>206</v>
      </c>
      <c r="C107" s="23" t="s">
        <v>207</v>
      </c>
      <c r="D107" s="23" t="s">
        <v>208</v>
      </c>
      <c r="E107" s="24">
        <v>1056265</v>
      </c>
      <c r="F107" s="25">
        <v>1085717</v>
      </c>
      <c r="G107" s="25">
        <f t="shared" si="2"/>
        <v>29452</v>
      </c>
      <c r="H107" s="21">
        <f t="shared" si="3"/>
        <v>0.0279</v>
      </c>
    </row>
    <row r="108" spans="1:8" ht="12.75">
      <c r="A108" s="22" t="s">
        <v>205</v>
      </c>
      <c r="B108" s="23" t="s">
        <v>206</v>
      </c>
      <c r="C108" s="23" t="s">
        <v>209</v>
      </c>
      <c r="D108" s="23" t="s">
        <v>210</v>
      </c>
      <c r="E108" s="24">
        <v>1861956</v>
      </c>
      <c r="F108" s="25">
        <v>1927909</v>
      </c>
      <c r="G108" s="25">
        <f t="shared" si="2"/>
        <v>65953</v>
      </c>
      <c r="H108" s="21">
        <f t="shared" si="3"/>
        <v>0.0354</v>
      </c>
    </row>
    <row r="109" spans="1:8" ht="12.75">
      <c r="A109" s="22" t="s">
        <v>205</v>
      </c>
      <c r="B109" s="23" t="s">
        <v>206</v>
      </c>
      <c r="C109" s="23" t="s">
        <v>24</v>
      </c>
      <c r="D109" s="23" t="s">
        <v>211</v>
      </c>
      <c r="E109" s="24">
        <v>3522849</v>
      </c>
      <c r="F109" s="25">
        <v>3773650</v>
      </c>
      <c r="G109" s="25">
        <f t="shared" si="2"/>
        <v>250801</v>
      </c>
      <c r="H109" s="21">
        <f t="shared" si="3"/>
        <v>0.0712</v>
      </c>
    </row>
    <row r="110" spans="1:8" ht="12.75">
      <c r="A110" s="22" t="s">
        <v>205</v>
      </c>
      <c r="B110" s="23" t="s">
        <v>206</v>
      </c>
      <c r="C110" s="23" t="s">
        <v>55</v>
      </c>
      <c r="D110" s="23" t="s">
        <v>212</v>
      </c>
      <c r="E110" s="24">
        <v>841221</v>
      </c>
      <c r="F110" s="25">
        <v>833139</v>
      </c>
      <c r="G110" s="25">
        <f t="shared" si="2"/>
        <v>-8082</v>
      </c>
      <c r="H110" s="21">
        <f t="shared" si="3"/>
        <v>-0.0096</v>
      </c>
    </row>
    <row r="111" spans="1:8" ht="12.75">
      <c r="A111" s="22" t="s">
        <v>205</v>
      </c>
      <c r="B111" s="23" t="s">
        <v>206</v>
      </c>
      <c r="C111" s="23" t="s">
        <v>77</v>
      </c>
      <c r="D111" s="23" t="s">
        <v>213</v>
      </c>
      <c r="E111" s="24">
        <v>1484936</v>
      </c>
      <c r="F111" s="25">
        <v>1480874</v>
      </c>
      <c r="G111" s="25">
        <f t="shared" si="2"/>
        <v>-4062</v>
      </c>
      <c r="H111" s="21">
        <f t="shared" si="3"/>
        <v>-0.0027</v>
      </c>
    </row>
    <row r="112" spans="1:8" ht="12.75">
      <c r="A112" s="22" t="s">
        <v>205</v>
      </c>
      <c r="B112" s="23" t="s">
        <v>206</v>
      </c>
      <c r="C112" s="23" t="s">
        <v>14</v>
      </c>
      <c r="D112" s="23" t="s">
        <v>214</v>
      </c>
      <c r="E112" s="24">
        <v>967003</v>
      </c>
      <c r="F112" s="25">
        <v>952123</v>
      </c>
      <c r="G112" s="25">
        <f t="shared" si="2"/>
        <v>-14880</v>
      </c>
      <c r="H112" s="21">
        <f t="shared" si="3"/>
        <v>-0.0154</v>
      </c>
    </row>
    <row r="113" spans="1:8" ht="12.75">
      <c r="A113" s="22" t="s">
        <v>205</v>
      </c>
      <c r="B113" s="23" t="s">
        <v>206</v>
      </c>
      <c r="C113" s="23" t="s">
        <v>215</v>
      </c>
      <c r="D113" s="23" t="s">
        <v>216</v>
      </c>
      <c r="E113" s="24">
        <v>52622326</v>
      </c>
      <c r="F113" s="25">
        <v>52219667</v>
      </c>
      <c r="G113" s="25">
        <f t="shared" si="2"/>
        <v>-402659</v>
      </c>
      <c r="H113" s="21">
        <f t="shared" si="3"/>
        <v>-0.0077</v>
      </c>
    </row>
    <row r="114" spans="1:8" ht="12.75">
      <c r="A114" s="22" t="s">
        <v>205</v>
      </c>
      <c r="B114" s="23" t="s">
        <v>206</v>
      </c>
      <c r="C114" s="23" t="s">
        <v>65</v>
      </c>
      <c r="D114" s="23" t="s">
        <v>217</v>
      </c>
      <c r="E114" s="24">
        <v>1468178</v>
      </c>
      <c r="F114" s="25">
        <v>1443314</v>
      </c>
      <c r="G114" s="25">
        <f t="shared" si="2"/>
        <v>-24864</v>
      </c>
      <c r="H114" s="21">
        <f t="shared" si="3"/>
        <v>-0.0169</v>
      </c>
    </row>
    <row r="115" spans="1:8" ht="12.75">
      <c r="A115" s="22" t="s">
        <v>205</v>
      </c>
      <c r="B115" s="23" t="s">
        <v>206</v>
      </c>
      <c r="C115" s="23" t="s">
        <v>166</v>
      </c>
      <c r="D115" s="23" t="s">
        <v>218</v>
      </c>
      <c r="E115" s="24">
        <v>5963742</v>
      </c>
      <c r="F115" s="25">
        <v>6204315</v>
      </c>
      <c r="G115" s="25">
        <f t="shared" si="2"/>
        <v>240573</v>
      </c>
      <c r="H115" s="21">
        <f t="shared" si="3"/>
        <v>0.0403</v>
      </c>
    </row>
    <row r="116" spans="1:8" ht="12.75">
      <c r="A116" s="22" t="s">
        <v>205</v>
      </c>
      <c r="B116" s="23" t="s">
        <v>206</v>
      </c>
      <c r="C116" s="23" t="s">
        <v>219</v>
      </c>
      <c r="D116" s="23" t="s">
        <v>220</v>
      </c>
      <c r="E116" s="24">
        <v>1046622</v>
      </c>
      <c r="F116" s="25">
        <v>1037926</v>
      </c>
      <c r="G116" s="25">
        <f t="shared" si="2"/>
        <v>-8696</v>
      </c>
      <c r="H116" s="21">
        <f t="shared" si="3"/>
        <v>-0.0083</v>
      </c>
    </row>
    <row r="117" spans="1:8" ht="12.75">
      <c r="A117" s="22" t="s">
        <v>221</v>
      </c>
      <c r="B117" s="23" t="s">
        <v>222</v>
      </c>
      <c r="C117" s="23" t="s">
        <v>24</v>
      </c>
      <c r="D117" s="23" t="s">
        <v>223</v>
      </c>
      <c r="E117" s="24">
        <v>2100719</v>
      </c>
      <c r="F117" s="25">
        <v>2071518</v>
      </c>
      <c r="G117" s="25">
        <f t="shared" si="2"/>
        <v>-29201</v>
      </c>
      <c r="H117" s="21">
        <f t="shared" si="3"/>
        <v>-0.0139</v>
      </c>
    </row>
    <row r="118" spans="1:8" ht="12.75">
      <c r="A118" s="22" t="s">
        <v>221</v>
      </c>
      <c r="B118" s="23" t="s">
        <v>222</v>
      </c>
      <c r="C118" s="23" t="s">
        <v>224</v>
      </c>
      <c r="D118" s="23" t="s">
        <v>225</v>
      </c>
      <c r="E118" s="24">
        <v>516310</v>
      </c>
      <c r="F118" s="25">
        <v>514849</v>
      </c>
      <c r="G118" s="25">
        <f t="shared" si="2"/>
        <v>-1461</v>
      </c>
      <c r="H118" s="21">
        <f t="shared" si="3"/>
        <v>-0.0028</v>
      </c>
    </row>
    <row r="119" spans="1:8" ht="12.75">
      <c r="A119" s="22" t="s">
        <v>221</v>
      </c>
      <c r="B119" s="23" t="s">
        <v>222</v>
      </c>
      <c r="C119" s="23" t="s">
        <v>226</v>
      </c>
      <c r="D119" s="23" t="s">
        <v>227</v>
      </c>
      <c r="E119" s="24">
        <v>792801</v>
      </c>
      <c r="F119" s="25">
        <v>771935</v>
      </c>
      <c r="G119" s="25">
        <f t="shared" si="2"/>
        <v>-20866</v>
      </c>
      <c r="H119" s="21">
        <f t="shared" si="3"/>
        <v>-0.0263</v>
      </c>
    </row>
    <row r="120" spans="1:8" ht="12.75">
      <c r="A120" s="22" t="s">
        <v>228</v>
      </c>
      <c r="B120" s="23" t="s">
        <v>229</v>
      </c>
      <c r="C120" s="23" t="s">
        <v>230</v>
      </c>
      <c r="D120" s="23" t="s">
        <v>231</v>
      </c>
      <c r="E120" s="24">
        <v>44918</v>
      </c>
      <c r="F120" s="25">
        <v>37956</v>
      </c>
      <c r="G120" s="25">
        <f t="shared" si="2"/>
        <v>-6962</v>
      </c>
      <c r="H120" s="21">
        <f t="shared" si="3"/>
        <v>-0.155</v>
      </c>
    </row>
    <row r="121" spans="1:8" ht="12.75">
      <c r="A121" s="22" t="s">
        <v>228</v>
      </c>
      <c r="B121" s="23" t="s">
        <v>229</v>
      </c>
      <c r="C121" s="23" t="s">
        <v>57</v>
      </c>
      <c r="D121" s="23" t="s">
        <v>232</v>
      </c>
      <c r="E121" s="24">
        <v>1021138</v>
      </c>
      <c r="F121" s="25">
        <v>955620</v>
      </c>
      <c r="G121" s="25">
        <f t="shared" si="2"/>
        <v>-65518</v>
      </c>
      <c r="H121" s="21">
        <f t="shared" si="3"/>
        <v>-0.0642</v>
      </c>
    </row>
    <row r="122" spans="1:8" ht="12.75">
      <c r="A122" s="22" t="s">
        <v>228</v>
      </c>
      <c r="B122" s="23" t="s">
        <v>229</v>
      </c>
      <c r="C122" s="23" t="s">
        <v>233</v>
      </c>
      <c r="D122" s="23" t="s">
        <v>234</v>
      </c>
      <c r="E122" s="24">
        <v>1547168</v>
      </c>
      <c r="F122" s="25">
        <v>1522820</v>
      </c>
      <c r="G122" s="25">
        <f t="shared" si="2"/>
        <v>-24348</v>
      </c>
      <c r="H122" s="21">
        <f t="shared" si="3"/>
        <v>-0.0157</v>
      </c>
    </row>
    <row r="123" spans="1:8" ht="12.75">
      <c r="A123" s="22" t="s">
        <v>228</v>
      </c>
      <c r="B123" s="23" t="s">
        <v>229</v>
      </c>
      <c r="C123" s="23" t="s">
        <v>93</v>
      </c>
      <c r="D123" s="23" t="s">
        <v>235</v>
      </c>
      <c r="E123" s="24">
        <v>700506</v>
      </c>
      <c r="F123" s="25">
        <v>683114</v>
      </c>
      <c r="G123" s="25">
        <f t="shared" si="2"/>
        <v>-17392</v>
      </c>
      <c r="H123" s="21">
        <f t="shared" si="3"/>
        <v>-0.0248</v>
      </c>
    </row>
    <row r="124" spans="1:8" ht="12.75">
      <c r="A124" s="22" t="s">
        <v>228</v>
      </c>
      <c r="B124" s="23" t="s">
        <v>229</v>
      </c>
      <c r="C124" s="23" t="s">
        <v>236</v>
      </c>
      <c r="D124" s="23" t="s">
        <v>237</v>
      </c>
      <c r="E124" s="24">
        <v>5512004</v>
      </c>
      <c r="F124" s="25">
        <v>5614125</v>
      </c>
      <c r="G124" s="25">
        <f t="shared" si="2"/>
        <v>102121</v>
      </c>
      <c r="H124" s="21">
        <f t="shared" si="3"/>
        <v>0.0185</v>
      </c>
    </row>
    <row r="125" spans="1:8" ht="12.75">
      <c r="A125" s="22" t="s">
        <v>238</v>
      </c>
      <c r="B125" s="23" t="s">
        <v>239</v>
      </c>
      <c r="C125" s="23" t="s">
        <v>240</v>
      </c>
      <c r="D125" s="23" t="s">
        <v>241</v>
      </c>
      <c r="E125" s="24">
        <v>3172978</v>
      </c>
      <c r="F125" s="25">
        <v>3251527</v>
      </c>
      <c r="G125" s="25">
        <f t="shared" si="2"/>
        <v>78549</v>
      </c>
      <c r="H125" s="21">
        <f t="shared" si="3"/>
        <v>0.0248</v>
      </c>
    </row>
    <row r="126" spans="1:8" ht="12.75">
      <c r="A126" s="22" t="s">
        <v>238</v>
      </c>
      <c r="B126" s="23" t="s">
        <v>239</v>
      </c>
      <c r="C126" s="23" t="s">
        <v>242</v>
      </c>
      <c r="D126" s="23" t="s">
        <v>243</v>
      </c>
      <c r="E126" s="24">
        <v>447935</v>
      </c>
      <c r="F126" s="25">
        <v>431669</v>
      </c>
      <c r="G126" s="25">
        <f t="shared" si="2"/>
        <v>-16266</v>
      </c>
      <c r="H126" s="21">
        <f t="shared" si="3"/>
        <v>-0.0363</v>
      </c>
    </row>
    <row r="127" spans="1:8" ht="12.75">
      <c r="A127" s="22" t="s">
        <v>238</v>
      </c>
      <c r="B127" s="23" t="s">
        <v>239</v>
      </c>
      <c r="C127" s="23" t="s">
        <v>159</v>
      </c>
      <c r="D127" s="23" t="s">
        <v>244</v>
      </c>
      <c r="E127" s="24">
        <v>1022507</v>
      </c>
      <c r="F127" s="25">
        <v>1036128</v>
      </c>
      <c r="G127" s="25">
        <f t="shared" si="2"/>
        <v>13621</v>
      </c>
      <c r="H127" s="21">
        <f t="shared" si="3"/>
        <v>0.0133</v>
      </c>
    </row>
    <row r="128" spans="1:8" ht="12.75">
      <c r="A128" s="22" t="s">
        <v>238</v>
      </c>
      <c r="B128" s="23" t="s">
        <v>239</v>
      </c>
      <c r="C128" s="23" t="s">
        <v>245</v>
      </c>
      <c r="D128" s="23" t="s">
        <v>246</v>
      </c>
      <c r="E128" s="24">
        <v>1243740</v>
      </c>
      <c r="F128" s="25">
        <v>1193342</v>
      </c>
      <c r="G128" s="25">
        <f t="shared" si="2"/>
        <v>-50398</v>
      </c>
      <c r="H128" s="21">
        <f t="shared" si="3"/>
        <v>-0.0405</v>
      </c>
    </row>
    <row r="129" spans="1:8" ht="12.75">
      <c r="A129" s="22" t="s">
        <v>238</v>
      </c>
      <c r="B129" s="23" t="s">
        <v>239</v>
      </c>
      <c r="C129" s="23" t="s">
        <v>55</v>
      </c>
      <c r="D129" s="23" t="s">
        <v>247</v>
      </c>
      <c r="E129" s="24">
        <v>6014689</v>
      </c>
      <c r="F129" s="25">
        <v>5978492</v>
      </c>
      <c r="G129" s="25">
        <f t="shared" si="2"/>
        <v>-36197</v>
      </c>
      <c r="H129" s="21">
        <f t="shared" si="3"/>
        <v>-0.006</v>
      </c>
    </row>
    <row r="130" spans="1:8" ht="12.75">
      <c r="A130" s="22" t="s">
        <v>238</v>
      </c>
      <c r="B130" s="23" t="s">
        <v>239</v>
      </c>
      <c r="C130" s="23" t="s">
        <v>77</v>
      </c>
      <c r="D130" s="23" t="s">
        <v>248</v>
      </c>
      <c r="E130" s="24">
        <v>5099731</v>
      </c>
      <c r="F130" s="25">
        <v>5107830</v>
      </c>
      <c r="G130" s="25">
        <f t="shared" si="2"/>
        <v>8099</v>
      </c>
      <c r="H130" s="21">
        <f t="shared" si="3"/>
        <v>0.0016</v>
      </c>
    </row>
    <row r="131" spans="1:8" ht="12.75">
      <c r="A131" s="22" t="s">
        <v>238</v>
      </c>
      <c r="B131" s="23" t="s">
        <v>239</v>
      </c>
      <c r="C131" s="23" t="s">
        <v>80</v>
      </c>
      <c r="D131" s="23" t="s">
        <v>249</v>
      </c>
      <c r="E131" s="24">
        <v>2054326</v>
      </c>
      <c r="F131" s="25">
        <v>2001071</v>
      </c>
      <c r="G131" s="25">
        <f t="shared" si="2"/>
        <v>-53255</v>
      </c>
      <c r="H131" s="21">
        <f t="shared" si="3"/>
        <v>-0.0259</v>
      </c>
    </row>
    <row r="132" spans="1:8" ht="12.75">
      <c r="A132" s="22" t="s">
        <v>238</v>
      </c>
      <c r="B132" s="23" t="s">
        <v>239</v>
      </c>
      <c r="C132" s="23" t="s">
        <v>233</v>
      </c>
      <c r="D132" s="23" t="s">
        <v>250</v>
      </c>
      <c r="E132" s="24">
        <v>1135274</v>
      </c>
      <c r="F132" s="25">
        <v>1095506</v>
      </c>
      <c r="G132" s="25">
        <f t="shared" si="2"/>
        <v>-39768</v>
      </c>
      <c r="H132" s="21">
        <f t="shared" si="3"/>
        <v>-0.035</v>
      </c>
    </row>
    <row r="133" spans="1:8" ht="12.75">
      <c r="A133" s="22" t="s">
        <v>238</v>
      </c>
      <c r="B133" s="23" t="s">
        <v>239</v>
      </c>
      <c r="C133" s="23" t="s">
        <v>251</v>
      </c>
      <c r="D133" s="23" t="s">
        <v>252</v>
      </c>
      <c r="E133" s="24">
        <v>1603609</v>
      </c>
      <c r="F133" s="25">
        <v>1929345</v>
      </c>
      <c r="G133" s="25">
        <f t="shared" si="2"/>
        <v>325736</v>
      </c>
      <c r="H133" s="21">
        <f t="shared" si="3"/>
        <v>0.2031</v>
      </c>
    </row>
    <row r="134" spans="1:8" ht="12.75">
      <c r="A134" s="22" t="s">
        <v>238</v>
      </c>
      <c r="B134" s="23" t="s">
        <v>239</v>
      </c>
      <c r="C134" s="23" t="s">
        <v>93</v>
      </c>
      <c r="D134" s="23" t="s">
        <v>253</v>
      </c>
      <c r="E134" s="24">
        <v>1096343</v>
      </c>
      <c r="F134" s="25">
        <v>1089717</v>
      </c>
      <c r="G134" s="25">
        <f t="shared" si="2"/>
        <v>-6626</v>
      </c>
      <c r="H134" s="21">
        <f t="shared" si="3"/>
        <v>-0.006</v>
      </c>
    </row>
    <row r="135" spans="1:8" ht="12.75">
      <c r="A135" s="22" t="s">
        <v>238</v>
      </c>
      <c r="B135" s="23" t="s">
        <v>239</v>
      </c>
      <c r="C135" s="23" t="s">
        <v>136</v>
      </c>
      <c r="D135" s="23" t="s">
        <v>254</v>
      </c>
      <c r="E135" s="24">
        <v>869810</v>
      </c>
      <c r="F135" s="25">
        <v>856167</v>
      </c>
      <c r="G135" s="25">
        <f t="shared" si="2"/>
        <v>-13643</v>
      </c>
      <c r="H135" s="21">
        <f t="shared" si="3"/>
        <v>-0.0157</v>
      </c>
    </row>
    <row r="136" spans="1:8" ht="12.75">
      <c r="A136" s="22" t="s">
        <v>238</v>
      </c>
      <c r="B136" s="23" t="s">
        <v>239</v>
      </c>
      <c r="C136" s="23" t="s">
        <v>59</v>
      </c>
      <c r="D136" s="23" t="s">
        <v>255</v>
      </c>
      <c r="E136" s="24">
        <v>3796322</v>
      </c>
      <c r="F136" s="25">
        <v>3676652</v>
      </c>
      <c r="G136" s="25">
        <f aca="true" t="shared" si="4" ref="G136:G199">SUM(F136-E136)</f>
        <v>-119670</v>
      </c>
      <c r="H136" s="21">
        <f t="shared" si="3"/>
        <v>-0.0315</v>
      </c>
    </row>
    <row r="137" spans="1:8" ht="12.75">
      <c r="A137" s="22" t="s">
        <v>238</v>
      </c>
      <c r="B137" s="23" t="s">
        <v>239</v>
      </c>
      <c r="C137" s="23" t="s">
        <v>95</v>
      </c>
      <c r="D137" s="23" t="s">
        <v>256</v>
      </c>
      <c r="E137" s="24">
        <v>11026593</v>
      </c>
      <c r="F137" s="25">
        <v>11361794</v>
      </c>
      <c r="G137" s="25">
        <f t="shared" si="4"/>
        <v>335201</v>
      </c>
      <c r="H137" s="21">
        <f aca="true" t="shared" si="5" ref="H137:H200">ROUND(G137/E137,4)</f>
        <v>0.0304</v>
      </c>
    </row>
    <row r="138" spans="1:8" ht="12.75">
      <c r="A138" s="22" t="s">
        <v>238</v>
      </c>
      <c r="B138" s="23" t="s">
        <v>239</v>
      </c>
      <c r="C138" s="23" t="s">
        <v>180</v>
      </c>
      <c r="D138" s="23" t="s">
        <v>257</v>
      </c>
      <c r="E138" s="24">
        <v>2059803</v>
      </c>
      <c r="F138" s="25">
        <v>2013626</v>
      </c>
      <c r="G138" s="25">
        <f t="shared" si="4"/>
        <v>-46177</v>
      </c>
      <c r="H138" s="21">
        <f t="shared" si="5"/>
        <v>-0.0224</v>
      </c>
    </row>
    <row r="139" spans="1:8" ht="12.75">
      <c r="A139" s="22" t="s">
        <v>258</v>
      </c>
      <c r="B139" s="23" t="s">
        <v>259</v>
      </c>
      <c r="C139" s="23" t="s">
        <v>80</v>
      </c>
      <c r="D139" s="23" t="s">
        <v>260</v>
      </c>
      <c r="E139" s="24">
        <v>867261</v>
      </c>
      <c r="F139" s="25">
        <v>948381</v>
      </c>
      <c r="G139" s="25">
        <f t="shared" si="4"/>
        <v>81120</v>
      </c>
      <c r="H139" s="21">
        <f t="shared" si="5"/>
        <v>0.0935</v>
      </c>
    </row>
    <row r="140" spans="1:8" ht="12.75">
      <c r="A140" s="22" t="s">
        <v>258</v>
      </c>
      <c r="B140" s="23" t="s">
        <v>259</v>
      </c>
      <c r="C140" s="23" t="s">
        <v>35</v>
      </c>
      <c r="D140" s="23" t="s">
        <v>261</v>
      </c>
      <c r="E140" s="24">
        <v>670348</v>
      </c>
      <c r="F140" s="25">
        <v>833486</v>
      </c>
      <c r="G140" s="25">
        <f t="shared" si="4"/>
        <v>163138</v>
      </c>
      <c r="H140" s="21">
        <f t="shared" si="5"/>
        <v>0.2434</v>
      </c>
    </row>
    <row r="141" spans="1:8" ht="12.75">
      <c r="A141" s="22" t="s">
        <v>258</v>
      </c>
      <c r="B141" s="23" t="s">
        <v>259</v>
      </c>
      <c r="C141" s="23" t="s">
        <v>41</v>
      </c>
      <c r="D141" s="23" t="s">
        <v>262</v>
      </c>
      <c r="E141" s="24">
        <v>5096408</v>
      </c>
      <c r="F141" s="25">
        <v>5349808</v>
      </c>
      <c r="G141" s="25">
        <f t="shared" si="4"/>
        <v>253400</v>
      </c>
      <c r="H141" s="21">
        <f t="shared" si="5"/>
        <v>0.0497</v>
      </c>
    </row>
    <row r="142" spans="1:8" ht="12.75">
      <c r="A142" s="22" t="s">
        <v>258</v>
      </c>
      <c r="B142" s="23" t="s">
        <v>259</v>
      </c>
      <c r="C142" s="23" t="s">
        <v>263</v>
      </c>
      <c r="D142" s="23" t="s">
        <v>264</v>
      </c>
      <c r="E142" s="24">
        <v>7322511</v>
      </c>
      <c r="F142" s="25">
        <v>7408428</v>
      </c>
      <c r="G142" s="25">
        <f t="shared" si="4"/>
        <v>85917</v>
      </c>
      <c r="H142" s="21">
        <f t="shared" si="5"/>
        <v>0.0117</v>
      </c>
    </row>
    <row r="143" spans="1:8" ht="12.75">
      <c r="A143" s="22" t="s">
        <v>265</v>
      </c>
      <c r="B143" s="23" t="s">
        <v>266</v>
      </c>
      <c r="C143" s="23" t="s">
        <v>267</v>
      </c>
      <c r="D143" s="23" t="s">
        <v>268</v>
      </c>
      <c r="E143" s="24">
        <v>10703</v>
      </c>
      <c r="F143" s="25">
        <v>11248</v>
      </c>
      <c r="G143" s="25">
        <f t="shared" si="4"/>
        <v>545</v>
      </c>
      <c r="H143" s="21">
        <f t="shared" si="5"/>
        <v>0.0509</v>
      </c>
    </row>
    <row r="144" spans="1:8" ht="12.75">
      <c r="A144" s="22" t="s">
        <v>265</v>
      </c>
      <c r="B144" s="23" t="s">
        <v>266</v>
      </c>
      <c r="C144" s="23" t="s">
        <v>153</v>
      </c>
      <c r="D144" s="23" t="s">
        <v>269</v>
      </c>
      <c r="E144" s="24">
        <v>663896</v>
      </c>
      <c r="F144" s="25">
        <v>658532</v>
      </c>
      <c r="G144" s="25">
        <f t="shared" si="4"/>
        <v>-5364</v>
      </c>
      <c r="H144" s="21">
        <f t="shared" si="5"/>
        <v>-0.0081</v>
      </c>
    </row>
    <row r="145" spans="1:8" ht="12.75">
      <c r="A145" s="22" t="s">
        <v>265</v>
      </c>
      <c r="B145" s="23" t="s">
        <v>266</v>
      </c>
      <c r="C145" s="23" t="s">
        <v>270</v>
      </c>
      <c r="D145" s="23" t="s">
        <v>271</v>
      </c>
      <c r="E145" s="24">
        <v>595203</v>
      </c>
      <c r="F145" s="25">
        <v>592121</v>
      </c>
      <c r="G145" s="25">
        <f t="shared" si="4"/>
        <v>-3082</v>
      </c>
      <c r="H145" s="21">
        <f t="shared" si="5"/>
        <v>-0.0052</v>
      </c>
    </row>
    <row r="146" spans="1:8" ht="12.75">
      <c r="A146" s="22" t="s">
        <v>265</v>
      </c>
      <c r="B146" s="23" t="s">
        <v>266</v>
      </c>
      <c r="C146" s="23" t="s">
        <v>159</v>
      </c>
      <c r="D146" s="23" t="s">
        <v>272</v>
      </c>
      <c r="E146" s="24">
        <v>825481</v>
      </c>
      <c r="F146" s="25">
        <v>820811</v>
      </c>
      <c r="G146" s="25">
        <f t="shared" si="4"/>
        <v>-4670</v>
      </c>
      <c r="H146" s="21">
        <f t="shared" si="5"/>
        <v>-0.0057</v>
      </c>
    </row>
    <row r="147" spans="1:8" ht="12.75">
      <c r="A147" s="22" t="s">
        <v>265</v>
      </c>
      <c r="B147" s="23" t="s">
        <v>266</v>
      </c>
      <c r="C147" s="23" t="s">
        <v>24</v>
      </c>
      <c r="D147" s="23" t="s">
        <v>273</v>
      </c>
      <c r="E147" s="24">
        <v>5958121</v>
      </c>
      <c r="F147" s="25">
        <v>5920869</v>
      </c>
      <c r="G147" s="25">
        <f t="shared" si="4"/>
        <v>-37252</v>
      </c>
      <c r="H147" s="21">
        <f t="shared" si="5"/>
        <v>-0.0063</v>
      </c>
    </row>
    <row r="148" spans="1:8" ht="12.75">
      <c r="A148" s="22" t="s">
        <v>265</v>
      </c>
      <c r="B148" s="23" t="s">
        <v>266</v>
      </c>
      <c r="C148" s="23" t="s">
        <v>55</v>
      </c>
      <c r="D148" s="23" t="s">
        <v>274</v>
      </c>
      <c r="E148" s="24">
        <v>4000977</v>
      </c>
      <c r="F148" s="25">
        <v>3833965</v>
      </c>
      <c r="G148" s="25">
        <f t="shared" si="4"/>
        <v>-167012</v>
      </c>
      <c r="H148" s="21">
        <f t="shared" si="5"/>
        <v>-0.0417</v>
      </c>
    </row>
    <row r="149" spans="1:8" ht="12.75">
      <c r="A149" s="22" t="s">
        <v>265</v>
      </c>
      <c r="B149" s="23" t="s">
        <v>266</v>
      </c>
      <c r="C149" s="23" t="s">
        <v>77</v>
      </c>
      <c r="D149" s="23" t="s">
        <v>275</v>
      </c>
      <c r="E149" s="24">
        <v>3713588</v>
      </c>
      <c r="F149" s="25">
        <v>3690617</v>
      </c>
      <c r="G149" s="25">
        <f t="shared" si="4"/>
        <v>-22971</v>
      </c>
      <c r="H149" s="21">
        <f t="shared" si="5"/>
        <v>-0.0062</v>
      </c>
    </row>
    <row r="150" spans="1:8" ht="12.75">
      <c r="A150" s="22" t="s">
        <v>265</v>
      </c>
      <c r="B150" s="23" t="s">
        <v>266</v>
      </c>
      <c r="C150" s="23" t="s">
        <v>14</v>
      </c>
      <c r="D150" s="23" t="s">
        <v>276</v>
      </c>
      <c r="E150" s="24">
        <v>2356820</v>
      </c>
      <c r="F150" s="25">
        <v>2337167</v>
      </c>
      <c r="G150" s="25">
        <f t="shared" si="4"/>
        <v>-19653</v>
      </c>
      <c r="H150" s="21">
        <f t="shared" si="5"/>
        <v>-0.0083</v>
      </c>
    </row>
    <row r="151" spans="1:8" ht="12.75">
      <c r="A151" s="22" t="s">
        <v>265</v>
      </c>
      <c r="B151" s="23" t="s">
        <v>266</v>
      </c>
      <c r="C151" s="23" t="s">
        <v>80</v>
      </c>
      <c r="D151" s="23" t="s">
        <v>277</v>
      </c>
      <c r="E151" s="24">
        <v>967161</v>
      </c>
      <c r="F151" s="25">
        <v>940370</v>
      </c>
      <c r="G151" s="25">
        <f t="shared" si="4"/>
        <v>-26791</v>
      </c>
      <c r="H151" s="21">
        <f t="shared" si="5"/>
        <v>-0.0277</v>
      </c>
    </row>
    <row r="152" spans="1:8" ht="12.75">
      <c r="A152" s="22" t="s">
        <v>278</v>
      </c>
      <c r="B152" s="23" t="s">
        <v>279</v>
      </c>
      <c r="C152" s="23" t="s">
        <v>80</v>
      </c>
      <c r="D152" s="23" t="s">
        <v>280</v>
      </c>
      <c r="E152" s="24">
        <v>702604</v>
      </c>
      <c r="F152" s="25">
        <v>660542</v>
      </c>
      <c r="G152" s="25">
        <f t="shared" si="4"/>
        <v>-42062</v>
      </c>
      <c r="H152" s="21">
        <f t="shared" si="5"/>
        <v>-0.0599</v>
      </c>
    </row>
    <row r="153" spans="1:8" ht="12.75">
      <c r="A153" s="22" t="s">
        <v>278</v>
      </c>
      <c r="B153" s="23" t="s">
        <v>279</v>
      </c>
      <c r="C153" s="23" t="s">
        <v>215</v>
      </c>
      <c r="D153" s="23" t="s">
        <v>281</v>
      </c>
      <c r="E153" s="24">
        <v>278903</v>
      </c>
      <c r="F153" s="25">
        <v>303743</v>
      </c>
      <c r="G153" s="25">
        <f t="shared" si="4"/>
        <v>24840</v>
      </c>
      <c r="H153" s="21">
        <f t="shared" si="5"/>
        <v>0.0891</v>
      </c>
    </row>
    <row r="154" spans="1:8" ht="12.75">
      <c r="A154" s="22" t="s">
        <v>278</v>
      </c>
      <c r="B154" s="23" t="s">
        <v>279</v>
      </c>
      <c r="C154" s="23" t="s">
        <v>185</v>
      </c>
      <c r="D154" s="23" t="s">
        <v>282</v>
      </c>
      <c r="E154" s="24">
        <v>6500</v>
      </c>
      <c r="F154" s="25">
        <v>3946</v>
      </c>
      <c r="G154" s="25">
        <f t="shared" si="4"/>
        <v>-2554</v>
      </c>
      <c r="H154" s="21">
        <f t="shared" si="5"/>
        <v>-0.3929</v>
      </c>
    </row>
    <row r="155" spans="1:8" ht="12.75">
      <c r="A155" s="22" t="s">
        <v>283</v>
      </c>
      <c r="B155" s="23" t="s">
        <v>284</v>
      </c>
      <c r="C155" s="23" t="s">
        <v>55</v>
      </c>
      <c r="D155" s="23" t="s">
        <v>285</v>
      </c>
      <c r="E155" s="24">
        <v>20511</v>
      </c>
      <c r="F155" s="25">
        <v>19491</v>
      </c>
      <c r="G155" s="25">
        <f t="shared" si="4"/>
        <v>-1020</v>
      </c>
      <c r="H155" s="21">
        <f t="shared" si="5"/>
        <v>-0.0497</v>
      </c>
    </row>
    <row r="156" spans="1:8" ht="12.75">
      <c r="A156" s="22" t="s">
        <v>283</v>
      </c>
      <c r="B156" s="23" t="s">
        <v>284</v>
      </c>
      <c r="C156" s="23" t="s">
        <v>77</v>
      </c>
      <c r="D156" s="23" t="s">
        <v>286</v>
      </c>
      <c r="E156" s="24">
        <v>9115</v>
      </c>
      <c r="F156" s="25">
        <v>17178</v>
      </c>
      <c r="G156" s="25">
        <f t="shared" si="4"/>
        <v>8063</v>
      </c>
      <c r="H156" s="21">
        <f t="shared" si="5"/>
        <v>0.8846</v>
      </c>
    </row>
    <row r="157" spans="1:8" ht="12.75">
      <c r="A157" s="22" t="s">
        <v>283</v>
      </c>
      <c r="B157" s="23" t="s">
        <v>284</v>
      </c>
      <c r="C157" s="23" t="s">
        <v>180</v>
      </c>
      <c r="D157" s="23" t="s">
        <v>287</v>
      </c>
      <c r="E157" s="24">
        <v>53783</v>
      </c>
      <c r="F157" s="25">
        <v>40442</v>
      </c>
      <c r="G157" s="25">
        <f t="shared" si="4"/>
        <v>-13341</v>
      </c>
      <c r="H157" s="21">
        <f t="shared" si="5"/>
        <v>-0.2481</v>
      </c>
    </row>
    <row r="158" spans="1:8" ht="12.75">
      <c r="A158" s="22" t="s">
        <v>283</v>
      </c>
      <c r="B158" s="23" t="s">
        <v>284</v>
      </c>
      <c r="C158" s="23" t="s">
        <v>67</v>
      </c>
      <c r="D158" s="23" t="s">
        <v>288</v>
      </c>
      <c r="E158" s="24">
        <v>275851</v>
      </c>
      <c r="F158" s="25">
        <v>519594</v>
      </c>
      <c r="G158" s="25">
        <f t="shared" si="4"/>
        <v>243743</v>
      </c>
      <c r="H158" s="21">
        <f t="shared" si="5"/>
        <v>0.8836</v>
      </c>
    </row>
    <row r="159" spans="1:8" ht="12.75">
      <c r="A159" s="22" t="s">
        <v>289</v>
      </c>
      <c r="B159" s="23" t="s">
        <v>290</v>
      </c>
      <c r="C159" s="23" t="s">
        <v>24</v>
      </c>
      <c r="D159" s="23" t="s">
        <v>291</v>
      </c>
      <c r="E159" s="24">
        <v>859180</v>
      </c>
      <c r="F159" s="25">
        <v>956345</v>
      </c>
      <c r="G159" s="25">
        <f t="shared" si="4"/>
        <v>97165</v>
      </c>
      <c r="H159" s="21">
        <f t="shared" si="5"/>
        <v>0.1131</v>
      </c>
    </row>
    <row r="160" spans="1:8" ht="12.75">
      <c r="A160" s="22" t="s">
        <v>289</v>
      </c>
      <c r="B160" s="23" t="s">
        <v>290</v>
      </c>
      <c r="C160" s="23" t="s">
        <v>251</v>
      </c>
      <c r="D160" s="23" t="s">
        <v>292</v>
      </c>
      <c r="E160" s="24">
        <v>330941</v>
      </c>
      <c r="F160" s="25">
        <v>148923</v>
      </c>
      <c r="G160" s="25">
        <f t="shared" si="4"/>
        <v>-182018</v>
      </c>
      <c r="H160" s="21">
        <f t="shared" si="5"/>
        <v>-0.55</v>
      </c>
    </row>
    <row r="161" spans="1:8" ht="12.75">
      <c r="A161" s="22" t="s">
        <v>289</v>
      </c>
      <c r="B161" s="23" t="s">
        <v>290</v>
      </c>
      <c r="C161" s="23" t="s">
        <v>67</v>
      </c>
      <c r="D161" s="23" t="s">
        <v>293</v>
      </c>
      <c r="E161" s="24">
        <v>1223181</v>
      </c>
      <c r="F161" s="25">
        <v>1967007</v>
      </c>
      <c r="G161" s="25">
        <f t="shared" si="4"/>
        <v>743826</v>
      </c>
      <c r="H161" s="21">
        <f t="shared" si="5"/>
        <v>0.6081</v>
      </c>
    </row>
    <row r="162" spans="1:8" ht="12.75">
      <c r="A162" s="22" t="s">
        <v>289</v>
      </c>
      <c r="B162" s="23" t="s">
        <v>290</v>
      </c>
      <c r="C162" s="23" t="s">
        <v>294</v>
      </c>
      <c r="D162" s="23" t="s">
        <v>295</v>
      </c>
      <c r="E162" s="24">
        <v>914792</v>
      </c>
      <c r="F162" s="25">
        <v>817516</v>
      </c>
      <c r="G162" s="25">
        <f t="shared" si="4"/>
        <v>-97276</v>
      </c>
      <c r="H162" s="21">
        <f t="shared" si="5"/>
        <v>-0.1063</v>
      </c>
    </row>
    <row r="163" spans="1:8" ht="12.75">
      <c r="A163" s="22" t="s">
        <v>289</v>
      </c>
      <c r="B163" s="23" t="s">
        <v>290</v>
      </c>
      <c r="C163" s="23" t="s">
        <v>97</v>
      </c>
      <c r="D163" s="23" t="s">
        <v>296</v>
      </c>
      <c r="E163" s="24">
        <v>483308</v>
      </c>
      <c r="F163" s="25">
        <v>217489</v>
      </c>
      <c r="G163" s="25">
        <f t="shared" si="4"/>
        <v>-265819</v>
      </c>
      <c r="H163" s="21">
        <f t="shared" si="5"/>
        <v>-0.55</v>
      </c>
    </row>
    <row r="164" spans="1:8" ht="12.75">
      <c r="A164" s="22" t="s">
        <v>289</v>
      </c>
      <c r="B164" s="23" t="s">
        <v>290</v>
      </c>
      <c r="C164" s="23" t="s">
        <v>125</v>
      </c>
      <c r="D164" s="23" t="s">
        <v>297</v>
      </c>
      <c r="E164" s="24">
        <v>24568776</v>
      </c>
      <c r="F164" s="25">
        <v>25058850</v>
      </c>
      <c r="G164" s="25">
        <f t="shared" si="4"/>
        <v>490074</v>
      </c>
      <c r="H164" s="21">
        <f t="shared" si="5"/>
        <v>0.0199</v>
      </c>
    </row>
    <row r="165" spans="1:8" ht="12.75">
      <c r="A165" s="22" t="s">
        <v>289</v>
      </c>
      <c r="B165" s="23" t="s">
        <v>290</v>
      </c>
      <c r="C165" s="23" t="s">
        <v>298</v>
      </c>
      <c r="D165" s="23" t="s">
        <v>299</v>
      </c>
      <c r="E165" s="24">
        <v>956374</v>
      </c>
      <c r="F165" s="25">
        <v>969842</v>
      </c>
      <c r="G165" s="25">
        <f t="shared" si="4"/>
        <v>13468</v>
      </c>
      <c r="H165" s="21">
        <f t="shared" si="5"/>
        <v>0.0141</v>
      </c>
    </row>
    <row r="166" spans="1:8" ht="12.75">
      <c r="A166" s="22" t="s">
        <v>289</v>
      </c>
      <c r="B166" s="23" t="s">
        <v>290</v>
      </c>
      <c r="C166" s="23" t="s">
        <v>300</v>
      </c>
      <c r="D166" s="23" t="s">
        <v>301</v>
      </c>
      <c r="E166" s="24">
        <v>777783</v>
      </c>
      <c r="F166" s="25">
        <v>499322</v>
      </c>
      <c r="G166" s="25">
        <f t="shared" si="4"/>
        <v>-278461</v>
      </c>
      <c r="H166" s="21">
        <f t="shared" si="5"/>
        <v>-0.358</v>
      </c>
    </row>
    <row r="167" spans="1:8" ht="12.75">
      <c r="A167" s="22" t="s">
        <v>302</v>
      </c>
      <c r="B167" s="23" t="s">
        <v>303</v>
      </c>
      <c r="C167" s="23" t="s">
        <v>190</v>
      </c>
      <c r="D167" s="23" t="s">
        <v>304</v>
      </c>
      <c r="E167" s="24">
        <v>1497604</v>
      </c>
      <c r="F167" s="25">
        <v>1514277</v>
      </c>
      <c r="G167" s="25">
        <f t="shared" si="4"/>
        <v>16673</v>
      </c>
      <c r="H167" s="21">
        <f t="shared" si="5"/>
        <v>0.0111</v>
      </c>
    </row>
    <row r="168" spans="1:8" ht="12.75">
      <c r="A168" s="22" t="s">
        <v>302</v>
      </c>
      <c r="B168" s="23" t="s">
        <v>303</v>
      </c>
      <c r="C168" s="23" t="s">
        <v>55</v>
      </c>
      <c r="D168" s="23" t="s">
        <v>305</v>
      </c>
      <c r="E168" s="24">
        <v>2139895</v>
      </c>
      <c r="F168" s="25">
        <v>2239681</v>
      </c>
      <c r="G168" s="25">
        <f t="shared" si="4"/>
        <v>99786</v>
      </c>
      <c r="H168" s="21">
        <f t="shared" si="5"/>
        <v>0.0466</v>
      </c>
    </row>
    <row r="169" spans="1:8" ht="12.75">
      <c r="A169" s="22" t="s">
        <v>302</v>
      </c>
      <c r="B169" s="23" t="s">
        <v>303</v>
      </c>
      <c r="C169" s="23" t="s">
        <v>80</v>
      </c>
      <c r="D169" s="23" t="s">
        <v>306</v>
      </c>
      <c r="E169" s="24">
        <v>837558</v>
      </c>
      <c r="F169" s="25">
        <v>807482</v>
      </c>
      <c r="G169" s="25">
        <f t="shared" si="4"/>
        <v>-30076</v>
      </c>
      <c r="H169" s="21">
        <f t="shared" si="5"/>
        <v>-0.0359</v>
      </c>
    </row>
    <row r="170" spans="1:8" ht="12.75">
      <c r="A170" s="22" t="s">
        <v>302</v>
      </c>
      <c r="B170" s="23" t="s">
        <v>303</v>
      </c>
      <c r="C170" s="23" t="s">
        <v>35</v>
      </c>
      <c r="D170" s="23" t="s">
        <v>307</v>
      </c>
      <c r="E170" s="24">
        <v>778277</v>
      </c>
      <c r="F170" s="25">
        <v>721152</v>
      </c>
      <c r="G170" s="25">
        <f t="shared" si="4"/>
        <v>-57125</v>
      </c>
      <c r="H170" s="21">
        <f t="shared" si="5"/>
        <v>-0.0734</v>
      </c>
    </row>
    <row r="171" spans="1:8" ht="12.75">
      <c r="A171" s="22" t="s">
        <v>302</v>
      </c>
      <c r="B171" s="23" t="s">
        <v>303</v>
      </c>
      <c r="C171" s="23" t="s">
        <v>65</v>
      </c>
      <c r="D171" s="23" t="s">
        <v>308</v>
      </c>
      <c r="E171" s="24">
        <v>2716943</v>
      </c>
      <c r="F171" s="25">
        <v>2448341</v>
      </c>
      <c r="G171" s="25">
        <f t="shared" si="4"/>
        <v>-268602</v>
      </c>
      <c r="H171" s="21">
        <f t="shared" si="5"/>
        <v>-0.0989</v>
      </c>
    </row>
    <row r="172" spans="1:8" ht="12.75">
      <c r="A172" s="22" t="s">
        <v>302</v>
      </c>
      <c r="B172" s="23" t="s">
        <v>303</v>
      </c>
      <c r="C172" s="23" t="s">
        <v>251</v>
      </c>
      <c r="D172" s="23" t="s">
        <v>309</v>
      </c>
      <c r="E172" s="24">
        <v>3634477</v>
      </c>
      <c r="F172" s="25">
        <v>3687609</v>
      </c>
      <c r="G172" s="25">
        <f t="shared" si="4"/>
        <v>53132</v>
      </c>
      <c r="H172" s="21">
        <f t="shared" si="5"/>
        <v>0.0146</v>
      </c>
    </row>
    <row r="173" spans="1:8" ht="12.75">
      <c r="A173" s="22" t="s">
        <v>302</v>
      </c>
      <c r="B173" s="23" t="s">
        <v>303</v>
      </c>
      <c r="C173" s="23" t="s">
        <v>310</v>
      </c>
      <c r="D173" s="23" t="s">
        <v>311</v>
      </c>
      <c r="E173" s="24">
        <v>254475</v>
      </c>
      <c r="F173" s="25">
        <v>114514</v>
      </c>
      <c r="G173" s="25">
        <f t="shared" si="4"/>
        <v>-139961</v>
      </c>
      <c r="H173" s="21">
        <f t="shared" si="5"/>
        <v>-0.55</v>
      </c>
    </row>
    <row r="174" spans="1:8" ht="12.75">
      <c r="A174" s="22" t="s">
        <v>302</v>
      </c>
      <c r="B174" s="23" t="s">
        <v>303</v>
      </c>
      <c r="C174" s="23" t="s">
        <v>86</v>
      </c>
      <c r="D174" s="23" t="s">
        <v>312</v>
      </c>
      <c r="E174" s="24">
        <v>1069700</v>
      </c>
      <c r="F174" s="25">
        <v>921922</v>
      </c>
      <c r="G174" s="25">
        <f t="shared" si="4"/>
        <v>-147778</v>
      </c>
      <c r="H174" s="21">
        <f t="shared" si="5"/>
        <v>-0.1381</v>
      </c>
    </row>
    <row r="175" spans="1:8" ht="12.75">
      <c r="A175" s="22" t="s">
        <v>313</v>
      </c>
      <c r="B175" s="23" t="s">
        <v>314</v>
      </c>
      <c r="C175" s="23" t="s">
        <v>315</v>
      </c>
      <c r="D175" s="23" t="s">
        <v>316</v>
      </c>
      <c r="E175" s="24">
        <v>755079</v>
      </c>
      <c r="F175" s="25">
        <v>831705</v>
      </c>
      <c r="G175" s="25">
        <f t="shared" si="4"/>
        <v>76626</v>
      </c>
      <c r="H175" s="21">
        <f t="shared" si="5"/>
        <v>0.1015</v>
      </c>
    </row>
    <row r="176" spans="1:8" ht="12.75">
      <c r="A176" s="22" t="s">
        <v>313</v>
      </c>
      <c r="B176" s="23" t="s">
        <v>314</v>
      </c>
      <c r="C176" s="23" t="s">
        <v>317</v>
      </c>
      <c r="D176" s="23" t="s">
        <v>318</v>
      </c>
      <c r="E176" s="24">
        <v>499897</v>
      </c>
      <c r="F176" s="25">
        <v>385362</v>
      </c>
      <c r="G176" s="25">
        <f t="shared" si="4"/>
        <v>-114535</v>
      </c>
      <c r="H176" s="21">
        <f t="shared" si="5"/>
        <v>-0.2291</v>
      </c>
    </row>
    <row r="177" spans="1:8" ht="12.75">
      <c r="A177" s="22" t="s">
        <v>313</v>
      </c>
      <c r="B177" s="23" t="s">
        <v>314</v>
      </c>
      <c r="C177" s="23" t="s">
        <v>319</v>
      </c>
      <c r="D177" s="23" t="s">
        <v>320</v>
      </c>
      <c r="E177" s="24">
        <v>1355398</v>
      </c>
      <c r="F177" s="25">
        <v>1350421</v>
      </c>
      <c r="G177" s="25">
        <f t="shared" si="4"/>
        <v>-4977</v>
      </c>
      <c r="H177" s="21">
        <f t="shared" si="5"/>
        <v>-0.0037</v>
      </c>
    </row>
    <row r="178" spans="1:8" ht="12.75">
      <c r="A178" s="22" t="s">
        <v>313</v>
      </c>
      <c r="B178" s="23" t="s">
        <v>314</v>
      </c>
      <c r="C178" s="23" t="s">
        <v>24</v>
      </c>
      <c r="D178" s="23" t="s">
        <v>321</v>
      </c>
      <c r="E178" s="24">
        <v>7209027</v>
      </c>
      <c r="F178" s="25">
        <v>6915860</v>
      </c>
      <c r="G178" s="25">
        <f t="shared" si="4"/>
        <v>-293167</v>
      </c>
      <c r="H178" s="21">
        <f t="shared" si="5"/>
        <v>-0.0407</v>
      </c>
    </row>
    <row r="179" spans="1:8" ht="12.75">
      <c r="A179" s="22" t="s">
        <v>313</v>
      </c>
      <c r="B179" s="23" t="s">
        <v>314</v>
      </c>
      <c r="C179" s="23" t="s">
        <v>55</v>
      </c>
      <c r="D179" s="23" t="s">
        <v>322</v>
      </c>
      <c r="E179" s="24">
        <v>415129</v>
      </c>
      <c r="F179" s="25">
        <v>400341</v>
      </c>
      <c r="G179" s="25">
        <f t="shared" si="4"/>
        <v>-14788</v>
      </c>
      <c r="H179" s="21">
        <f t="shared" si="5"/>
        <v>-0.0356</v>
      </c>
    </row>
    <row r="180" spans="1:8" ht="12.75">
      <c r="A180" s="22" t="s">
        <v>313</v>
      </c>
      <c r="B180" s="23" t="s">
        <v>314</v>
      </c>
      <c r="C180" s="23" t="s">
        <v>61</v>
      </c>
      <c r="D180" s="23" t="s">
        <v>323</v>
      </c>
      <c r="E180" s="24">
        <v>1229145</v>
      </c>
      <c r="F180" s="25">
        <v>1223576</v>
      </c>
      <c r="G180" s="25">
        <f t="shared" si="4"/>
        <v>-5569</v>
      </c>
      <c r="H180" s="21">
        <f t="shared" si="5"/>
        <v>-0.0045</v>
      </c>
    </row>
    <row r="181" spans="1:8" ht="12.75">
      <c r="A181" s="22" t="s">
        <v>313</v>
      </c>
      <c r="B181" s="23" t="s">
        <v>314</v>
      </c>
      <c r="C181" s="23" t="s">
        <v>97</v>
      </c>
      <c r="D181" s="23" t="s">
        <v>324</v>
      </c>
      <c r="E181" s="24">
        <v>328797</v>
      </c>
      <c r="F181" s="25">
        <v>288212</v>
      </c>
      <c r="G181" s="25">
        <f t="shared" si="4"/>
        <v>-40585</v>
      </c>
      <c r="H181" s="21">
        <f t="shared" si="5"/>
        <v>-0.1234</v>
      </c>
    </row>
    <row r="182" spans="1:8" ht="12.75">
      <c r="A182" s="22" t="s">
        <v>313</v>
      </c>
      <c r="B182" s="23" t="s">
        <v>314</v>
      </c>
      <c r="C182" s="23" t="s">
        <v>325</v>
      </c>
      <c r="D182" s="23" t="s">
        <v>326</v>
      </c>
      <c r="E182" s="24">
        <v>1229412</v>
      </c>
      <c r="F182" s="25">
        <v>1230928</v>
      </c>
      <c r="G182" s="25">
        <f t="shared" si="4"/>
        <v>1516</v>
      </c>
      <c r="H182" s="21">
        <f t="shared" si="5"/>
        <v>0.0012</v>
      </c>
    </row>
    <row r="183" spans="1:8" ht="12.75">
      <c r="A183" s="22" t="s">
        <v>313</v>
      </c>
      <c r="B183" s="23" t="s">
        <v>314</v>
      </c>
      <c r="C183" s="23" t="s">
        <v>327</v>
      </c>
      <c r="D183" s="23" t="s">
        <v>328</v>
      </c>
      <c r="E183" s="24">
        <v>3900993</v>
      </c>
      <c r="F183" s="25">
        <v>4201372</v>
      </c>
      <c r="G183" s="25">
        <f t="shared" si="4"/>
        <v>300379</v>
      </c>
      <c r="H183" s="21">
        <f t="shared" si="5"/>
        <v>0.077</v>
      </c>
    </row>
    <row r="184" spans="1:8" ht="12.75">
      <c r="A184" s="22" t="s">
        <v>313</v>
      </c>
      <c r="B184" s="23" t="s">
        <v>314</v>
      </c>
      <c r="C184" s="23" t="s">
        <v>329</v>
      </c>
      <c r="D184" s="23" t="s">
        <v>330</v>
      </c>
      <c r="E184" s="24">
        <v>3893088</v>
      </c>
      <c r="F184" s="25">
        <v>3875106</v>
      </c>
      <c r="G184" s="25">
        <f t="shared" si="4"/>
        <v>-17982</v>
      </c>
      <c r="H184" s="21">
        <f t="shared" si="5"/>
        <v>-0.0046</v>
      </c>
    </row>
    <row r="185" spans="1:8" ht="12.75">
      <c r="A185" s="22" t="s">
        <v>313</v>
      </c>
      <c r="B185" s="23" t="s">
        <v>314</v>
      </c>
      <c r="C185" s="23" t="s">
        <v>263</v>
      </c>
      <c r="D185" s="23" t="s">
        <v>331</v>
      </c>
      <c r="E185" s="24">
        <v>568839</v>
      </c>
      <c r="F185" s="25">
        <v>537234</v>
      </c>
      <c r="G185" s="25">
        <f t="shared" si="4"/>
        <v>-31605</v>
      </c>
      <c r="H185" s="21">
        <f t="shared" si="5"/>
        <v>-0.0556</v>
      </c>
    </row>
    <row r="186" spans="1:8" ht="12.75">
      <c r="A186" s="22" t="s">
        <v>313</v>
      </c>
      <c r="B186" s="23" t="s">
        <v>314</v>
      </c>
      <c r="C186" s="23" t="s">
        <v>51</v>
      </c>
      <c r="D186" s="23" t="s">
        <v>332</v>
      </c>
      <c r="E186" s="24">
        <v>921400</v>
      </c>
      <c r="F186" s="25">
        <v>602887</v>
      </c>
      <c r="G186" s="25">
        <f t="shared" si="4"/>
        <v>-318513</v>
      </c>
      <c r="H186" s="21">
        <f t="shared" si="5"/>
        <v>-0.3457</v>
      </c>
    </row>
    <row r="187" spans="1:8" ht="12.75">
      <c r="A187" s="22" t="s">
        <v>333</v>
      </c>
      <c r="B187" s="23" t="s">
        <v>334</v>
      </c>
      <c r="C187" s="23" t="s">
        <v>335</v>
      </c>
      <c r="D187" s="23" t="s">
        <v>336</v>
      </c>
      <c r="E187" s="24">
        <v>20892</v>
      </c>
      <c r="F187" s="25">
        <v>19499</v>
      </c>
      <c r="G187" s="25">
        <f t="shared" si="4"/>
        <v>-1393</v>
      </c>
      <c r="H187" s="21">
        <f t="shared" si="5"/>
        <v>-0.0667</v>
      </c>
    </row>
    <row r="188" spans="1:8" ht="12.75">
      <c r="A188" s="22" t="s">
        <v>333</v>
      </c>
      <c r="B188" s="23" t="s">
        <v>334</v>
      </c>
      <c r="C188" s="23" t="s">
        <v>337</v>
      </c>
      <c r="D188" s="23" t="s">
        <v>338</v>
      </c>
      <c r="E188" s="24">
        <v>23423</v>
      </c>
      <c r="F188" s="25">
        <v>23456</v>
      </c>
      <c r="G188" s="25">
        <f t="shared" si="4"/>
        <v>33</v>
      </c>
      <c r="H188" s="21">
        <f t="shared" si="5"/>
        <v>0.0014</v>
      </c>
    </row>
    <row r="189" spans="1:8" ht="12.75">
      <c r="A189" s="22" t="s">
        <v>333</v>
      </c>
      <c r="B189" s="23" t="s">
        <v>334</v>
      </c>
      <c r="C189" s="23" t="s">
        <v>327</v>
      </c>
      <c r="D189" s="23" t="s">
        <v>339</v>
      </c>
      <c r="E189" s="24">
        <v>133635</v>
      </c>
      <c r="F189" s="25">
        <v>124224</v>
      </c>
      <c r="G189" s="25">
        <f t="shared" si="4"/>
        <v>-9411</v>
      </c>
      <c r="H189" s="21">
        <f t="shared" si="5"/>
        <v>-0.0704</v>
      </c>
    </row>
    <row r="190" spans="1:8" ht="12.75">
      <c r="A190" s="22" t="s">
        <v>340</v>
      </c>
      <c r="B190" s="23" t="s">
        <v>341</v>
      </c>
      <c r="C190" s="23" t="s">
        <v>24</v>
      </c>
      <c r="D190" s="23" t="s">
        <v>342</v>
      </c>
      <c r="E190" s="24">
        <v>2878023</v>
      </c>
      <c r="F190" s="25">
        <v>3083115</v>
      </c>
      <c r="G190" s="25">
        <f t="shared" si="4"/>
        <v>205092</v>
      </c>
      <c r="H190" s="21">
        <f t="shared" si="5"/>
        <v>0.0713</v>
      </c>
    </row>
    <row r="191" spans="1:8" ht="12.75">
      <c r="A191" s="22" t="s">
        <v>340</v>
      </c>
      <c r="B191" s="23" t="s">
        <v>341</v>
      </c>
      <c r="C191" s="23" t="s">
        <v>77</v>
      </c>
      <c r="D191" s="23" t="s">
        <v>343</v>
      </c>
      <c r="E191" s="24">
        <v>941969</v>
      </c>
      <c r="F191" s="25">
        <v>1009425</v>
      </c>
      <c r="G191" s="25">
        <f t="shared" si="4"/>
        <v>67456</v>
      </c>
      <c r="H191" s="21">
        <f t="shared" si="5"/>
        <v>0.0716</v>
      </c>
    </row>
    <row r="192" spans="1:8" ht="12.75">
      <c r="A192" s="22" t="s">
        <v>344</v>
      </c>
      <c r="B192" s="23" t="s">
        <v>345</v>
      </c>
      <c r="C192" s="23" t="s">
        <v>346</v>
      </c>
      <c r="D192" s="23" t="s">
        <v>347</v>
      </c>
      <c r="E192" s="24">
        <v>2201275</v>
      </c>
      <c r="F192" s="25">
        <v>2186583</v>
      </c>
      <c r="G192" s="25">
        <f t="shared" si="4"/>
        <v>-14692</v>
      </c>
      <c r="H192" s="21">
        <f t="shared" si="5"/>
        <v>-0.0067</v>
      </c>
    </row>
    <row r="193" spans="1:8" ht="12.75">
      <c r="A193" s="22" t="s">
        <v>348</v>
      </c>
      <c r="B193" s="23" t="s">
        <v>349</v>
      </c>
      <c r="C193" s="23" t="s">
        <v>24</v>
      </c>
      <c r="D193" s="23" t="s">
        <v>350</v>
      </c>
      <c r="E193" s="24">
        <v>621818</v>
      </c>
      <c r="F193" s="25">
        <v>515702</v>
      </c>
      <c r="G193" s="25">
        <f t="shared" si="4"/>
        <v>-106116</v>
      </c>
      <c r="H193" s="21">
        <f t="shared" si="5"/>
        <v>-0.1707</v>
      </c>
    </row>
    <row r="194" spans="1:8" ht="12.75">
      <c r="A194" s="22" t="s">
        <v>348</v>
      </c>
      <c r="B194" s="23" t="s">
        <v>349</v>
      </c>
      <c r="C194" s="23" t="s">
        <v>14</v>
      </c>
      <c r="D194" s="23" t="s">
        <v>351</v>
      </c>
      <c r="E194" s="24">
        <v>456617</v>
      </c>
      <c r="F194" s="25">
        <v>480748</v>
      </c>
      <c r="G194" s="25">
        <f t="shared" si="4"/>
        <v>24131</v>
      </c>
      <c r="H194" s="21">
        <f t="shared" si="5"/>
        <v>0.0528</v>
      </c>
    </row>
    <row r="195" spans="1:8" ht="12.75">
      <c r="A195" s="22" t="s">
        <v>352</v>
      </c>
      <c r="B195" s="23" t="s">
        <v>353</v>
      </c>
      <c r="C195" s="23" t="s">
        <v>151</v>
      </c>
      <c r="D195" s="23" t="s">
        <v>354</v>
      </c>
      <c r="E195" s="24">
        <v>558894</v>
      </c>
      <c r="F195" s="25">
        <v>556112</v>
      </c>
      <c r="G195" s="25">
        <f t="shared" si="4"/>
        <v>-2782</v>
      </c>
      <c r="H195" s="21">
        <f t="shared" si="5"/>
        <v>-0.005</v>
      </c>
    </row>
    <row r="196" spans="1:8" ht="12.75">
      <c r="A196" s="22" t="s">
        <v>352</v>
      </c>
      <c r="B196" s="23" t="s">
        <v>353</v>
      </c>
      <c r="C196" s="23" t="s">
        <v>355</v>
      </c>
      <c r="D196" s="23" t="s">
        <v>356</v>
      </c>
      <c r="E196" s="24">
        <v>558768</v>
      </c>
      <c r="F196" s="25">
        <v>569991</v>
      </c>
      <c r="G196" s="25">
        <f t="shared" si="4"/>
        <v>11223</v>
      </c>
      <c r="H196" s="21">
        <f t="shared" si="5"/>
        <v>0.0201</v>
      </c>
    </row>
    <row r="197" spans="1:8" ht="12.75">
      <c r="A197" s="22" t="s">
        <v>352</v>
      </c>
      <c r="B197" s="23" t="s">
        <v>353</v>
      </c>
      <c r="C197" s="23" t="s">
        <v>93</v>
      </c>
      <c r="D197" s="23" t="s">
        <v>357</v>
      </c>
      <c r="E197" s="24">
        <v>4813748</v>
      </c>
      <c r="F197" s="25">
        <v>4830175</v>
      </c>
      <c r="G197" s="25">
        <f t="shared" si="4"/>
        <v>16427</v>
      </c>
      <c r="H197" s="21">
        <f t="shared" si="5"/>
        <v>0.0034</v>
      </c>
    </row>
    <row r="198" spans="1:8" ht="12.75">
      <c r="A198" s="22" t="s">
        <v>352</v>
      </c>
      <c r="B198" s="23" t="s">
        <v>353</v>
      </c>
      <c r="C198" s="23" t="s">
        <v>358</v>
      </c>
      <c r="D198" s="23" t="s">
        <v>359</v>
      </c>
      <c r="E198" s="24">
        <v>1031674</v>
      </c>
      <c r="F198" s="25">
        <v>1025760</v>
      </c>
      <c r="G198" s="25">
        <f t="shared" si="4"/>
        <v>-5914</v>
      </c>
      <c r="H198" s="21">
        <f t="shared" si="5"/>
        <v>-0.0057</v>
      </c>
    </row>
    <row r="199" spans="1:8" ht="12.75">
      <c r="A199" s="22" t="s">
        <v>352</v>
      </c>
      <c r="B199" s="23" t="s">
        <v>353</v>
      </c>
      <c r="C199" s="23" t="s">
        <v>141</v>
      </c>
      <c r="D199" s="23" t="s">
        <v>360</v>
      </c>
      <c r="E199" s="24">
        <v>1740589</v>
      </c>
      <c r="F199" s="25">
        <v>1728656</v>
      </c>
      <c r="G199" s="25">
        <f t="shared" si="4"/>
        <v>-11933</v>
      </c>
      <c r="H199" s="21">
        <f t="shared" si="5"/>
        <v>-0.0069</v>
      </c>
    </row>
    <row r="200" spans="1:8" ht="12.75">
      <c r="A200" s="22" t="s">
        <v>361</v>
      </c>
      <c r="B200" s="23" t="s">
        <v>362</v>
      </c>
      <c r="C200" s="23" t="s">
        <v>24</v>
      </c>
      <c r="D200" s="23" t="s">
        <v>363</v>
      </c>
      <c r="E200" s="24">
        <v>488515</v>
      </c>
      <c r="F200" s="25">
        <v>765919</v>
      </c>
      <c r="G200" s="25">
        <f aca="true" t="shared" si="6" ref="G200:G263">SUM(F200-E200)</f>
        <v>277404</v>
      </c>
      <c r="H200" s="21">
        <f t="shared" si="5"/>
        <v>0.5679</v>
      </c>
    </row>
    <row r="201" spans="1:8" ht="12.75">
      <c r="A201" s="22" t="s">
        <v>361</v>
      </c>
      <c r="B201" s="23" t="s">
        <v>362</v>
      </c>
      <c r="C201" s="23" t="s">
        <v>80</v>
      </c>
      <c r="D201" s="23" t="s">
        <v>364</v>
      </c>
      <c r="E201" s="24">
        <v>1504472</v>
      </c>
      <c r="F201" s="25">
        <v>1484131</v>
      </c>
      <c r="G201" s="25">
        <f t="shared" si="6"/>
        <v>-20341</v>
      </c>
      <c r="H201" s="21">
        <f aca="true" t="shared" si="7" ref="H201:H264">ROUND(G201/E201,4)</f>
        <v>-0.0135</v>
      </c>
    </row>
    <row r="202" spans="1:8" ht="12.75">
      <c r="A202" s="22" t="s">
        <v>361</v>
      </c>
      <c r="B202" s="23" t="s">
        <v>362</v>
      </c>
      <c r="C202" s="23" t="s">
        <v>168</v>
      </c>
      <c r="D202" s="23" t="s">
        <v>365</v>
      </c>
      <c r="E202" s="24">
        <v>3378943</v>
      </c>
      <c r="F202" s="25">
        <v>3073023</v>
      </c>
      <c r="G202" s="25">
        <f t="shared" si="6"/>
        <v>-305920</v>
      </c>
      <c r="H202" s="21">
        <f t="shared" si="7"/>
        <v>-0.0905</v>
      </c>
    </row>
    <row r="203" spans="1:8" ht="12.75">
      <c r="A203" s="22" t="s">
        <v>361</v>
      </c>
      <c r="B203" s="23" t="s">
        <v>362</v>
      </c>
      <c r="C203" s="23" t="s">
        <v>84</v>
      </c>
      <c r="D203" s="23" t="s">
        <v>366</v>
      </c>
      <c r="E203" s="24">
        <v>19113</v>
      </c>
      <c r="F203" s="25">
        <v>17028</v>
      </c>
      <c r="G203" s="25">
        <f t="shared" si="6"/>
        <v>-2085</v>
      </c>
      <c r="H203" s="21">
        <f t="shared" si="7"/>
        <v>-0.1091</v>
      </c>
    </row>
    <row r="204" spans="1:8" ht="12.75">
      <c r="A204" s="22" t="s">
        <v>361</v>
      </c>
      <c r="B204" s="23" t="s">
        <v>362</v>
      </c>
      <c r="C204" s="23" t="s">
        <v>335</v>
      </c>
      <c r="D204" s="23" t="s">
        <v>367</v>
      </c>
      <c r="E204" s="24">
        <v>150205</v>
      </c>
      <c r="F204" s="25">
        <v>80509</v>
      </c>
      <c r="G204" s="25">
        <f t="shared" si="6"/>
        <v>-69696</v>
      </c>
      <c r="H204" s="21">
        <f t="shared" si="7"/>
        <v>-0.464</v>
      </c>
    </row>
    <row r="205" spans="1:8" ht="12.75">
      <c r="A205" s="22" t="s">
        <v>368</v>
      </c>
      <c r="B205" s="23" t="s">
        <v>369</v>
      </c>
      <c r="C205" s="23" t="s">
        <v>24</v>
      </c>
      <c r="D205" s="23" t="s">
        <v>370</v>
      </c>
      <c r="E205" s="24">
        <v>1451047</v>
      </c>
      <c r="F205" s="25">
        <v>1462705</v>
      </c>
      <c r="G205" s="25">
        <f t="shared" si="6"/>
        <v>11658</v>
      </c>
      <c r="H205" s="21">
        <f t="shared" si="7"/>
        <v>0.008</v>
      </c>
    </row>
    <row r="206" spans="1:8" ht="12.75">
      <c r="A206" s="22" t="s">
        <v>368</v>
      </c>
      <c r="B206" s="23" t="s">
        <v>369</v>
      </c>
      <c r="C206" s="23" t="s">
        <v>371</v>
      </c>
      <c r="D206" s="23" t="s">
        <v>372</v>
      </c>
      <c r="E206" s="24">
        <v>564086</v>
      </c>
      <c r="F206" s="25">
        <v>562270</v>
      </c>
      <c r="G206" s="25">
        <f t="shared" si="6"/>
        <v>-1816</v>
      </c>
      <c r="H206" s="21">
        <f t="shared" si="7"/>
        <v>-0.0032</v>
      </c>
    </row>
    <row r="207" spans="1:8" ht="12.75">
      <c r="A207" s="22" t="s">
        <v>368</v>
      </c>
      <c r="B207" s="23" t="s">
        <v>369</v>
      </c>
      <c r="C207" s="23" t="s">
        <v>251</v>
      </c>
      <c r="D207" s="23" t="s">
        <v>373</v>
      </c>
      <c r="E207" s="24">
        <v>12610807</v>
      </c>
      <c r="F207" s="25">
        <v>12523682</v>
      </c>
      <c r="G207" s="25">
        <f t="shared" si="6"/>
        <v>-87125</v>
      </c>
      <c r="H207" s="21">
        <f t="shared" si="7"/>
        <v>-0.0069</v>
      </c>
    </row>
    <row r="208" spans="1:8" ht="12.75">
      <c r="A208" s="22" t="s">
        <v>368</v>
      </c>
      <c r="B208" s="23" t="s">
        <v>369</v>
      </c>
      <c r="C208" s="23" t="s">
        <v>18</v>
      </c>
      <c r="D208" s="23" t="s">
        <v>374</v>
      </c>
      <c r="E208" s="24">
        <v>343922</v>
      </c>
      <c r="F208" s="25">
        <v>308040</v>
      </c>
      <c r="G208" s="25">
        <f t="shared" si="6"/>
        <v>-35882</v>
      </c>
      <c r="H208" s="21">
        <f t="shared" si="7"/>
        <v>-0.1043</v>
      </c>
    </row>
    <row r="209" spans="1:8" ht="12.75">
      <c r="A209" s="22" t="s">
        <v>368</v>
      </c>
      <c r="B209" s="23" t="s">
        <v>369</v>
      </c>
      <c r="C209" s="23" t="s">
        <v>168</v>
      </c>
      <c r="D209" s="23" t="s">
        <v>375</v>
      </c>
      <c r="E209" s="24">
        <v>663554</v>
      </c>
      <c r="F209" s="25">
        <v>656249</v>
      </c>
      <c r="G209" s="25">
        <f t="shared" si="6"/>
        <v>-7305</v>
      </c>
      <c r="H209" s="21">
        <f t="shared" si="7"/>
        <v>-0.011</v>
      </c>
    </row>
    <row r="210" spans="1:8" ht="12.75">
      <c r="A210" s="22" t="s">
        <v>368</v>
      </c>
      <c r="B210" s="23" t="s">
        <v>369</v>
      </c>
      <c r="C210" s="23" t="s">
        <v>335</v>
      </c>
      <c r="D210" s="23" t="s">
        <v>376</v>
      </c>
      <c r="E210" s="24">
        <v>1236028</v>
      </c>
      <c r="F210" s="25">
        <v>1223476</v>
      </c>
      <c r="G210" s="25">
        <f t="shared" si="6"/>
        <v>-12552</v>
      </c>
      <c r="H210" s="21">
        <f t="shared" si="7"/>
        <v>-0.0102</v>
      </c>
    </row>
    <row r="211" spans="1:8" ht="12.75">
      <c r="A211" s="22" t="s">
        <v>377</v>
      </c>
      <c r="B211" s="23" t="s">
        <v>378</v>
      </c>
      <c r="C211" s="23" t="s">
        <v>174</v>
      </c>
      <c r="D211" s="23" t="s">
        <v>379</v>
      </c>
      <c r="E211" s="24">
        <v>392243</v>
      </c>
      <c r="F211" s="25">
        <v>387241</v>
      </c>
      <c r="G211" s="25">
        <f t="shared" si="6"/>
        <v>-5002</v>
      </c>
      <c r="H211" s="21">
        <f t="shared" si="7"/>
        <v>-0.0128</v>
      </c>
    </row>
    <row r="212" spans="1:8" ht="12.75">
      <c r="A212" s="22" t="s">
        <v>377</v>
      </c>
      <c r="B212" s="23" t="s">
        <v>378</v>
      </c>
      <c r="C212" s="23" t="s">
        <v>24</v>
      </c>
      <c r="D212" s="23" t="s">
        <v>380</v>
      </c>
      <c r="E212" s="24">
        <v>1230667</v>
      </c>
      <c r="F212" s="25">
        <v>1211017</v>
      </c>
      <c r="G212" s="25">
        <f t="shared" si="6"/>
        <v>-19650</v>
      </c>
      <c r="H212" s="21">
        <f t="shared" si="7"/>
        <v>-0.016</v>
      </c>
    </row>
    <row r="213" spans="1:8" ht="12.75">
      <c r="A213" s="22" t="s">
        <v>377</v>
      </c>
      <c r="B213" s="23" t="s">
        <v>378</v>
      </c>
      <c r="C213" s="23" t="s">
        <v>371</v>
      </c>
      <c r="D213" s="23" t="s">
        <v>381</v>
      </c>
      <c r="E213" s="24">
        <v>1808090</v>
      </c>
      <c r="F213" s="25">
        <v>1752894</v>
      </c>
      <c r="G213" s="25">
        <f t="shared" si="6"/>
        <v>-55196</v>
      </c>
      <c r="H213" s="21">
        <f t="shared" si="7"/>
        <v>-0.0305</v>
      </c>
    </row>
    <row r="214" spans="1:8" ht="12.75">
      <c r="A214" s="22" t="s">
        <v>377</v>
      </c>
      <c r="B214" s="23" t="s">
        <v>378</v>
      </c>
      <c r="C214" s="23" t="s">
        <v>382</v>
      </c>
      <c r="D214" s="23" t="s">
        <v>383</v>
      </c>
      <c r="E214" s="24">
        <v>1548679</v>
      </c>
      <c r="F214" s="25">
        <v>1502731</v>
      </c>
      <c r="G214" s="25">
        <f t="shared" si="6"/>
        <v>-45948</v>
      </c>
      <c r="H214" s="21">
        <f t="shared" si="7"/>
        <v>-0.0297</v>
      </c>
    </row>
    <row r="215" spans="1:8" ht="12.75">
      <c r="A215" s="22" t="s">
        <v>384</v>
      </c>
      <c r="B215" s="23" t="s">
        <v>385</v>
      </c>
      <c r="C215" s="23" t="s">
        <v>386</v>
      </c>
      <c r="D215" s="23" t="s">
        <v>387</v>
      </c>
      <c r="E215" s="24">
        <v>444811</v>
      </c>
      <c r="F215" s="25">
        <v>368461</v>
      </c>
      <c r="G215" s="25">
        <f t="shared" si="6"/>
        <v>-76350</v>
      </c>
      <c r="H215" s="21">
        <f t="shared" si="7"/>
        <v>-0.1716</v>
      </c>
    </row>
    <row r="216" spans="1:8" ht="12.75">
      <c r="A216" s="22" t="s">
        <v>384</v>
      </c>
      <c r="B216" s="23" t="s">
        <v>385</v>
      </c>
      <c r="C216" s="23" t="s">
        <v>151</v>
      </c>
      <c r="D216" s="23" t="s">
        <v>388</v>
      </c>
      <c r="E216" s="24">
        <v>335254</v>
      </c>
      <c r="F216" s="25">
        <v>361066</v>
      </c>
      <c r="G216" s="25">
        <f t="shared" si="6"/>
        <v>25812</v>
      </c>
      <c r="H216" s="21">
        <f t="shared" si="7"/>
        <v>0.077</v>
      </c>
    </row>
    <row r="217" spans="1:8" ht="12.75">
      <c r="A217" s="22" t="s">
        <v>384</v>
      </c>
      <c r="B217" s="23" t="s">
        <v>385</v>
      </c>
      <c r="C217" s="23" t="s">
        <v>55</v>
      </c>
      <c r="D217" s="23" t="s">
        <v>389</v>
      </c>
      <c r="E217" s="24">
        <v>16577</v>
      </c>
      <c r="F217" s="25">
        <v>105591</v>
      </c>
      <c r="G217" s="25">
        <f t="shared" si="6"/>
        <v>89014</v>
      </c>
      <c r="H217" s="21">
        <f t="shared" si="7"/>
        <v>5.3697</v>
      </c>
    </row>
    <row r="218" spans="1:8" ht="12.75">
      <c r="A218" s="22" t="s">
        <v>384</v>
      </c>
      <c r="B218" s="23" t="s">
        <v>385</v>
      </c>
      <c r="C218" s="23" t="s">
        <v>93</v>
      </c>
      <c r="D218" s="23" t="s">
        <v>390</v>
      </c>
      <c r="E218" s="24">
        <v>3218050</v>
      </c>
      <c r="F218" s="25">
        <v>3108584</v>
      </c>
      <c r="G218" s="25">
        <f t="shared" si="6"/>
        <v>-109466</v>
      </c>
      <c r="H218" s="21">
        <f t="shared" si="7"/>
        <v>-0.034</v>
      </c>
    </row>
    <row r="219" spans="1:8" ht="12.75">
      <c r="A219" s="22" t="s">
        <v>384</v>
      </c>
      <c r="B219" s="23" t="s">
        <v>385</v>
      </c>
      <c r="C219" s="23" t="s">
        <v>193</v>
      </c>
      <c r="D219" s="23" t="s">
        <v>391</v>
      </c>
      <c r="E219" s="24">
        <v>681909</v>
      </c>
      <c r="F219" s="25">
        <v>557481</v>
      </c>
      <c r="G219" s="25">
        <f t="shared" si="6"/>
        <v>-124428</v>
      </c>
      <c r="H219" s="21">
        <f t="shared" si="7"/>
        <v>-0.1825</v>
      </c>
    </row>
    <row r="220" spans="1:8" ht="12.75">
      <c r="A220" s="22" t="s">
        <v>384</v>
      </c>
      <c r="B220" s="23" t="s">
        <v>385</v>
      </c>
      <c r="C220" s="23" t="s">
        <v>168</v>
      </c>
      <c r="D220" s="23" t="s">
        <v>392</v>
      </c>
      <c r="E220" s="24">
        <v>703355</v>
      </c>
      <c r="F220" s="25">
        <v>694403</v>
      </c>
      <c r="G220" s="25">
        <f t="shared" si="6"/>
        <v>-8952</v>
      </c>
      <c r="H220" s="21">
        <f t="shared" si="7"/>
        <v>-0.0127</v>
      </c>
    </row>
    <row r="221" spans="1:8" ht="12.75">
      <c r="A221" s="22" t="s">
        <v>384</v>
      </c>
      <c r="B221" s="23" t="s">
        <v>385</v>
      </c>
      <c r="C221" s="23" t="s">
        <v>358</v>
      </c>
      <c r="D221" s="23" t="s">
        <v>393</v>
      </c>
      <c r="E221" s="24">
        <v>1024807</v>
      </c>
      <c r="F221" s="25">
        <v>926142</v>
      </c>
      <c r="G221" s="25">
        <f t="shared" si="6"/>
        <v>-98665</v>
      </c>
      <c r="H221" s="21">
        <f t="shared" si="7"/>
        <v>-0.0963</v>
      </c>
    </row>
    <row r="222" spans="1:8" ht="12.75">
      <c r="A222" s="22" t="s">
        <v>394</v>
      </c>
      <c r="B222" s="23" t="s">
        <v>395</v>
      </c>
      <c r="C222" s="23" t="s">
        <v>396</v>
      </c>
      <c r="D222" s="23" t="s">
        <v>397</v>
      </c>
      <c r="E222" s="24">
        <v>168645</v>
      </c>
      <c r="F222" s="25">
        <v>214476</v>
      </c>
      <c r="G222" s="25">
        <f t="shared" si="6"/>
        <v>45831</v>
      </c>
      <c r="H222" s="21">
        <f t="shared" si="7"/>
        <v>0.2718</v>
      </c>
    </row>
    <row r="223" spans="1:8" ht="12.75">
      <c r="A223" s="22" t="s">
        <v>394</v>
      </c>
      <c r="B223" s="23" t="s">
        <v>395</v>
      </c>
      <c r="C223" s="23" t="s">
        <v>398</v>
      </c>
      <c r="D223" s="23" t="s">
        <v>399</v>
      </c>
      <c r="E223" s="24">
        <v>11413</v>
      </c>
      <c r="F223" s="25">
        <v>11579</v>
      </c>
      <c r="G223" s="25">
        <f t="shared" si="6"/>
        <v>166</v>
      </c>
      <c r="H223" s="21">
        <f t="shared" si="7"/>
        <v>0.0145</v>
      </c>
    </row>
    <row r="224" spans="1:8" ht="12.75">
      <c r="A224" s="22" t="s">
        <v>394</v>
      </c>
      <c r="B224" s="23" t="s">
        <v>395</v>
      </c>
      <c r="C224" s="23" t="s">
        <v>400</v>
      </c>
      <c r="D224" s="23" t="s">
        <v>401</v>
      </c>
      <c r="E224" s="24">
        <v>4166359</v>
      </c>
      <c r="F224" s="25">
        <v>4035250</v>
      </c>
      <c r="G224" s="25">
        <f t="shared" si="6"/>
        <v>-131109</v>
      </c>
      <c r="H224" s="21">
        <f t="shared" si="7"/>
        <v>-0.0315</v>
      </c>
    </row>
    <row r="225" spans="1:8" ht="12.75">
      <c r="A225" s="22" t="s">
        <v>394</v>
      </c>
      <c r="B225" s="23" t="s">
        <v>395</v>
      </c>
      <c r="C225" s="23" t="s">
        <v>402</v>
      </c>
      <c r="D225" s="23" t="s">
        <v>403</v>
      </c>
      <c r="E225" s="24">
        <v>11884109</v>
      </c>
      <c r="F225" s="25">
        <v>11787339</v>
      </c>
      <c r="G225" s="25">
        <f t="shared" si="6"/>
        <v>-96770</v>
      </c>
      <c r="H225" s="21">
        <f t="shared" si="7"/>
        <v>-0.0081</v>
      </c>
    </row>
    <row r="226" spans="1:8" ht="12.75">
      <c r="A226" s="22" t="s">
        <v>394</v>
      </c>
      <c r="B226" s="23" t="s">
        <v>395</v>
      </c>
      <c r="C226" s="23" t="s">
        <v>404</v>
      </c>
      <c r="D226" s="23" t="s">
        <v>405</v>
      </c>
      <c r="E226" s="24">
        <v>2099438</v>
      </c>
      <c r="F226" s="25">
        <v>1874985</v>
      </c>
      <c r="G226" s="25">
        <f t="shared" si="6"/>
        <v>-224453</v>
      </c>
      <c r="H226" s="21">
        <f t="shared" si="7"/>
        <v>-0.1069</v>
      </c>
    </row>
    <row r="227" spans="1:8" ht="12.75">
      <c r="A227" s="22" t="s">
        <v>394</v>
      </c>
      <c r="B227" s="23" t="s">
        <v>395</v>
      </c>
      <c r="C227" s="23" t="s">
        <v>406</v>
      </c>
      <c r="D227" s="23" t="s">
        <v>407</v>
      </c>
      <c r="E227" s="24">
        <v>2470717</v>
      </c>
      <c r="F227" s="25">
        <v>2506753</v>
      </c>
      <c r="G227" s="25">
        <f t="shared" si="6"/>
        <v>36036</v>
      </c>
      <c r="H227" s="21">
        <f t="shared" si="7"/>
        <v>0.0146</v>
      </c>
    </row>
    <row r="228" spans="1:8" ht="12.75">
      <c r="A228" s="22" t="s">
        <v>408</v>
      </c>
      <c r="B228" s="23" t="s">
        <v>409</v>
      </c>
      <c r="C228" s="23" t="s">
        <v>55</v>
      </c>
      <c r="D228" s="23" t="s">
        <v>410</v>
      </c>
      <c r="E228" s="24">
        <v>440586</v>
      </c>
      <c r="F228" s="25">
        <v>395512</v>
      </c>
      <c r="G228" s="25">
        <f t="shared" si="6"/>
        <v>-45074</v>
      </c>
      <c r="H228" s="21">
        <f t="shared" si="7"/>
        <v>-0.1023</v>
      </c>
    </row>
    <row r="229" spans="1:8" ht="12.75">
      <c r="A229" s="22" t="s">
        <v>408</v>
      </c>
      <c r="B229" s="23" t="s">
        <v>409</v>
      </c>
      <c r="C229" s="23" t="s">
        <v>77</v>
      </c>
      <c r="D229" s="23" t="s">
        <v>411</v>
      </c>
      <c r="E229" s="24">
        <v>647576</v>
      </c>
      <c r="F229" s="25">
        <v>628806</v>
      </c>
      <c r="G229" s="25">
        <f t="shared" si="6"/>
        <v>-18770</v>
      </c>
      <c r="H229" s="21">
        <f t="shared" si="7"/>
        <v>-0.029</v>
      </c>
    </row>
    <row r="230" spans="1:8" ht="12.75">
      <c r="A230" s="22" t="s">
        <v>408</v>
      </c>
      <c r="B230" s="23" t="s">
        <v>409</v>
      </c>
      <c r="C230" s="23" t="s">
        <v>35</v>
      </c>
      <c r="D230" s="23" t="s">
        <v>412</v>
      </c>
      <c r="E230" s="24">
        <v>3452841</v>
      </c>
      <c r="F230" s="25">
        <v>3255663</v>
      </c>
      <c r="G230" s="25">
        <f t="shared" si="6"/>
        <v>-197178</v>
      </c>
      <c r="H230" s="21">
        <f t="shared" si="7"/>
        <v>-0.0571</v>
      </c>
    </row>
    <row r="231" spans="1:8" ht="12.75">
      <c r="A231" s="22" t="s">
        <v>408</v>
      </c>
      <c r="B231" s="23" t="s">
        <v>409</v>
      </c>
      <c r="C231" s="23" t="s">
        <v>166</v>
      </c>
      <c r="D231" s="23" t="s">
        <v>413</v>
      </c>
      <c r="E231" s="24">
        <v>2343013</v>
      </c>
      <c r="F231" s="25">
        <v>2349826</v>
      </c>
      <c r="G231" s="25">
        <f t="shared" si="6"/>
        <v>6813</v>
      </c>
      <c r="H231" s="21">
        <f t="shared" si="7"/>
        <v>0.0029</v>
      </c>
    </row>
    <row r="232" spans="1:8" ht="12.75">
      <c r="A232" s="22" t="s">
        <v>408</v>
      </c>
      <c r="B232" s="23" t="s">
        <v>409</v>
      </c>
      <c r="C232" s="23" t="s">
        <v>414</v>
      </c>
      <c r="D232" s="23" t="s">
        <v>415</v>
      </c>
      <c r="E232" s="24">
        <v>132707</v>
      </c>
      <c r="F232" s="25">
        <v>166733</v>
      </c>
      <c r="G232" s="25">
        <f t="shared" si="6"/>
        <v>34026</v>
      </c>
      <c r="H232" s="21">
        <f t="shared" si="7"/>
        <v>0.2564</v>
      </c>
    </row>
    <row r="233" spans="1:8" ht="12.75">
      <c r="A233" s="22" t="s">
        <v>408</v>
      </c>
      <c r="B233" s="23" t="s">
        <v>409</v>
      </c>
      <c r="C233" s="23" t="s">
        <v>71</v>
      </c>
      <c r="D233" s="23" t="s">
        <v>416</v>
      </c>
      <c r="E233" s="24">
        <v>132626</v>
      </c>
      <c r="F233" s="25">
        <v>75065</v>
      </c>
      <c r="G233" s="25">
        <f t="shared" si="6"/>
        <v>-57561</v>
      </c>
      <c r="H233" s="21">
        <f t="shared" si="7"/>
        <v>-0.434</v>
      </c>
    </row>
    <row r="234" spans="1:8" ht="12.75">
      <c r="A234" s="22" t="s">
        <v>417</v>
      </c>
      <c r="B234" s="23" t="s">
        <v>418</v>
      </c>
      <c r="C234" s="23" t="s">
        <v>24</v>
      </c>
      <c r="D234" s="23" t="s">
        <v>419</v>
      </c>
      <c r="E234" s="24">
        <v>2371031</v>
      </c>
      <c r="F234" s="25">
        <v>2459783</v>
      </c>
      <c r="G234" s="25">
        <f t="shared" si="6"/>
        <v>88752</v>
      </c>
      <c r="H234" s="21">
        <f t="shared" si="7"/>
        <v>0.0374</v>
      </c>
    </row>
    <row r="235" spans="1:8" ht="12.75">
      <c r="A235" s="22" t="s">
        <v>417</v>
      </c>
      <c r="B235" s="23" t="s">
        <v>418</v>
      </c>
      <c r="C235" s="23" t="s">
        <v>55</v>
      </c>
      <c r="D235" s="23" t="s">
        <v>420</v>
      </c>
      <c r="E235" s="24">
        <v>166951</v>
      </c>
      <c r="F235" s="25">
        <v>159579</v>
      </c>
      <c r="G235" s="25">
        <f t="shared" si="6"/>
        <v>-7372</v>
      </c>
      <c r="H235" s="21">
        <f t="shared" si="7"/>
        <v>-0.0442</v>
      </c>
    </row>
    <row r="236" spans="1:8" ht="12.75">
      <c r="A236" s="22" t="s">
        <v>417</v>
      </c>
      <c r="B236" s="23" t="s">
        <v>418</v>
      </c>
      <c r="C236" s="23" t="s">
        <v>77</v>
      </c>
      <c r="D236" s="23" t="s">
        <v>421</v>
      </c>
      <c r="E236" s="24">
        <v>305273</v>
      </c>
      <c r="F236" s="25">
        <v>449628</v>
      </c>
      <c r="G236" s="25">
        <f t="shared" si="6"/>
        <v>144355</v>
      </c>
      <c r="H236" s="21">
        <f t="shared" si="7"/>
        <v>0.4729</v>
      </c>
    </row>
    <row r="237" spans="1:8" ht="12.75">
      <c r="A237" s="22" t="s">
        <v>417</v>
      </c>
      <c r="B237" s="23" t="s">
        <v>418</v>
      </c>
      <c r="C237" s="23" t="s">
        <v>14</v>
      </c>
      <c r="D237" s="23" t="s">
        <v>422</v>
      </c>
      <c r="E237" s="24">
        <v>1830954</v>
      </c>
      <c r="F237" s="25">
        <v>1789558</v>
      </c>
      <c r="G237" s="25">
        <f t="shared" si="6"/>
        <v>-41396</v>
      </c>
      <c r="H237" s="21">
        <f t="shared" si="7"/>
        <v>-0.0226</v>
      </c>
    </row>
    <row r="238" spans="1:8" ht="12.75">
      <c r="A238" s="22" t="s">
        <v>423</v>
      </c>
      <c r="B238" s="23" t="s">
        <v>424</v>
      </c>
      <c r="C238" s="23" t="s">
        <v>24</v>
      </c>
      <c r="D238" s="23" t="s">
        <v>425</v>
      </c>
      <c r="E238" s="24">
        <v>2186101</v>
      </c>
      <c r="F238" s="25">
        <v>2440306</v>
      </c>
      <c r="G238" s="25">
        <f t="shared" si="6"/>
        <v>254205</v>
      </c>
      <c r="H238" s="21">
        <f t="shared" si="7"/>
        <v>0.1163</v>
      </c>
    </row>
    <row r="239" spans="1:8" ht="12.75">
      <c r="A239" s="22" t="s">
        <v>423</v>
      </c>
      <c r="B239" s="23" t="s">
        <v>424</v>
      </c>
      <c r="C239" s="23" t="s">
        <v>55</v>
      </c>
      <c r="D239" s="23" t="s">
        <v>426</v>
      </c>
      <c r="E239" s="24">
        <v>550147</v>
      </c>
      <c r="F239" s="25">
        <v>691107</v>
      </c>
      <c r="G239" s="25">
        <f t="shared" si="6"/>
        <v>140960</v>
      </c>
      <c r="H239" s="21">
        <f t="shared" si="7"/>
        <v>0.2562</v>
      </c>
    </row>
    <row r="240" spans="1:8" ht="12.75">
      <c r="A240" s="22" t="s">
        <v>423</v>
      </c>
      <c r="B240" s="23" t="s">
        <v>424</v>
      </c>
      <c r="C240" s="23" t="s">
        <v>77</v>
      </c>
      <c r="D240" s="23" t="s">
        <v>427</v>
      </c>
      <c r="E240" s="24">
        <v>533310</v>
      </c>
      <c r="F240" s="25">
        <v>511306</v>
      </c>
      <c r="G240" s="25">
        <f t="shared" si="6"/>
        <v>-22004</v>
      </c>
      <c r="H240" s="21">
        <f t="shared" si="7"/>
        <v>-0.0413</v>
      </c>
    </row>
    <row r="241" spans="1:8" ht="12.75">
      <c r="A241" s="22" t="s">
        <v>423</v>
      </c>
      <c r="B241" s="23" t="s">
        <v>424</v>
      </c>
      <c r="C241" s="23" t="s">
        <v>14</v>
      </c>
      <c r="D241" s="23" t="s">
        <v>428</v>
      </c>
      <c r="E241" s="24">
        <v>519810</v>
      </c>
      <c r="F241" s="25">
        <v>460811</v>
      </c>
      <c r="G241" s="25">
        <f t="shared" si="6"/>
        <v>-58999</v>
      </c>
      <c r="H241" s="21">
        <f t="shared" si="7"/>
        <v>-0.1135</v>
      </c>
    </row>
    <row r="242" spans="1:8" ht="12.75">
      <c r="A242" s="22" t="s">
        <v>429</v>
      </c>
      <c r="B242" s="23" t="s">
        <v>430</v>
      </c>
      <c r="C242" s="23" t="s">
        <v>201</v>
      </c>
      <c r="D242" s="23" t="s">
        <v>431</v>
      </c>
      <c r="E242" s="24">
        <v>578239</v>
      </c>
      <c r="F242" s="25">
        <v>578248</v>
      </c>
      <c r="G242" s="25">
        <f t="shared" si="6"/>
        <v>9</v>
      </c>
      <c r="H242" s="21">
        <f t="shared" si="7"/>
        <v>0</v>
      </c>
    </row>
    <row r="243" spans="1:8" ht="12.75">
      <c r="A243" s="22" t="s">
        <v>429</v>
      </c>
      <c r="B243" s="23" t="s">
        <v>430</v>
      </c>
      <c r="C243" s="23" t="s">
        <v>432</v>
      </c>
      <c r="D243" s="23" t="s">
        <v>433</v>
      </c>
      <c r="E243" s="24">
        <v>420052</v>
      </c>
      <c r="F243" s="25">
        <v>429119</v>
      </c>
      <c r="G243" s="25">
        <f t="shared" si="6"/>
        <v>9067</v>
      </c>
      <c r="H243" s="21">
        <f t="shared" si="7"/>
        <v>0.0216</v>
      </c>
    </row>
    <row r="244" spans="1:8" ht="12.75">
      <c r="A244" s="22" t="s">
        <v>429</v>
      </c>
      <c r="B244" s="23" t="s">
        <v>430</v>
      </c>
      <c r="C244" s="23" t="s">
        <v>153</v>
      </c>
      <c r="D244" s="23" t="s">
        <v>434</v>
      </c>
      <c r="E244" s="24">
        <v>1313673</v>
      </c>
      <c r="F244" s="25">
        <v>1306821</v>
      </c>
      <c r="G244" s="25">
        <f t="shared" si="6"/>
        <v>-6852</v>
      </c>
      <c r="H244" s="21">
        <f t="shared" si="7"/>
        <v>-0.0052</v>
      </c>
    </row>
    <row r="245" spans="1:8" ht="12.75">
      <c r="A245" s="22" t="s">
        <v>429</v>
      </c>
      <c r="B245" s="23" t="s">
        <v>430</v>
      </c>
      <c r="C245" s="23" t="s">
        <v>435</v>
      </c>
      <c r="D245" s="23" t="s">
        <v>436</v>
      </c>
      <c r="E245" s="24">
        <v>206921</v>
      </c>
      <c r="F245" s="25">
        <v>213319</v>
      </c>
      <c r="G245" s="25">
        <f t="shared" si="6"/>
        <v>6398</v>
      </c>
      <c r="H245" s="21">
        <f t="shared" si="7"/>
        <v>0.0309</v>
      </c>
    </row>
    <row r="246" spans="1:8" ht="12.75">
      <c r="A246" s="22" t="s">
        <v>429</v>
      </c>
      <c r="B246" s="23" t="s">
        <v>430</v>
      </c>
      <c r="C246" s="23" t="s">
        <v>55</v>
      </c>
      <c r="D246" s="23" t="s">
        <v>437</v>
      </c>
      <c r="E246" s="24">
        <v>3719403</v>
      </c>
      <c r="F246" s="25">
        <v>3698602</v>
      </c>
      <c r="G246" s="25">
        <f t="shared" si="6"/>
        <v>-20801</v>
      </c>
      <c r="H246" s="21">
        <f t="shared" si="7"/>
        <v>-0.0056</v>
      </c>
    </row>
    <row r="247" spans="1:8" ht="12.75">
      <c r="A247" s="22" t="s">
        <v>429</v>
      </c>
      <c r="B247" s="23" t="s">
        <v>430</v>
      </c>
      <c r="C247" s="23" t="s">
        <v>77</v>
      </c>
      <c r="D247" s="23" t="s">
        <v>438</v>
      </c>
      <c r="E247" s="24">
        <v>4176388</v>
      </c>
      <c r="F247" s="25">
        <v>4178092</v>
      </c>
      <c r="G247" s="25">
        <f t="shared" si="6"/>
        <v>1704</v>
      </c>
      <c r="H247" s="21">
        <f t="shared" si="7"/>
        <v>0.0004</v>
      </c>
    </row>
    <row r="248" spans="1:8" ht="12.75">
      <c r="A248" s="22" t="s">
        <v>429</v>
      </c>
      <c r="B248" s="23" t="s">
        <v>430</v>
      </c>
      <c r="C248" s="23" t="s">
        <v>35</v>
      </c>
      <c r="D248" s="23" t="s">
        <v>439</v>
      </c>
      <c r="E248" s="24">
        <v>2666217</v>
      </c>
      <c r="F248" s="25">
        <v>2650258</v>
      </c>
      <c r="G248" s="25">
        <f t="shared" si="6"/>
        <v>-15959</v>
      </c>
      <c r="H248" s="21">
        <f t="shared" si="7"/>
        <v>-0.006</v>
      </c>
    </row>
    <row r="249" spans="1:8" ht="12.75">
      <c r="A249" s="22" t="s">
        <v>429</v>
      </c>
      <c r="B249" s="23" t="s">
        <v>430</v>
      </c>
      <c r="C249" s="23" t="s">
        <v>166</v>
      </c>
      <c r="D249" s="23" t="s">
        <v>440</v>
      </c>
      <c r="E249" s="24">
        <v>891266</v>
      </c>
      <c r="F249" s="25">
        <v>873751</v>
      </c>
      <c r="G249" s="25">
        <f t="shared" si="6"/>
        <v>-17515</v>
      </c>
      <c r="H249" s="21">
        <f t="shared" si="7"/>
        <v>-0.0197</v>
      </c>
    </row>
    <row r="250" spans="1:8" ht="12.75">
      <c r="A250" s="22" t="s">
        <v>429</v>
      </c>
      <c r="B250" s="23" t="s">
        <v>430</v>
      </c>
      <c r="C250" s="23" t="s">
        <v>233</v>
      </c>
      <c r="D250" s="23" t="s">
        <v>441</v>
      </c>
      <c r="E250" s="24">
        <v>995765</v>
      </c>
      <c r="F250" s="25">
        <v>1004894</v>
      </c>
      <c r="G250" s="25">
        <f t="shared" si="6"/>
        <v>9129</v>
      </c>
      <c r="H250" s="21">
        <f t="shared" si="7"/>
        <v>0.0092</v>
      </c>
    </row>
    <row r="251" spans="1:8" ht="12.75">
      <c r="A251" s="22" t="s">
        <v>429</v>
      </c>
      <c r="B251" s="23" t="s">
        <v>430</v>
      </c>
      <c r="C251" s="23" t="s">
        <v>93</v>
      </c>
      <c r="D251" s="23" t="s">
        <v>442</v>
      </c>
      <c r="E251" s="24">
        <v>2389650</v>
      </c>
      <c r="F251" s="25">
        <v>2434095</v>
      </c>
      <c r="G251" s="25">
        <f t="shared" si="6"/>
        <v>44445</v>
      </c>
      <c r="H251" s="21">
        <f t="shared" si="7"/>
        <v>0.0186</v>
      </c>
    </row>
    <row r="252" spans="1:8" ht="12.75">
      <c r="A252" s="22" t="s">
        <v>429</v>
      </c>
      <c r="B252" s="23" t="s">
        <v>430</v>
      </c>
      <c r="C252" s="23" t="s">
        <v>41</v>
      </c>
      <c r="D252" s="23" t="s">
        <v>443</v>
      </c>
      <c r="E252" s="24">
        <v>740629</v>
      </c>
      <c r="F252" s="25">
        <v>800727</v>
      </c>
      <c r="G252" s="25">
        <f t="shared" si="6"/>
        <v>60098</v>
      </c>
      <c r="H252" s="21">
        <f t="shared" si="7"/>
        <v>0.0811</v>
      </c>
    </row>
    <row r="253" spans="1:8" ht="12.75">
      <c r="A253" s="22" t="s">
        <v>429</v>
      </c>
      <c r="B253" s="23" t="s">
        <v>430</v>
      </c>
      <c r="C253" s="23" t="s">
        <v>193</v>
      </c>
      <c r="D253" s="23" t="s">
        <v>444</v>
      </c>
      <c r="E253" s="24">
        <v>8378628</v>
      </c>
      <c r="F253" s="25">
        <v>8397332</v>
      </c>
      <c r="G253" s="25">
        <f t="shared" si="6"/>
        <v>18704</v>
      </c>
      <c r="H253" s="21">
        <f t="shared" si="7"/>
        <v>0.0022</v>
      </c>
    </row>
    <row r="254" spans="1:8" ht="12.75">
      <c r="A254" s="22" t="s">
        <v>429</v>
      </c>
      <c r="B254" s="23" t="s">
        <v>430</v>
      </c>
      <c r="C254" s="23" t="s">
        <v>445</v>
      </c>
      <c r="D254" s="23" t="s">
        <v>446</v>
      </c>
      <c r="E254" s="24">
        <v>2304915</v>
      </c>
      <c r="F254" s="25">
        <v>2299272</v>
      </c>
      <c r="G254" s="25">
        <f t="shared" si="6"/>
        <v>-5643</v>
      </c>
      <c r="H254" s="21">
        <f t="shared" si="7"/>
        <v>-0.0024</v>
      </c>
    </row>
    <row r="255" spans="1:8" ht="12.75">
      <c r="A255" s="22" t="s">
        <v>429</v>
      </c>
      <c r="B255" s="23" t="s">
        <v>430</v>
      </c>
      <c r="C255" s="23" t="s">
        <v>447</v>
      </c>
      <c r="D255" s="23" t="s">
        <v>448</v>
      </c>
      <c r="E255" s="24">
        <v>2599420</v>
      </c>
      <c r="F255" s="25">
        <v>2584248</v>
      </c>
      <c r="G255" s="25">
        <f t="shared" si="6"/>
        <v>-15172</v>
      </c>
      <c r="H255" s="21">
        <f t="shared" si="7"/>
        <v>-0.0058</v>
      </c>
    </row>
    <row r="256" spans="1:8" ht="12.75">
      <c r="A256" s="22" t="s">
        <v>429</v>
      </c>
      <c r="B256" s="23" t="s">
        <v>430</v>
      </c>
      <c r="C256" s="23" t="s">
        <v>449</v>
      </c>
      <c r="D256" s="23" t="s">
        <v>450</v>
      </c>
      <c r="E256" s="24">
        <v>1283963</v>
      </c>
      <c r="F256" s="25">
        <v>1277562</v>
      </c>
      <c r="G256" s="25">
        <f t="shared" si="6"/>
        <v>-6401</v>
      </c>
      <c r="H256" s="21">
        <f t="shared" si="7"/>
        <v>-0.005</v>
      </c>
    </row>
    <row r="257" spans="1:8" ht="12.75">
      <c r="A257" s="22" t="s">
        <v>429</v>
      </c>
      <c r="B257" s="23" t="s">
        <v>430</v>
      </c>
      <c r="C257" s="23" t="s">
        <v>451</v>
      </c>
      <c r="D257" s="23" t="s">
        <v>452</v>
      </c>
      <c r="E257" s="24">
        <v>2087938</v>
      </c>
      <c r="F257" s="25">
        <v>2261065</v>
      </c>
      <c r="G257" s="25">
        <f t="shared" si="6"/>
        <v>173127</v>
      </c>
      <c r="H257" s="21">
        <f t="shared" si="7"/>
        <v>0.0829</v>
      </c>
    </row>
    <row r="258" spans="1:8" ht="12.75">
      <c r="A258" s="22" t="s">
        <v>429</v>
      </c>
      <c r="B258" s="23" t="s">
        <v>430</v>
      </c>
      <c r="C258" s="23" t="s">
        <v>453</v>
      </c>
      <c r="D258" s="23" t="s">
        <v>454</v>
      </c>
      <c r="E258" s="24">
        <v>1590352</v>
      </c>
      <c r="F258" s="25">
        <v>1574740</v>
      </c>
      <c r="G258" s="25">
        <f t="shared" si="6"/>
        <v>-15612</v>
      </c>
      <c r="H258" s="21">
        <f t="shared" si="7"/>
        <v>-0.0098</v>
      </c>
    </row>
    <row r="259" spans="1:8" ht="12.75">
      <c r="A259" s="22" t="s">
        <v>455</v>
      </c>
      <c r="B259" s="23" t="s">
        <v>456</v>
      </c>
      <c r="C259" s="23" t="s">
        <v>457</v>
      </c>
      <c r="D259" s="23" t="s">
        <v>458</v>
      </c>
      <c r="E259" s="24">
        <v>506724</v>
      </c>
      <c r="F259" s="25">
        <v>457602</v>
      </c>
      <c r="G259" s="25">
        <f t="shared" si="6"/>
        <v>-49122</v>
      </c>
      <c r="H259" s="21">
        <f t="shared" si="7"/>
        <v>-0.0969</v>
      </c>
    </row>
    <row r="260" spans="1:8" ht="12.75">
      <c r="A260" s="22" t="s">
        <v>455</v>
      </c>
      <c r="B260" s="23" t="s">
        <v>456</v>
      </c>
      <c r="C260" s="23" t="s">
        <v>24</v>
      </c>
      <c r="D260" s="23" t="s">
        <v>459</v>
      </c>
      <c r="E260" s="24">
        <v>3195100</v>
      </c>
      <c r="F260" s="25">
        <v>3277293</v>
      </c>
      <c r="G260" s="25">
        <f t="shared" si="6"/>
        <v>82193</v>
      </c>
      <c r="H260" s="21">
        <f t="shared" si="7"/>
        <v>0.0257</v>
      </c>
    </row>
    <row r="261" spans="1:8" ht="12.75">
      <c r="A261" s="22" t="s">
        <v>455</v>
      </c>
      <c r="B261" s="23" t="s">
        <v>456</v>
      </c>
      <c r="C261" s="23" t="s">
        <v>77</v>
      </c>
      <c r="D261" s="23" t="s">
        <v>460</v>
      </c>
      <c r="E261" s="24">
        <v>1215593</v>
      </c>
      <c r="F261" s="25">
        <v>1037037</v>
      </c>
      <c r="G261" s="25">
        <f t="shared" si="6"/>
        <v>-178556</v>
      </c>
      <c r="H261" s="21">
        <f t="shared" si="7"/>
        <v>-0.1469</v>
      </c>
    </row>
    <row r="262" spans="1:8" ht="12.75">
      <c r="A262" s="22" t="s">
        <v>455</v>
      </c>
      <c r="B262" s="23" t="s">
        <v>456</v>
      </c>
      <c r="C262" s="23" t="s">
        <v>14</v>
      </c>
      <c r="D262" s="23" t="s">
        <v>461</v>
      </c>
      <c r="E262" s="24">
        <v>2001010</v>
      </c>
      <c r="F262" s="25">
        <v>1936772</v>
      </c>
      <c r="G262" s="25">
        <f t="shared" si="6"/>
        <v>-64238</v>
      </c>
      <c r="H262" s="21">
        <f t="shared" si="7"/>
        <v>-0.0321</v>
      </c>
    </row>
    <row r="263" spans="1:8" ht="12.75">
      <c r="A263" s="22" t="s">
        <v>455</v>
      </c>
      <c r="B263" s="23" t="s">
        <v>456</v>
      </c>
      <c r="C263" s="23" t="s">
        <v>335</v>
      </c>
      <c r="D263" s="23" t="s">
        <v>462</v>
      </c>
      <c r="E263" s="24">
        <v>50735</v>
      </c>
      <c r="F263" s="25">
        <v>51039</v>
      </c>
      <c r="G263" s="25">
        <f t="shared" si="6"/>
        <v>304</v>
      </c>
      <c r="H263" s="21">
        <f t="shared" si="7"/>
        <v>0.006</v>
      </c>
    </row>
    <row r="264" spans="1:8" ht="12.75">
      <c r="A264" s="22" t="s">
        <v>455</v>
      </c>
      <c r="B264" s="23" t="s">
        <v>456</v>
      </c>
      <c r="C264" s="23" t="s">
        <v>327</v>
      </c>
      <c r="D264" s="23" t="s">
        <v>463</v>
      </c>
      <c r="E264" s="24">
        <v>2739855</v>
      </c>
      <c r="F264" s="25">
        <v>2664056</v>
      </c>
      <c r="G264" s="25">
        <f aca="true" t="shared" si="8" ref="G264:G327">SUM(F264-E264)</f>
        <v>-75799</v>
      </c>
      <c r="H264" s="21">
        <f t="shared" si="7"/>
        <v>-0.0277</v>
      </c>
    </row>
    <row r="265" spans="1:8" ht="12.75">
      <c r="A265" s="22" t="s">
        <v>455</v>
      </c>
      <c r="B265" s="23" t="s">
        <v>456</v>
      </c>
      <c r="C265" s="23" t="s">
        <v>464</v>
      </c>
      <c r="D265" s="23" t="s">
        <v>465</v>
      </c>
      <c r="E265" s="24">
        <v>3185693</v>
      </c>
      <c r="F265" s="25">
        <v>2947995</v>
      </c>
      <c r="G265" s="25">
        <f t="shared" si="8"/>
        <v>-237698</v>
      </c>
      <c r="H265" s="21">
        <f aca="true" t="shared" si="9" ref="H265:H328">ROUND(G265/E265,4)</f>
        <v>-0.0746</v>
      </c>
    </row>
    <row r="266" spans="1:8" ht="12.75">
      <c r="A266" s="22" t="s">
        <v>455</v>
      </c>
      <c r="B266" s="23" t="s">
        <v>456</v>
      </c>
      <c r="C266" s="23" t="s">
        <v>71</v>
      </c>
      <c r="D266" s="23" t="s">
        <v>466</v>
      </c>
      <c r="E266" s="24">
        <v>761681</v>
      </c>
      <c r="F266" s="25">
        <v>736854</v>
      </c>
      <c r="G266" s="25">
        <f t="shared" si="8"/>
        <v>-24827</v>
      </c>
      <c r="H266" s="21">
        <f t="shared" si="9"/>
        <v>-0.0326</v>
      </c>
    </row>
    <row r="267" spans="1:8" ht="12.75">
      <c r="A267" s="22" t="s">
        <v>455</v>
      </c>
      <c r="B267" s="23" t="s">
        <v>456</v>
      </c>
      <c r="C267" s="23" t="s">
        <v>467</v>
      </c>
      <c r="D267" s="23" t="s">
        <v>468</v>
      </c>
      <c r="E267" s="24">
        <v>1620820</v>
      </c>
      <c r="F267" s="25">
        <v>1577633</v>
      </c>
      <c r="G267" s="25">
        <f t="shared" si="8"/>
        <v>-43187</v>
      </c>
      <c r="H267" s="21">
        <f t="shared" si="9"/>
        <v>-0.0266</v>
      </c>
    </row>
    <row r="268" spans="1:8" ht="12.75">
      <c r="A268" s="22" t="s">
        <v>469</v>
      </c>
      <c r="B268" s="23" t="s">
        <v>470</v>
      </c>
      <c r="C268" s="23" t="s">
        <v>24</v>
      </c>
      <c r="D268" s="23" t="s">
        <v>471</v>
      </c>
      <c r="E268" s="24">
        <v>9185707</v>
      </c>
      <c r="F268" s="25">
        <v>9016372</v>
      </c>
      <c r="G268" s="25">
        <f t="shared" si="8"/>
        <v>-169335</v>
      </c>
      <c r="H268" s="21">
        <f t="shared" si="9"/>
        <v>-0.0184</v>
      </c>
    </row>
    <row r="269" spans="1:8" ht="12.75">
      <c r="A269" s="22" t="s">
        <v>469</v>
      </c>
      <c r="B269" s="23" t="s">
        <v>470</v>
      </c>
      <c r="C269" s="23" t="s">
        <v>55</v>
      </c>
      <c r="D269" s="23" t="s">
        <v>472</v>
      </c>
      <c r="E269" s="24">
        <v>1768374</v>
      </c>
      <c r="F269" s="25">
        <v>1737499</v>
      </c>
      <c r="G269" s="25">
        <f t="shared" si="8"/>
        <v>-30875</v>
      </c>
      <c r="H269" s="21">
        <f t="shared" si="9"/>
        <v>-0.0175</v>
      </c>
    </row>
    <row r="270" spans="1:8" ht="12.75">
      <c r="A270" s="22" t="s">
        <v>469</v>
      </c>
      <c r="B270" s="23" t="s">
        <v>470</v>
      </c>
      <c r="C270" s="23" t="s">
        <v>77</v>
      </c>
      <c r="D270" s="23" t="s">
        <v>473</v>
      </c>
      <c r="E270" s="24">
        <v>501398</v>
      </c>
      <c r="F270" s="25">
        <v>225629</v>
      </c>
      <c r="G270" s="25">
        <f t="shared" si="8"/>
        <v>-275769</v>
      </c>
      <c r="H270" s="21">
        <f t="shared" si="9"/>
        <v>-0.55</v>
      </c>
    </row>
    <row r="271" spans="1:8" ht="12.75">
      <c r="A271" s="22" t="s">
        <v>469</v>
      </c>
      <c r="B271" s="23" t="s">
        <v>470</v>
      </c>
      <c r="C271" s="23" t="s">
        <v>371</v>
      </c>
      <c r="D271" s="23" t="s">
        <v>474</v>
      </c>
      <c r="E271" s="24">
        <v>741740</v>
      </c>
      <c r="F271" s="25">
        <v>549917</v>
      </c>
      <c r="G271" s="25">
        <f t="shared" si="8"/>
        <v>-191823</v>
      </c>
      <c r="H271" s="21">
        <f t="shared" si="9"/>
        <v>-0.2586</v>
      </c>
    </row>
    <row r="272" spans="1:8" ht="12.75">
      <c r="A272" s="22" t="s">
        <v>475</v>
      </c>
      <c r="B272" s="23" t="s">
        <v>476</v>
      </c>
      <c r="C272" s="23" t="s">
        <v>174</v>
      </c>
      <c r="D272" s="23" t="s">
        <v>477</v>
      </c>
      <c r="E272" s="24">
        <v>426540</v>
      </c>
      <c r="F272" s="25">
        <v>514475</v>
      </c>
      <c r="G272" s="25">
        <f t="shared" si="8"/>
        <v>87935</v>
      </c>
      <c r="H272" s="21">
        <f t="shared" si="9"/>
        <v>0.2062</v>
      </c>
    </row>
    <row r="273" spans="1:8" ht="12.75">
      <c r="A273" s="22" t="s">
        <v>475</v>
      </c>
      <c r="B273" s="23" t="s">
        <v>476</v>
      </c>
      <c r="C273" s="23" t="s">
        <v>14</v>
      </c>
      <c r="D273" s="23" t="s">
        <v>478</v>
      </c>
      <c r="E273" s="24">
        <v>524154</v>
      </c>
      <c r="F273" s="25">
        <v>346419</v>
      </c>
      <c r="G273" s="25">
        <f t="shared" si="8"/>
        <v>-177735</v>
      </c>
      <c r="H273" s="21">
        <f t="shared" si="9"/>
        <v>-0.3391</v>
      </c>
    </row>
    <row r="274" spans="1:8" ht="12.75">
      <c r="A274" s="22" t="s">
        <v>475</v>
      </c>
      <c r="B274" s="23" t="s">
        <v>476</v>
      </c>
      <c r="C274" s="23" t="s">
        <v>80</v>
      </c>
      <c r="D274" s="23" t="s">
        <v>479</v>
      </c>
      <c r="E274" s="24">
        <v>986276</v>
      </c>
      <c r="F274" s="25">
        <v>856690</v>
      </c>
      <c r="G274" s="25">
        <f t="shared" si="8"/>
        <v>-129586</v>
      </c>
      <c r="H274" s="21">
        <f t="shared" si="9"/>
        <v>-0.1314</v>
      </c>
    </row>
    <row r="275" spans="1:8" ht="12.75">
      <c r="A275" s="22" t="s">
        <v>475</v>
      </c>
      <c r="B275" s="23" t="s">
        <v>476</v>
      </c>
      <c r="C275" s="23" t="s">
        <v>166</v>
      </c>
      <c r="D275" s="23" t="s">
        <v>480</v>
      </c>
      <c r="E275" s="24">
        <v>3296077</v>
      </c>
      <c r="F275" s="25">
        <v>3130333</v>
      </c>
      <c r="G275" s="25">
        <f t="shared" si="8"/>
        <v>-165744</v>
      </c>
      <c r="H275" s="21">
        <f t="shared" si="9"/>
        <v>-0.0503</v>
      </c>
    </row>
    <row r="276" spans="1:8" ht="12.75">
      <c r="A276" s="22" t="s">
        <v>481</v>
      </c>
      <c r="B276" s="23" t="s">
        <v>482</v>
      </c>
      <c r="C276" s="23" t="s">
        <v>24</v>
      </c>
      <c r="D276" s="23" t="s">
        <v>483</v>
      </c>
      <c r="E276" s="24">
        <v>680745</v>
      </c>
      <c r="F276" s="25">
        <v>669063</v>
      </c>
      <c r="G276" s="25">
        <f t="shared" si="8"/>
        <v>-11682</v>
      </c>
      <c r="H276" s="21">
        <f t="shared" si="9"/>
        <v>-0.0172</v>
      </c>
    </row>
    <row r="277" spans="1:8" ht="12.75">
      <c r="A277" s="22" t="s">
        <v>481</v>
      </c>
      <c r="B277" s="23" t="s">
        <v>482</v>
      </c>
      <c r="C277" s="23" t="s">
        <v>14</v>
      </c>
      <c r="D277" s="23" t="s">
        <v>484</v>
      </c>
      <c r="E277" s="24">
        <v>117372</v>
      </c>
      <c r="F277" s="25">
        <v>144289</v>
      </c>
      <c r="G277" s="25">
        <f t="shared" si="8"/>
        <v>26917</v>
      </c>
      <c r="H277" s="21">
        <f t="shared" si="9"/>
        <v>0.2293</v>
      </c>
    </row>
    <row r="278" spans="1:8" ht="12.75">
      <c r="A278" s="22" t="s">
        <v>481</v>
      </c>
      <c r="B278" s="23" t="s">
        <v>482</v>
      </c>
      <c r="C278" s="23" t="s">
        <v>485</v>
      </c>
      <c r="D278" s="23" t="s">
        <v>486</v>
      </c>
      <c r="E278" s="24">
        <v>1646166</v>
      </c>
      <c r="F278" s="25">
        <v>1671381</v>
      </c>
      <c r="G278" s="25">
        <f t="shared" si="8"/>
        <v>25215</v>
      </c>
      <c r="H278" s="21">
        <f t="shared" si="9"/>
        <v>0.0153</v>
      </c>
    </row>
    <row r="279" spans="1:8" ht="12.75">
      <c r="A279" s="22" t="s">
        <v>481</v>
      </c>
      <c r="B279" s="23" t="s">
        <v>482</v>
      </c>
      <c r="C279" s="23" t="s">
        <v>487</v>
      </c>
      <c r="D279" s="23" t="s">
        <v>488</v>
      </c>
      <c r="E279" s="24">
        <v>317118</v>
      </c>
      <c r="F279" s="25">
        <v>303034</v>
      </c>
      <c r="G279" s="25">
        <f t="shared" si="8"/>
        <v>-14084</v>
      </c>
      <c r="H279" s="21">
        <f t="shared" si="9"/>
        <v>-0.0444</v>
      </c>
    </row>
    <row r="280" spans="1:8" ht="12.75">
      <c r="A280" s="22" t="s">
        <v>489</v>
      </c>
      <c r="B280" s="23" t="s">
        <v>490</v>
      </c>
      <c r="C280" s="23" t="s">
        <v>55</v>
      </c>
      <c r="D280" s="23" t="s">
        <v>491</v>
      </c>
      <c r="E280" s="24">
        <v>5547936</v>
      </c>
      <c r="F280" s="25">
        <v>5395697</v>
      </c>
      <c r="G280" s="25">
        <f t="shared" si="8"/>
        <v>-152239</v>
      </c>
      <c r="H280" s="21">
        <f t="shared" si="9"/>
        <v>-0.0274</v>
      </c>
    </row>
    <row r="281" spans="1:8" ht="12.75">
      <c r="A281" s="22" t="s">
        <v>489</v>
      </c>
      <c r="B281" s="23" t="s">
        <v>490</v>
      </c>
      <c r="C281" s="23" t="s">
        <v>77</v>
      </c>
      <c r="D281" s="23" t="s">
        <v>492</v>
      </c>
      <c r="E281" s="24">
        <v>2857012</v>
      </c>
      <c r="F281" s="25">
        <v>2897752</v>
      </c>
      <c r="G281" s="25">
        <f t="shared" si="8"/>
        <v>40740</v>
      </c>
      <c r="H281" s="21">
        <f t="shared" si="9"/>
        <v>0.0143</v>
      </c>
    </row>
    <row r="282" spans="1:8" ht="12.75">
      <c r="A282" s="22" t="s">
        <v>493</v>
      </c>
      <c r="B282" s="23" t="s">
        <v>494</v>
      </c>
      <c r="C282" s="23" t="s">
        <v>32</v>
      </c>
      <c r="D282" s="23" t="s">
        <v>495</v>
      </c>
      <c r="E282" s="24">
        <v>326105</v>
      </c>
      <c r="F282" s="25">
        <v>318314</v>
      </c>
      <c r="G282" s="25">
        <f t="shared" si="8"/>
        <v>-7791</v>
      </c>
      <c r="H282" s="21">
        <f t="shared" si="9"/>
        <v>-0.0239</v>
      </c>
    </row>
    <row r="283" spans="1:8" ht="12.75">
      <c r="A283" s="22" t="s">
        <v>493</v>
      </c>
      <c r="B283" s="23" t="s">
        <v>494</v>
      </c>
      <c r="C283" s="23" t="s">
        <v>245</v>
      </c>
      <c r="D283" s="23" t="s">
        <v>496</v>
      </c>
      <c r="E283" s="24">
        <v>675860</v>
      </c>
      <c r="F283" s="25">
        <v>673007</v>
      </c>
      <c r="G283" s="25">
        <f t="shared" si="8"/>
        <v>-2853</v>
      </c>
      <c r="H283" s="21">
        <f t="shared" si="9"/>
        <v>-0.0042</v>
      </c>
    </row>
    <row r="284" spans="1:8" ht="12.75">
      <c r="A284" s="22" t="s">
        <v>493</v>
      </c>
      <c r="B284" s="23" t="s">
        <v>494</v>
      </c>
      <c r="C284" s="23" t="s">
        <v>497</v>
      </c>
      <c r="D284" s="23" t="s">
        <v>498</v>
      </c>
      <c r="E284" s="24">
        <v>366944</v>
      </c>
      <c r="F284" s="25">
        <v>348906</v>
      </c>
      <c r="G284" s="25">
        <f t="shared" si="8"/>
        <v>-18038</v>
      </c>
      <c r="H284" s="21">
        <f t="shared" si="9"/>
        <v>-0.0492</v>
      </c>
    </row>
    <row r="285" spans="1:8" ht="12.75">
      <c r="A285" s="22" t="s">
        <v>493</v>
      </c>
      <c r="B285" s="23" t="s">
        <v>494</v>
      </c>
      <c r="C285" s="23" t="s">
        <v>24</v>
      </c>
      <c r="D285" s="23" t="s">
        <v>499</v>
      </c>
      <c r="E285" s="24">
        <v>5494260</v>
      </c>
      <c r="F285" s="25">
        <v>3621175</v>
      </c>
      <c r="G285" s="25">
        <f t="shared" si="8"/>
        <v>-1873085</v>
      </c>
      <c r="H285" s="21">
        <f t="shared" si="9"/>
        <v>-0.3409</v>
      </c>
    </row>
    <row r="286" spans="1:8" ht="12.75">
      <c r="A286" s="22" t="s">
        <v>493</v>
      </c>
      <c r="B286" s="23" t="s">
        <v>494</v>
      </c>
      <c r="C286" s="23" t="s">
        <v>55</v>
      </c>
      <c r="D286" s="23" t="s">
        <v>500</v>
      </c>
      <c r="E286" s="24">
        <v>3131553</v>
      </c>
      <c r="F286" s="25">
        <v>3146743</v>
      </c>
      <c r="G286" s="25">
        <f t="shared" si="8"/>
        <v>15190</v>
      </c>
      <c r="H286" s="21">
        <f t="shared" si="9"/>
        <v>0.0049</v>
      </c>
    </row>
    <row r="287" spans="1:8" ht="12.75">
      <c r="A287" s="22" t="s">
        <v>493</v>
      </c>
      <c r="B287" s="23" t="s">
        <v>494</v>
      </c>
      <c r="C287" s="23" t="s">
        <v>166</v>
      </c>
      <c r="D287" s="23" t="s">
        <v>501</v>
      </c>
      <c r="E287" s="24">
        <v>2924037</v>
      </c>
      <c r="F287" s="25">
        <v>2909549</v>
      </c>
      <c r="G287" s="25">
        <f t="shared" si="8"/>
        <v>-14488</v>
      </c>
      <c r="H287" s="21">
        <f t="shared" si="9"/>
        <v>-0.005</v>
      </c>
    </row>
    <row r="288" spans="1:8" ht="12.75">
      <c r="A288" s="22" t="s">
        <v>493</v>
      </c>
      <c r="B288" s="23" t="s">
        <v>494</v>
      </c>
      <c r="C288" s="23" t="s">
        <v>233</v>
      </c>
      <c r="D288" s="23" t="s">
        <v>502</v>
      </c>
      <c r="E288" s="24">
        <v>5802039</v>
      </c>
      <c r="F288" s="25">
        <v>5759694</v>
      </c>
      <c r="G288" s="25">
        <f t="shared" si="8"/>
        <v>-42345</v>
      </c>
      <c r="H288" s="21">
        <f t="shared" si="9"/>
        <v>-0.0073</v>
      </c>
    </row>
    <row r="289" spans="1:8" ht="12.75">
      <c r="A289" s="22" t="s">
        <v>493</v>
      </c>
      <c r="B289" s="23" t="s">
        <v>494</v>
      </c>
      <c r="C289" s="23" t="s">
        <v>139</v>
      </c>
      <c r="D289" s="23" t="s">
        <v>503</v>
      </c>
      <c r="E289" s="24">
        <v>1338150</v>
      </c>
      <c r="F289" s="25">
        <v>1391944</v>
      </c>
      <c r="G289" s="25">
        <f t="shared" si="8"/>
        <v>53794</v>
      </c>
      <c r="H289" s="21">
        <f t="shared" si="9"/>
        <v>0.0402</v>
      </c>
    </row>
    <row r="290" spans="1:8" ht="12.75">
      <c r="A290" s="22" t="s">
        <v>504</v>
      </c>
      <c r="B290" s="23" t="s">
        <v>505</v>
      </c>
      <c r="C290" s="23" t="s">
        <v>201</v>
      </c>
      <c r="D290" s="23" t="s">
        <v>506</v>
      </c>
      <c r="E290" s="24">
        <v>97719</v>
      </c>
      <c r="F290" s="25">
        <v>100537</v>
      </c>
      <c r="G290" s="25">
        <f t="shared" si="8"/>
        <v>2818</v>
      </c>
      <c r="H290" s="21">
        <f t="shared" si="9"/>
        <v>0.0288</v>
      </c>
    </row>
    <row r="291" spans="1:8" ht="12.75">
      <c r="A291" s="22" t="s">
        <v>504</v>
      </c>
      <c r="B291" s="23" t="s">
        <v>505</v>
      </c>
      <c r="C291" s="23" t="s">
        <v>24</v>
      </c>
      <c r="D291" s="23" t="s">
        <v>507</v>
      </c>
      <c r="E291" s="24">
        <v>4063920</v>
      </c>
      <c r="F291" s="25">
        <v>4314321</v>
      </c>
      <c r="G291" s="25">
        <f t="shared" si="8"/>
        <v>250401</v>
      </c>
      <c r="H291" s="21">
        <f t="shared" si="9"/>
        <v>0.0616</v>
      </c>
    </row>
    <row r="292" spans="1:8" ht="12.75">
      <c r="A292" s="22" t="s">
        <v>504</v>
      </c>
      <c r="B292" s="23" t="s">
        <v>505</v>
      </c>
      <c r="C292" s="23" t="s">
        <v>55</v>
      </c>
      <c r="D292" s="23" t="s">
        <v>508</v>
      </c>
      <c r="E292" s="24">
        <v>2184217</v>
      </c>
      <c r="F292" s="25">
        <v>2152638</v>
      </c>
      <c r="G292" s="25">
        <f t="shared" si="8"/>
        <v>-31579</v>
      </c>
      <c r="H292" s="21">
        <f t="shared" si="9"/>
        <v>-0.0145</v>
      </c>
    </row>
    <row r="293" spans="1:8" ht="12.75">
      <c r="A293" s="22" t="s">
        <v>504</v>
      </c>
      <c r="B293" s="23" t="s">
        <v>505</v>
      </c>
      <c r="C293" s="23" t="s">
        <v>80</v>
      </c>
      <c r="D293" s="23" t="s">
        <v>509</v>
      </c>
      <c r="E293" s="24">
        <v>2755231</v>
      </c>
      <c r="F293" s="25">
        <v>2705303</v>
      </c>
      <c r="G293" s="25">
        <f t="shared" si="8"/>
        <v>-49928</v>
      </c>
      <c r="H293" s="21">
        <f t="shared" si="9"/>
        <v>-0.0181</v>
      </c>
    </row>
    <row r="294" spans="1:8" ht="12.75">
      <c r="A294" s="22" t="s">
        <v>504</v>
      </c>
      <c r="B294" s="23" t="s">
        <v>505</v>
      </c>
      <c r="C294" s="23" t="s">
        <v>185</v>
      </c>
      <c r="D294" s="23" t="s">
        <v>510</v>
      </c>
      <c r="E294" s="24">
        <v>1691755</v>
      </c>
      <c r="F294" s="25">
        <v>1678148</v>
      </c>
      <c r="G294" s="25">
        <f t="shared" si="8"/>
        <v>-13607</v>
      </c>
      <c r="H294" s="21">
        <f t="shared" si="9"/>
        <v>-0.008</v>
      </c>
    </row>
    <row r="295" spans="1:8" ht="12.75">
      <c r="A295" s="22" t="s">
        <v>504</v>
      </c>
      <c r="B295" s="23" t="s">
        <v>505</v>
      </c>
      <c r="C295" s="23" t="s">
        <v>37</v>
      </c>
      <c r="D295" s="23" t="s">
        <v>511</v>
      </c>
      <c r="E295" s="24">
        <v>4781899</v>
      </c>
      <c r="F295" s="25">
        <v>4724636</v>
      </c>
      <c r="G295" s="25">
        <f t="shared" si="8"/>
        <v>-57263</v>
      </c>
      <c r="H295" s="21">
        <f t="shared" si="9"/>
        <v>-0.012</v>
      </c>
    </row>
    <row r="296" spans="1:8" ht="12.75">
      <c r="A296" s="22" t="s">
        <v>504</v>
      </c>
      <c r="B296" s="23" t="s">
        <v>505</v>
      </c>
      <c r="C296" s="23" t="s">
        <v>193</v>
      </c>
      <c r="D296" s="23" t="s">
        <v>512</v>
      </c>
      <c r="E296" s="24">
        <v>5751114</v>
      </c>
      <c r="F296" s="25">
        <v>5901453</v>
      </c>
      <c r="G296" s="25">
        <f t="shared" si="8"/>
        <v>150339</v>
      </c>
      <c r="H296" s="21">
        <f t="shared" si="9"/>
        <v>0.0261</v>
      </c>
    </row>
    <row r="297" spans="1:8" ht="12.75">
      <c r="A297" s="22" t="s">
        <v>513</v>
      </c>
      <c r="B297" s="23" t="s">
        <v>514</v>
      </c>
      <c r="C297" s="23" t="s">
        <v>230</v>
      </c>
      <c r="D297" s="23" t="s">
        <v>515</v>
      </c>
      <c r="E297" s="24">
        <v>814382</v>
      </c>
      <c r="F297" s="25">
        <v>768443</v>
      </c>
      <c r="G297" s="25">
        <f t="shared" si="8"/>
        <v>-45939</v>
      </c>
      <c r="H297" s="21">
        <f t="shared" si="9"/>
        <v>-0.0564</v>
      </c>
    </row>
    <row r="298" spans="1:8" ht="12.75">
      <c r="A298" s="22" t="s">
        <v>513</v>
      </c>
      <c r="B298" s="23" t="s">
        <v>514</v>
      </c>
      <c r="C298" s="23" t="s">
        <v>516</v>
      </c>
      <c r="D298" s="23" t="s">
        <v>517</v>
      </c>
      <c r="E298" s="24">
        <v>1454790</v>
      </c>
      <c r="F298" s="25">
        <v>1522385</v>
      </c>
      <c r="G298" s="25">
        <f t="shared" si="8"/>
        <v>67595</v>
      </c>
      <c r="H298" s="21">
        <f t="shared" si="9"/>
        <v>0.0465</v>
      </c>
    </row>
    <row r="299" spans="1:8" ht="12.75">
      <c r="A299" s="22" t="s">
        <v>513</v>
      </c>
      <c r="B299" s="23" t="s">
        <v>514</v>
      </c>
      <c r="C299" s="23" t="s">
        <v>518</v>
      </c>
      <c r="D299" s="23" t="s">
        <v>519</v>
      </c>
      <c r="E299" s="24">
        <v>404953</v>
      </c>
      <c r="F299" s="25">
        <v>399339</v>
      </c>
      <c r="G299" s="25">
        <f t="shared" si="8"/>
        <v>-5614</v>
      </c>
      <c r="H299" s="21">
        <f t="shared" si="9"/>
        <v>-0.0139</v>
      </c>
    </row>
    <row r="300" spans="1:8" ht="12.75">
      <c r="A300" s="22" t="s">
        <v>513</v>
      </c>
      <c r="B300" s="23" t="s">
        <v>514</v>
      </c>
      <c r="C300" s="23" t="s">
        <v>315</v>
      </c>
      <c r="D300" s="23" t="s">
        <v>520</v>
      </c>
      <c r="E300" s="24">
        <v>1139045</v>
      </c>
      <c r="F300" s="25">
        <v>1133783</v>
      </c>
      <c r="G300" s="25">
        <f t="shared" si="8"/>
        <v>-5262</v>
      </c>
      <c r="H300" s="21">
        <f t="shared" si="9"/>
        <v>-0.0046</v>
      </c>
    </row>
    <row r="301" spans="1:8" ht="12.75">
      <c r="A301" s="22" t="s">
        <v>513</v>
      </c>
      <c r="B301" s="23" t="s">
        <v>514</v>
      </c>
      <c r="C301" s="23" t="s">
        <v>133</v>
      </c>
      <c r="D301" s="23" t="s">
        <v>521</v>
      </c>
      <c r="E301" s="24">
        <v>1072421</v>
      </c>
      <c r="F301" s="25">
        <v>1164968</v>
      </c>
      <c r="G301" s="25">
        <f t="shared" si="8"/>
        <v>92547</v>
      </c>
      <c r="H301" s="21">
        <f t="shared" si="9"/>
        <v>0.0863</v>
      </c>
    </row>
    <row r="302" spans="1:8" ht="12.75">
      <c r="A302" s="22" t="s">
        <v>513</v>
      </c>
      <c r="B302" s="23" t="s">
        <v>514</v>
      </c>
      <c r="C302" s="23" t="s">
        <v>80</v>
      </c>
      <c r="D302" s="23" t="s">
        <v>522</v>
      </c>
      <c r="E302" s="24">
        <v>4636640</v>
      </c>
      <c r="F302" s="25">
        <v>4720694</v>
      </c>
      <c r="G302" s="25">
        <f t="shared" si="8"/>
        <v>84054</v>
      </c>
      <c r="H302" s="21">
        <f t="shared" si="9"/>
        <v>0.0181</v>
      </c>
    </row>
    <row r="303" spans="1:8" ht="12.75">
      <c r="A303" s="22" t="s">
        <v>513</v>
      </c>
      <c r="B303" s="23" t="s">
        <v>514</v>
      </c>
      <c r="C303" s="23" t="s">
        <v>57</v>
      </c>
      <c r="D303" s="23" t="s">
        <v>523</v>
      </c>
      <c r="E303" s="24">
        <v>2872517</v>
      </c>
      <c r="F303" s="25">
        <v>2922007</v>
      </c>
      <c r="G303" s="25">
        <f t="shared" si="8"/>
        <v>49490</v>
      </c>
      <c r="H303" s="21">
        <f t="shared" si="9"/>
        <v>0.0172</v>
      </c>
    </row>
    <row r="304" spans="1:8" ht="12.75">
      <c r="A304" s="22" t="s">
        <v>513</v>
      </c>
      <c r="B304" s="23" t="s">
        <v>514</v>
      </c>
      <c r="C304" s="23" t="s">
        <v>16</v>
      </c>
      <c r="D304" s="23" t="s">
        <v>524</v>
      </c>
      <c r="E304" s="24">
        <v>1916440</v>
      </c>
      <c r="F304" s="25">
        <v>1945490</v>
      </c>
      <c r="G304" s="25">
        <f t="shared" si="8"/>
        <v>29050</v>
      </c>
      <c r="H304" s="21">
        <f t="shared" si="9"/>
        <v>0.0152</v>
      </c>
    </row>
    <row r="305" spans="1:8" ht="12.75">
      <c r="A305" s="22" t="s">
        <v>513</v>
      </c>
      <c r="B305" s="23" t="s">
        <v>514</v>
      </c>
      <c r="C305" s="23" t="s">
        <v>355</v>
      </c>
      <c r="D305" s="23" t="s">
        <v>525</v>
      </c>
      <c r="E305" s="24">
        <v>1234925</v>
      </c>
      <c r="F305" s="25">
        <v>1208211</v>
      </c>
      <c r="G305" s="25">
        <f t="shared" si="8"/>
        <v>-26714</v>
      </c>
      <c r="H305" s="21">
        <f t="shared" si="9"/>
        <v>-0.0216</v>
      </c>
    </row>
    <row r="306" spans="1:8" ht="12.75">
      <c r="A306" s="22" t="s">
        <v>513</v>
      </c>
      <c r="B306" s="23" t="s">
        <v>514</v>
      </c>
      <c r="C306" s="23" t="s">
        <v>371</v>
      </c>
      <c r="D306" s="23" t="s">
        <v>526</v>
      </c>
      <c r="E306" s="24">
        <v>1513816</v>
      </c>
      <c r="F306" s="25">
        <v>1533414</v>
      </c>
      <c r="G306" s="25">
        <f t="shared" si="8"/>
        <v>19598</v>
      </c>
      <c r="H306" s="21">
        <f t="shared" si="9"/>
        <v>0.0129</v>
      </c>
    </row>
    <row r="307" spans="1:8" ht="12.75">
      <c r="A307" s="22" t="s">
        <v>513</v>
      </c>
      <c r="B307" s="23" t="s">
        <v>514</v>
      </c>
      <c r="C307" s="23" t="s">
        <v>180</v>
      </c>
      <c r="D307" s="23" t="s">
        <v>527</v>
      </c>
      <c r="E307" s="24">
        <v>1849123</v>
      </c>
      <c r="F307" s="25">
        <v>1849050</v>
      </c>
      <c r="G307" s="25">
        <f t="shared" si="8"/>
        <v>-73</v>
      </c>
      <c r="H307" s="21">
        <f t="shared" si="9"/>
        <v>0</v>
      </c>
    </row>
    <row r="308" spans="1:8" ht="12.75">
      <c r="A308" s="22" t="s">
        <v>513</v>
      </c>
      <c r="B308" s="23" t="s">
        <v>514</v>
      </c>
      <c r="C308" s="23" t="s">
        <v>402</v>
      </c>
      <c r="D308" s="23" t="s">
        <v>528</v>
      </c>
      <c r="E308" s="24">
        <v>1366178</v>
      </c>
      <c r="F308" s="25">
        <v>1339365</v>
      </c>
      <c r="G308" s="25">
        <f t="shared" si="8"/>
        <v>-26813</v>
      </c>
      <c r="H308" s="21">
        <f t="shared" si="9"/>
        <v>-0.0196</v>
      </c>
    </row>
    <row r="309" spans="1:8" ht="12.75">
      <c r="A309" s="22" t="s">
        <v>513</v>
      </c>
      <c r="B309" s="23" t="s">
        <v>514</v>
      </c>
      <c r="C309" s="23" t="s">
        <v>145</v>
      </c>
      <c r="D309" s="23" t="s">
        <v>529</v>
      </c>
      <c r="E309" s="24">
        <v>5821263</v>
      </c>
      <c r="F309" s="25">
        <v>5727183</v>
      </c>
      <c r="G309" s="25">
        <f t="shared" si="8"/>
        <v>-94080</v>
      </c>
      <c r="H309" s="21">
        <f t="shared" si="9"/>
        <v>-0.0162</v>
      </c>
    </row>
    <row r="310" spans="1:8" ht="12.75">
      <c r="A310" s="22" t="s">
        <v>530</v>
      </c>
      <c r="B310" s="23" t="s">
        <v>531</v>
      </c>
      <c r="C310" s="23" t="s">
        <v>174</v>
      </c>
      <c r="D310" s="23" t="s">
        <v>532</v>
      </c>
      <c r="E310" s="24">
        <v>421252</v>
      </c>
      <c r="F310" s="25">
        <v>440495</v>
      </c>
      <c r="G310" s="25">
        <f t="shared" si="8"/>
        <v>19243</v>
      </c>
      <c r="H310" s="21">
        <f t="shared" si="9"/>
        <v>0.0457</v>
      </c>
    </row>
    <row r="311" spans="1:8" ht="12.75">
      <c r="A311" s="22" t="s">
        <v>530</v>
      </c>
      <c r="B311" s="23" t="s">
        <v>531</v>
      </c>
      <c r="C311" s="23" t="s">
        <v>190</v>
      </c>
      <c r="D311" s="23" t="s">
        <v>533</v>
      </c>
      <c r="E311" s="24">
        <v>529859</v>
      </c>
      <c r="F311" s="25">
        <v>528125</v>
      </c>
      <c r="G311" s="25">
        <f t="shared" si="8"/>
        <v>-1734</v>
      </c>
      <c r="H311" s="21">
        <f t="shared" si="9"/>
        <v>-0.0033</v>
      </c>
    </row>
    <row r="312" spans="1:8" ht="12.75">
      <c r="A312" s="22" t="s">
        <v>530</v>
      </c>
      <c r="B312" s="23" t="s">
        <v>531</v>
      </c>
      <c r="C312" s="23" t="s">
        <v>24</v>
      </c>
      <c r="D312" s="23" t="s">
        <v>534</v>
      </c>
      <c r="E312" s="24">
        <v>3885377</v>
      </c>
      <c r="F312" s="25">
        <v>4108363</v>
      </c>
      <c r="G312" s="25">
        <f t="shared" si="8"/>
        <v>222986</v>
      </c>
      <c r="H312" s="21">
        <f t="shared" si="9"/>
        <v>0.0574</v>
      </c>
    </row>
    <row r="313" spans="1:8" ht="12.75">
      <c r="A313" s="22" t="s">
        <v>530</v>
      </c>
      <c r="B313" s="23" t="s">
        <v>531</v>
      </c>
      <c r="C313" s="23" t="s">
        <v>39</v>
      </c>
      <c r="D313" s="23" t="s">
        <v>535</v>
      </c>
      <c r="E313" s="24">
        <v>5192274</v>
      </c>
      <c r="F313" s="25">
        <v>5088431</v>
      </c>
      <c r="G313" s="25">
        <f t="shared" si="8"/>
        <v>-103843</v>
      </c>
      <c r="H313" s="21">
        <f t="shared" si="9"/>
        <v>-0.02</v>
      </c>
    </row>
    <row r="314" spans="1:8" ht="12.75">
      <c r="A314" s="22" t="s">
        <v>530</v>
      </c>
      <c r="B314" s="23" t="s">
        <v>531</v>
      </c>
      <c r="C314" s="23" t="s">
        <v>121</v>
      </c>
      <c r="D314" s="23" t="s">
        <v>536</v>
      </c>
      <c r="E314" s="24">
        <v>962029</v>
      </c>
      <c r="F314" s="25">
        <v>940110</v>
      </c>
      <c r="G314" s="25">
        <f t="shared" si="8"/>
        <v>-21919</v>
      </c>
      <c r="H314" s="21">
        <f t="shared" si="9"/>
        <v>-0.0228</v>
      </c>
    </row>
    <row r="315" spans="1:8" ht="12.75">
      <c r="A315" s="22" t="s">
        <v>530</v>
      </c>
      <c r="B315" s="23" t="s">
        <v>531</v>
      </c>
      <c r="C315" s="23" t="s">
        <v>99</v>
      </c>
      <c r="D315" s="23" t="s">
        <v>537</v>
      </c>
      <c r="E315" s="24">
        <v>221309</v>
      </c>
      <c r="F315" s="25">
        <v>289054</v>
      </c>
      <c r="G315" s="25">
        <f t="shared" si="8"/>
        <v>67745</v>
      </c>
      <c r="H315" s="21">
        <f t="shared" si="9"/>
        <v>0.3061</v>
      </c>
    </row>
    <row r="316" spans="1:8" ht="12.75">
      <c r="A316" s="22" t="s">
        <v>538</v>
      </c>
      <c r="B316" s="23" t="s">
        <v>539</v>
      </c>
      <c r="C316" s="23" t="s">
        <v>24</v>
      </c>
      <c r="D316" s="23" t="s">
        <v>540</v>
      </c>
      <c r="E316" s="24">
        <v>5079150</v>
      </c>
      <c r="F316" s="25">
        <v>5256720</v>
      </c>
      <c r="G316" s="25">
        <f t="shared" si="8"/>
        <v>177570</v>
      </c>
      <c r="H316" s="21">
        <f t="shared" si="9"/>
        <v>0.035</v>
      </c>
    </row>
    <row r="317" spans="1:8" ht="12.75">
      <c r="A317" s="22" t="s">
        <v>538</v>
      </c>
      <c r="B317" s="23" t="s">
        <v>539</v>
      </c>
      <c r="C317" s="23" t="s">
        <v>185</v>
      </c>
      <c r="D317" s="23" t="s">
        <v>541</v>
      </c>
      <c r="E317" s="24">
        <v>3145585</v>
      </c>
      <c r="F317" s="25">
        <v>3160893</v>
      </c>
      <c r="G317" s="25">
        <f t="shared" si="8"/>
        <v>15308</v>
      </c>
      <c r="H317" s="21">
        <f t="shared" si="9"/>
        <v>0.0049</v>
      </c>
    </row>
    <row r="318" spans="1:8" ht="12.75">
      <c r="A318" s="22" t="s">
        <v>542</v>
      </c>
      <c r="B318" s="23" t="s">
        <v>543</v>
      </c>
      <c r="C318" s="23" t="s">
        <v>516</v>
      </c>
      <c r="D318" s="23" t="s">
        <v>544</v>
      </c>
      <c r="E318" s="24">
        <v>615838</v>
      </c>
      <c r="F318" s="25">
        <v>612737</v>
      </c>
      <c r="G318" s="25">
        <f t="shared" si="8"/>
        <v>-3101</v>
      </c>
      <c r="H318" s="21">
        <f t="shared" si="9"/>
        <v>-0.005</v>
      </c>
    </row>
    <row r="319" spans="1:8" ht="12.75">
      <c r="A319" s="22" t="s">
        <v>542</v>
      </c>
      <c r="B319" s="23" t="s">
        <v>543</v>
      </c>
      <c r="C319" s="23" t="s">
        <v>55</v>
      </c>
      <c r="D319" s="23" t="s">
        <v>545</v>
      </c>
      <c r="E319" s="24">
        <v>2976373</v>
      </c>
      <c r="F319" s="25">
        <v>2933521</v>
      </c>
      <c r="G319" s="25">
        <f t="shared" si="8"/>
        <v>-42852</v>
      </c>
      <c r="H319" s="21">
        <f t="shared" si="9"/>
        <v>-0.0144</v>
      </c>
    </row>
    <row r="320" spans="1:8" ht="12.75">
      <c r="A320" s="22" t="s">
        <v>542</v>
      </c>
      <c r="B320" s="23" t="s">
        <v>543</v>
      </c>
      <c r="C320" s="23" t="s">
        <v>77</v>
      </c>
      <c r="D320" s="23" t="s">
        <v>546</v>
      </c>
      <c r="E320" s="24">
        <v>3325139</v>
      </c>
      <c r="F320" s="25">
        <v>3420930</v>
      </c>
      <c r="G320" s="25">
        <f t="shared" si="8"/>
        <v>95791</v>
      </c>
      <c r="H320" s="21">
        <f t="shared" si="9"/>
        <v>0.0288</v>
      </c>
    </row>
    <row r="321" spans="1:8" ht="12.75">
      <c r="A321" s="22" t="s">
        <v>542</v>
      </c>
      <c r="B321" s="23" t="s">
        <v>543</v>
      </c>
      <c r="C321" s="23" t="s">
        <v>57</v>
      </c>
      <c r="D321" s="23" t="s">
        <v>547</v>
      </c>
      <c r="E321" s="24">
        <v>1035375</v>
      </c>
      <c r="F321" s="25">
        <v>989273</v>
      </c>
      <c r="G321" s="25">
        <f t="shared" si="8"/>
        <v>-46102</v>
      </c>
      <c r="H321" s="21">
        <f t="shared" si="9"/>
        <v>-0.0445</v>
      </c>
    </row>
    <row r="322" spans="1:8" ht="12.75">
      <c r="A322" s="22" t="s">
        <v>542</v>
      </c>
      <c r="B322" s="23" t="s">
        <v>543</v>
      </c>
      <c r="C322" s="23" t="s">
        <v>215</v>
      </c>
      <c r="D322" s="23" t="s">
        <v>548</v>
      </c>
      <c r="E322" s="24">
        <v>2958592</v>
      </c>
      <c r="F322" s="25">
        <v>2987457</v>
      </c>
      <c r="G322" s="25">
        <f t="shared" si="8"/>
        <v>28865</v>
      </c>
      <c r="H322" s="21">
        <f t="shared" si="9"/>
        <v>0.0098</v>
      </c>
    </row>
    <row r="323" spans="1:8" ht="12.75">
      <c r="A323" s="22" t="s">
        <v>542</v>
      </c>
      <c r="B323" s="23" t="s">
        <v>543</v>
      </c>
      <c r="C323" s="23" t="s">
        <v>93</v>
      </c>
      <c r="D323" s="23" t="s">
        <v>549</v>
      </c>
      <c r="E323" s="24">
        <v>17210650</v>
      </c>
      <c r="F323" s="25">
        <v>17065377</v>
      </c>
      <c r="G323" s="25">
        <f t="shared" si="8"/>
        <v>-145273</v>
      </c>
      <c r="H323" s="21">
        <f t="shared" si="9"/>
        <v>-0.0084</v>
      </c>
    </row>
    <row r="324" spans="1:8" ht="12.75">
      <c r="A324" s="22" t="s">
        <v>542</v>
      </c>
      <c r="B324" s="23" t="s">
        <v>543</v>
      </c>
      <c r="C324" s="23" t="s">
        <v>193</v>
      </c>
      <c r="D324" s="23" t="s">
        <v>550</v>
      </c>
      <c r="E324" s="24">
        <v>6078440</v>
      </c>
      <c r="F324" s="25">
        <v>6277892</v>
      </c>
      <c r="G324" s="25">
        <f t="shared" si="8"/>
        <v>199452</v>
      </c>
      <c r="H324" s="21">
        <f t="shared" si="9"/>
        <v>0.0328</v>
      </c>
    </row>
    <row r="325" spans="1:8" ht="12.75">
      <c r="A325" s="22" t="s">
        <v>542</v>
      </c>
      <c r="B325" s="23" t="s">
        <v>543</v>
      </c>
      <c r="C325" s="23" t="s">
        <v>26</v>
      </c>
      <c r="D325" s="23" t="s">
        <v>551</v>
      </c>
      <c r="E325" s="24">
        <v>689411</v>
      </c>
      <c r="F325" s="25">
        <v>675785</v>
      </c>
      <c r="G325" s="25">
        <f t="shared" si="8"/>
        <v>-13626</v>
      </c>
      <c r="H325" s="21">
        <f t="shared" si="9"/>
        <v>-0.0198</v>
      </c>
    </row>
    <row r="326" spans="1:8" ht="12.75">
      <c r="A326" s="22" t="s">
        <v>542</v>
      </c>
      <c r="B326" s="23" t="s">
        <v>543</v>
      </c>
      <c r="C326" s="23" t="s">
        <v>145</v>
      </c>
      <c r="D326" s="23" t="s">
        <v>552</v>
      </c>
      <c r="E326" s="24">
        <v>2617437</v>
      </c>
      <c r="F326" s="25">
        <v>2790839</v>
      </c>
      <c r="G326" s="25">
        <f t="shared" si="8"/>
        <v>173402</v>
      </c>
      <c r="H326" s="21">
        <f t="shared" si="9"/>
        <v>0.0662</v>
      </c>
    </row>
    <row r="327" spans="1:8" ht="12.75">
      <c r="A327" s="22" t="s">
        <v>542</v>
      </c>
      <c r="B327" s="23" t="s">
        <v>543</v>
      </c>
      <c r="C327" s="23" t="s">
        <v>553</v>
      </c>
      <c r="D327" s="23" t="s">
        <v>554</v>
      </c>
      <c r="E327" s="24">
        <v>1885445</v>
      </c>
      <c r="F327" s="25">
        <v>2005817</v>
      </c>
      <c r="G327" s="25">
        <f t="shared" si="8"/>
        <v>120372</v>
      </c>
      <c r="H327" s="21">
        <f t="shared" si="9"/>
        <v>0.0638</v>
      </c>
    </row>
    <row r="328" spans="1:8" ht="12.75">
      <c r="A328" s="22" t="s">
        <v>555</v>
      </c>
      <c r="B328" s="23" t="s">
        <v>556</v>
      </c>
      <c r="C328" s="23" t="s">
        <v>24</v>
      </c>
      <c r="D328" s="23" t="s">
        <v>557</v>
      </c>
      <c r="E328" s="24">
        <v>1950757</v>
      </c>
      <c r="F328" s="25">
        <v>1839218</v>
      </c>
      <c r="G328" s="25">
        <f aca="true" t="shared" si="10" ref="G328:G391">SUM(F328-E328)</f>
        <v>-111539</v>
      </c>
      <c r="H328" s="21">
        <f t="shared" si="9"/>
        <v>-0.0572</v>
      </c>
    </row>
    <row r="329" spans="1:8" ht="12.75">
      <c r="A329" s="22" t="s">
        <v>555</v>
      </c>
      <c r="B329" s="23" t="s">
        <v>556</v>
      </c>
      <c r="C329" s="23" t="s">
        <v>55</v>
      </c>
      <c r="D329" s="23" t="s">
        <v>558</v>
      </c>
      <c r="E329" s="24">
        <v>1857</v>
      </c>
      <c r="F329" s="25">
        <v>1161</v>
      </c>
      <c r="G329" s="25">
        <f t="shared" si="10"/>
        <v>-696</v>
      </c>
      <c r="H329" s="21">
        <f aca="true" t="shared" si="11" ref="H329:H392">ROUND(G329/E329,4)</f>
        <v>-0.3748</v>
      </c>
    </row>
    <row r="330" spans="1:8" ht="12.75">
      <c r="A330" s="22" t="s">
        <v>555</v>
      </c>
      <c r="B330" s="23" t="s">
        <v>556</v>
      </c>
      <c r="C330" s="23" t="s">
        <v>14</v>
      </c>
      <c r="D330" s="23" t="s">
        <v>559</v>
      </c>
      <c r="E330" s="24">
        <v>41817</v>
      </c>
      <c r="F330" s="25">
        <v>43785</v>
      </c>
      <c r="G330" s="25">
        <f t="shared" si="10"/>
        <v>1968</v>
      </c>
      <c r="H330" s="21">
        <f t="shared" si="11"/>
        <v>0.0471</v>
      </c>
    </row>
    <row r="331" spans="1:8" ht="12.75">
      <c r="A331" s="22" t="s">
        <v>555</v>
      </c>
      <c r="B331" s="23" t="s">
        <v>556</v>
      </c>
      <c r="C331" s="23" t="s">
        <v>57</v>
      </c>
      <c r="D331" s="23" t="s">
        <v>560</v>
      </c>
      <c r="E331" s="24">
        <v>853026</v>
      </c>
      <c r="F331" s="25">
        <v>792939</v>
      </c>
      <c r="G331" s="25">
        <f t="shared" si="10"/>
        <v>-60087</v>
      </c>
      <c r="H331" s="21">
        <f t="shared" si="11"/>
        <v>-0.0704</v>
      </c>
    </row>
    <row r="332" spans="1:8" ht="12.75">
      <c r="A332" s="22" t="s">
        <v>561</v>
      </c>
      <c r="B332" s="23" t="s">
        <v>562</v>
      </c>
      <c r="C332" s="23" t="s">
        <v>77</v>
      </c>
      <c r="D332" s="23" t="s">
        <v>563</v>
      </c>
      <c r="E332" s="24">
        <v>2478177</v>
      </c>
      <c r="F332" s="25">
        <v>2595808</v>
      </c>
      <c r="G332" s="25">
        <f t="shared" si="10"/>
        <v>117631</v>
      </c>
      <c r="H332" s="21">
        <f t="shared" si="11"/>
        <v>0.0475</v>
      </c>
    </row>
    <row r="333" spans="1:8" ht="12.75">
      <c r="A333" s="22" t="s">
        <v>561</v>
      </c>
      <c r="B333" s="23" t="s">
        <v>562</v>
      </c>
      <c r="C333" s="23" t="s">
        <v>82</v>
      </c>
      <c r="D333" s="23" t="s">
        <v>564</v>
      </c>
      <c r="E333" s="24">
        <v>2938708</v>
      </c>
      <c r="F333" s="25">
        <v>2905903</v>
      </c>
      <c r="G333" s="25">
        <f t="shared" si="10"/>
        <v>-32805</v>
      </c>
      <c r="H333" s="21">
        <f t="shared" si="11"/>
        <v>-0.0112</v>
      </c>
    </row>
    <row r="334" spans="1:8" ht="12.75">
      <c r="A334" s="22" t="s">
        <v>561</v>
      </c>
      <c r="B334" s="23" t="s">
        <v>562</v>
      </c>
      <c r="C334" s="23" t="s">
        <v>61</v>
      </c>
      <c r="D334" s="23" t="s">
        <v>565</v>
      </c>
      <c r="E334" s="24">
        <v>957583</v>
      </c>
      <c r="F334" s="25">
        <v>955970</v>
      </c>
      <c r="G334" s="25">
        <f t="shared" si="10"/>
        <v>-1613</v>
      </c>
      <c r="H334" s="21">
        <f t="shared" si="11"/>
        <v>-0.0017</v>
      </c>
    </row>
    <row r="335" spans="1:8" ht="12.75">
      <c r="A335" s="22" t="s">
        <v>566</v>
      </c>
      <c r="B335" s="23" t="s">
        <v>567</v>
      </c>
      <c r="C335" s="23" t="s">
        <v>10</v>
      </c>
      <c r="D335" s="23" t="s">
        <v>568</v>
      </c>
      <c r="E335" s="24">
        <v>420684</v>
      </c>
      <c r="F335" s="25">
        <v>396048</v>
      </c>
      <c r="G335" s="25">
        <f t="shared" si="10"/>
        <v>-24636</v>
      </c>
      <c r="H335" s="21">
        <f t="shared" si="11"/>
        <v>-0.0586</v>
      </c>
    </row>
    <row r="336" spans="1:8" ht="12.75">
      <c r="A336" s="22" t="s">
        <v>566</v>
      </c>
      <c r="B336" s="23" t="s">
        <v>567</v>
      </c>
      <c r="C336" s="23" t="s">
        <v>55</v>
      </c>
      <c r="D336" s="23" t="s">
        <v>569</v>
      </c>
      <c r="E336" s="24">
        <v>1080394</v>
      </c>
      <c r="F336" s="25">
        <v>1070058</v>
      </c>
      <c r="G336" s="25">
        <f t="shared" si="10"/>
        <v>-10336</v>
      </c>
      <c r="H336" s="21">
        <f t="shared" si="11"/>
        <v>-0.0096</v>
      </c>
    </row>
    <row r="337" spans="1:8" ht="12.75">
      <c r="A337" s="22" t="s">
        <v>566</v>
      </c>
      <c r="B337" s="23" t="s">
        <v>567</v>
      </c>
      <c r="C337" s="23" t="s">
        <v>371</v>
      </c>
      <c r="D337" s="23" t="s">
        <v>570</v>
      </c>
      <c r="E337" s="24">
        <v>571333</v>
      </c>
      <c r="F337" s="25">
        <v>383778</v>
      </c>
      <c r="G337" s="25">
        <f t="shared" si="10"/>
        <v>-187555</v>
      </c>
      <c r="H337" s="21">
        <f t="shared" si="11"/>
        <v>-0.3283</v>
      </c>
    </row>
    <row r="338" spans="1:8" ht="12.75">
      <c r="A338" s="22" t="s">
        <v>566</v>
      </c>
      <c r="B338" s="23" t="s">
        <v>567</v>
      </c>
      <c r="C338" s="23" t="s">
        <v>41</v>
      </c>
      <c r="D338" s="23" t="s">
        <v>571</v>
      </c>
      <c r="E338" s="24">
        <v>3108967</v>
      </c>
      <c r="F338" s="25">
        <v>3023840</v>
      </c>
      <c r="G338" s="25">
        <f t="shared" si="10"/>
        <v>-85127</v>
      </c>
      <c r="H338" s="21">
        <f t="shared" si="11"/>
        <v>-0.0274</v>
      </c>
    </row>
    <row r="339" spans="1:8" ht="12.75">
      <c r="A339" s="22" t="s">
        <v>566</v>
      </c>
      <c r="B339" s="23" t="s">
        <v>567</v>
      </c>
      <c r="C339" s="23" t="s">
        <v>59</v>
      </c>
      <c r="D339" s="23" t="s">
        <v>572</v>
      </c>
      <c r="E339" s="24">
        <v>1333128</v>
      </c>
      <c r="F339" s="25">
        <v>1400048</v>
      </c>
      <c r="G339" s="25">
        <f t="shared" si="10"/>
        <v>66920</v>
      </c>
      <c r="H339" s="21">
        <f t="shared" si="11"/>
        <v>0.0502</v>
      </c>
    </row>
    <row r="340" spans="1:8" ht="12.75">
      <c r="A340" s="22" t="s">
        <v>566</v>
      </c>
      <c r="B340" s="23" t="s">
        <v>567</v>
      </c>
      <c r="C340" s="23" t="s">
        <v>335</v>
      </c>
      <c r="D340" s="23" t="s">
        <v>573</v>
      </c>
      <c r="E340" s="24">
        <v>254632</v>
      </c>
      <c r="F340" s="25">
        <v>294856</v>
      </c>
      <c r="G340" s="25">
        <f t="shared" si="10"/>
        <v>40224</v>
      </c>
      <c r="H340" s="21">
        <f t="shared" si="11"/>
        <v>0.158</v>
      </c>
    </row>
    <row r="341" spans="1:8" ht="12.75">
      <c r="A341" s="22" t="s">
        <v>574</v>
      </c>
      <c r="B341" s="23" t="s">
        <v>575</v>
      </c>
      <c r="C341" s="23" t="s">
        <v>10</v>
      </c>
      <c r="D341" s="23" t="s">
        <v>576</v>
      </c>
      <c r="E341" s="24">
        <v>20229</v>
      </c>
      <c r="F341" s="25">
        <v>19632</v>
      </c>
      <c r="G341" s="25">
        <f t="shared" si="10"/>
        <v>-597</v>
      </c>
      <c r="H341" s="21">
        <f t="shared" si="11"/>
        <v>-0.0295</v>
      </c>
    </row>
    <row r="342" spans="1:8" ht="12.75">
      <c r="A342" s="22" t="s">
        <v>574</v>
      </c>
      <c r="B342" s="23" t="s">
        <v>575</v>
      </c>
      <c r="C342" s="23" t="s">
        <v>577</v>
      </c>
      <c r="D342" s="23" t="s">
        <v>578</v>
      </c>
      <c r="E342" s="24">
        <v>1263263</v>
      </c>
      <c r="F342" s="25">
        <v>1306587</v>
      </c>
      <c r="G342" s="25">
        <f t="shared" si="10"/>
        <v>43324</v>
      </c>
      <c r="H342" s="21">
        <f t="shared" si="11"/>
        <v>0.0343</v>
      </c>
    </row>
    <row r="343" spans="1:8" ht="12.75">
      <c r="A343" s="22" t="s">
        <v>574</v>
      </c>
      <c r="B343" s="23" t="s">
        <v>575</v>
      </c>
      <c r="C343" s="23" t="s">
        <v>579</v>
      </c>
      <c r="D343" s="23" t="s">
        <v>580</v>
      </c>
      <c r="E343" s="24">
        <v>1401267</v>
      </c>
      <c r="F343" s="25">
        <v>1470360</v>
      </c>
      <c r="G343" s="25">
        <f t="shared" si="10"/>
        <v>69093</v>
      </c>
      <c r="H343" s="21">
        <f t="shared" si="11"/>
        <v>0.0493</v>
      </c>
    </row>
    <row r="344" spans="1:8" ht="12.75">
      <c r="A344" s="22" t="s">
        <v>574</v>
      </c>
      <c r="B344" s="23" t="s">
        <v>575</v>
      </c>
      <c r="C344" s="23" t="s">
        <v>581</v>
      </c>
      <c r="D344" s="23" t="s">
        <v>582</v>
      </c>
      <c r="E344" s="24">
        <v>2651990</v>
      </c>
      <c r="F344" s="25">
        <v>2644139</v>
      </c>
      <c r="G344" s="25">
        <f t="shared" si="10"/>
        <v>-7851</v>
      </c>
      <c r="H344" s="21">
        <f t="shared" si="11"/>
        <v>-0.003</v>
      </c>
    </row>
    <row r="345" spans="1:8" ht="12.75">
      <c r="A345" s="22" t="s">
        <v>574</v>
      </c>
      <c r="B345" s="23" t="s">
        <v>575</v>
      </c>
      <c r="C345" s="23" t="s">
        <v>583</v>
      </c>
      <c r="D345" s="23" t="s">
        <v>584</v>
      </c>
      <c r="E345" s="24">
        <v>1613329</v>
      </c>
      <c r="F345" s="25">
        <v>1643314</v>
      </c>
      <c r="G345" s="25">
        <f t="shared" si="10"/>
        <v>29985</v>
      </c>
      <c r="H345" s="21">
        <f t="shared" si="11"/>
        <v>0.0186</v>
      </c>
    </row>
    <row r="346" spans="1:8" ht="12.75">
      <c r="A346" s="22" t="s">
        <v>574</v>
      </c>
      <c r="B346" s="23" t="s">
        <v>575</v>
      </c>
      <c r="C346" s="23" t="s">
        <v>585</v>
      </c>
      <c r="D346" s="23" t="s">
        <v>586</v>
      </c>
      <c r="E346" s="24">
        <v>2518428</v>
      </c>
      <c r="F346" s="25">
        <v>2562991</v>
      </c>
      <c r="G346" s="25">
        <f t="shared" si="10"/>
        <v>44563</v>
      </c>
      <c r="H346" s="21">
        <f t="shared" si="11"/>
        <v>0.0177</v>
      </c>
    </row>
    <row r="347" spans="1:8" ht="12.75">
      <c r="A347" s="22" t="s">
        <v>574</v>
      </c>
      <c r="B347" s="23" t="s">
        <v>575</v>
      </c>
      <c r="C347" s="23" t="s">
        <v>587</v>
      </c>
      <c r="D347" s="23" t="s">
        <v>588</v>
      </c>
      <c r="E347" s="24">
        <v>2867650</v>
      </c>
      <c r="F347" s="25">
        <v>3307991</v>
      </c>
      <c r="G347" s="25">
        <f t="shared" si="10"/>
        <v>440341</v>
      </c>
      <c r="H347" s="21">
        <f t="shared" si="11"/>
        <v>0.1536</v>
      </c>
    </row>
    <row r="348" spans="1:8" ht="12.75">
      <c r="A348" s="22" t="s">
        <v>574</v>
      </c>
      <c r="B348" s="23" t="s">
        <v>575</v>
      </c>
      <c r="C348" s="23" t="s">
        <v>589</v>
      </c>
      <c r="D348" s="23" t="s">
        <v>590</v>
      </c>
      <c r="E348" s="24">
        <v>2149307</v>
      </c>
      <c r="F348" s="25">
        <v>2209397</v>
      </c>
      <c r="G348" s="25">
        <f t="shared" si="10"/>
        <v>60090</v>
      </c>
      <c r="H348" s="21">
        <f t="shared" si="11"/>
        <v>0.028</v>
      </c>
    </row>
    <row r="349" spans="1:8" ht="12.75">
      <c r="A349" s="22" t="s">
        <v>574</v>
      </c>
      <c r="B349" s="23" t="s">
        <v>575</v>
      </c>
      <c r="C349" s="23" t="s">
        <v>591</v>
      </c>
      <c r="D349" s="23" t="s">
        <v>592</v>
      </c>
      <c r="E349" s="24">
        <v>1624549</v>
      </c>
      <c r="F349" s="25">
        <v>1643575</v>
      </c>
      <c r="G349" s="25">
        <f t="shared" si="10"/>
        <v>19026</v>
      </c>
      <c r="H349" s="21">
        <f t="shared" si="11"/>
        <v>0.0117</v>
      </c>
    </row>
    <row r="350" spans="1:8" ht="12.75">
      <c r="A350" s="22" t="s">
        <v>574</v>
      </c>
      <c r="B350" s="23" t="s">
        <v>575</v>
      </c>
      <c r="C350" s="23" t="s">
        <v>593</v>
      </c>
      <c r="D350" s="23" t="s">
        <v>594</v>
      </c>
      <c r="E350" s="24">
        <v>2010883</v>
      </c>
      <c r="F350" s="25">
        <v>2029334</v>
      </c>
      <c r="G350" s="25">
        <f t="shared" si="10"/>
        <v>18451</v>
      </c>
      <c r="H350" s="21">
        <f t="shared" si="11"/>
        <v>0.0092</v>
      </c>
    </row>
    <row r="351" spans="1:8" ht="12.75">
      <c r="A351" s="22" t="s">
        <v>574</v>
      </c>
      <c r="B351" s="23" t="s">
        <v>575</v>
      </c>
      <c r="C351" s="23" t="s">
        <v>595</v>
      </c>
      <c r="D351" s="23" t="s">
        <v>596</v>
      </c>
      <c r="E351" s="24">
        <v>1214719</v>
      </c>
      <c r="F351" s="25">
        <v>1280711</v>
      </c>
      <c r="G351" s="25">
        <f t="shared" si="10"/>
        <v>65992</v>
      </c>
      <c r="H351" s="21">
        <f t="shared" si="11"/>
        <v>0.0543</v>
      </c>
    </row>
    <row r="352" spans="1:8" ht="12.75">
      <c r="A352" s="22" t="s">
        <v>574</v>
      </c>
      <c r="B352" s="23" t="s">
        <v>575</v>
      </c>
      <c r="C352" s="23" t="s">
        <v>597</v>
      </c>
      <c r="D352" s="23" t="s">
        <v>598</v>
      </c>
      <c r="E352" s="24">
        <v>1449891</v>
      </c>
      <c r="F352" s="25">
        <v>1483209</v>
      </c>
      <c r="G352" s="25">
        <f t="shared" si="10"/>
        <v>33318</v>
      </c>
      <c r="H352" s="21">
        <f t="shared" si="11"/>
        <v>0.023</v>
      </c>
    </row>
    <row r="353" spans="1:8" ht="12.75">
      <c r="A353" s="22" t="s">
        <v>574</v>
      </c>
      <c r="B353" s="23" t="s">
        <v>575</v>
      </c>
      <c r="C353" s="23" t="s">
        <v>599</v>
      </c>
      <c r="D353" s="23" t="s">
        <v>600</v>
      </c>
      <c r="E353" s="24">
        <v>269070</v>
      </c>
      <c r="F353" s="25">
        <v>522952</v>
      </c>
      <c r="G353" s="25">
        <f t="shared" si="10"/>
        <v>253882</v>
      </c>
      <c r="H353" s="21">
        <f t="shared" si="11"/>
        <v>0.9436</v>
      </c>
    </row>
    <row r="354" spans="1:8" ht="12.75">
      <c r="A354" s="22" t="s">
        <v>574</v>
      </c>
      <c r="B354" s="23" t="s">
        <v>575</v>
      </c>
      <c r="C354" s="23" t="s">
        <v>601</v>
      </c>
      <c r="D354" s="23" t="s">
        <v>602</v>
      </c>
      <c r="E354" s="24">
        <v>2561568</v>
      </c>
      <c r="F354" s="25">
        <v>2605476</v>
      </c>
      <c r="G354" s="25">
        <f t="shared" si="10"/>
        <v>43908</v>
      </c>
      <c r="H354" s="21">
        <f t="shared" si="11"/>
        <v>0.0171</v>
      </c>
    </row>
    <row r="355" spans="1:8" ht="12.75">
      <c r="A355" s="22" t="s">
        <v>574</v>
      </c>
      <c r="B355" s="23" t="s">
        <v>575</v>
      </c>
      <c r="C355" s="23" t="s">
        <v>603</v>
      </c>
      <c r="D355" s="23" t="s">
        <v>604</v>
      </c>
      <c r="E355" s="24">
        <v>240041</v>
      </c>
      <c r="F355" s="25">
        <v>301241</v>
      </c>
      <c r="G355" s="25">
        <f t="shared" si="10"/>
        <v>61200</v>
      </c>
      <c r="H355" s="21">
        <f t="shared" si="11"/>
        <v>0.255</v>
      </c>
    </row>
    <row r="356" spans="1:8" ht="12.75">
      <c r="A356" s="22" t="s">
        <v>574</v>
      </c>
      <c r="B356" s="23" t="s">
        <v>575</v>
      </c>
      <c r="C356" s="23" t="s">
        <v>605</v>
      </c>
      <c r="D356" s="23" t="s">
        <v>606</v>
      </c>
      <c r="E356" s="24">
        <v>4042150</v>
      </c>
      <c r="F356" s="25">
        <v>4413936</v>
      </c>
      <c r="G356" s="25">
        <f t="shared" si="10"/>
        <v>371786</v>
      </c>
      <c r="H356" s="21">
        <f t="shared" si="11"/>
        <v>0.092</v>
      </c>
    </row>
    <row r="357" spans="1:8" ht="12.75">
      <c r="A357" s="22" t="s">
        <v>574</v>
      </c>
      <c r="B357" s="23" t="s">
        <v>575</v>
      </c>
      <c r="C357" s="23" t="s">
        <v>607</v>
      </c>
      <c r="D357" s="23" t="s">
        <v>608</v>
      </c>
      <c r="E357" s="24">
        <v>1281555</v>
      </c>
      <c r="F357" s="25">
        <v>1468883</v>
      </c>
      <c r="G357" s="25">
        <f t="shared" si="10"/>
        <v>187328</v>
      </c>
      <c r="H357" s="21">
        <f t="shared" si="11"/>
        <v>0.1462</v>
      </c>
    </row>
    <row r="358" spans="1:8" ht="12.75">
      <c r="A358" s="22" t="s">
        <v>574</v>
      </c>
      <c r="B358" s="23" t="s">
        <v>575</v>
      </c>
      <c r="C358" s="23" t="s">
        <v>24</v>
      </c>
      <c r="D358" s="23" t="s">
        <v>609</v>
      </c>
      <c r="E358" s="24">
        <v>48383592</v>
      </c>
      <c r="F358" s="25">
        <v>49123246</v>
      </c>
      <c r="G358" s="25">
        <f t="shared" si="10"/>
        <v>739654</v>
      </c>
      <c r="H358" s="21">
        <f t="shared" si="11"/>
        <v>0.0153</v>
      </c>
    </row>
    <row r="359" spans="1:8" ht="12.75">
      <c r="A359" s="22" t="s">
        <v>574</v>
      </c>
      <c r="B359" s="23" t="s">
        <v>575</v>
      </c>
      <c r="C359" s="23" t="s">
        <v>77</v>
      </c>
      <c r="D359" s="23" t="s">
        <v>610</v>
      </c>
      <c r="E359" s="24">
        <v>926741</v>
      </c>
      <c r="F359" s="25">
        <v>625834</v>
      </c>
      <c r="G359" s="25">
        <f t="shared" si="10"/>
        <v>-300907</v>
      </c>
      <c r="H359" s="21">
        <f t="shared" si="11"/>
        <v>-0.3247</v>
      </c>
    </row>
    <row r="360" spans="1:8" ht="12.75">
      <c r="A360" s="22" t="s">
        <v>574</v>
      </c>
      <c r="B360" s="23" t="s">
        <v>575</v>
      </c>
      <c r="C360" s="23" t="s">
        <v>14</v>
      </c>
      <c r="D360" s="23" t="s">
        <v>611</v>
      </c>
      <c r="E360" s="24">
        <v>13982081</v>
      </c>
      <c r="F360" s="25">
        <v>13690195</v>
      </c>
      <c r="G360" s="25">
        <f t="shared" si="10"/>
        <v>-291886</v>
      </c>
      <c r="H360" s="21">
        <f t="shared" si="11"/>
        <v>-0.0209</v>
      </c>
    </row>
    <row r="361" spans="1:8" ht="12.75">
      <c r="A361" s="22" t="s">
        <v>574</v>
      </c>
      <c r="B361" s="23" t="s">
        <v>575</v>
      </c>
      <c r="C361" s="23" t="s">
        <v>57</v>
      </c>
      <c r="D361" s="23" t="s">
        <v>612</v>
      </c>
      <c r="E361" s="24">
        <v>9239185</v>
      </c>
      <c r="F361" s="25">
        <v>9415796</v>
      </c>
      <c r="G361" s="25">
        <f t="shared" si="10"/>
        <v>176611</v>
      </c>
      <c r="H361" s="21">
        <f t="shared" si="11"/>
        <v>0.0191</v>
      </c>
    </row>
    <row r="362" spans="1:8" ht="12.75">
      <c r="A362" s="22" t="s">
        <v>574</v>
      </c>
      <c r="B362" s="23" t="s">
        <v>575</v>
      </c>
      <c r="C362" s="23" t="s">
        <v>35</v>
      </c>
      <c r="D362" s="23" t="s">
        <v>613</v>
      </c>
      <c r="E362" s="24">
        <v>5717651</v>
      </c>
      <c r="F362" s="25">
        <v>5622416</v>
      </c>
      <c r="G362" s="25">
        <f t="shared" si="10"/>
        <v>-95235</v>
      </c>
      <c r="H362" s="21">
        <f t="shared" si="11"/>
        <v>-0.0167</v>
      </c>
    </row>
    <row r="363" spans="1:8" ht="12.75">
      <c r="A363" s="22" t="s">
        <v>574</v>
      </c>
      <c r="B363" s="23" t="s">
        <v>575</v>
      </c>
      <c r="C363" s="23" t="s">
        <v>65</v>
      </c>
      <c r="D363" s="23" t="s">
        <v>614</v>
      </c>
      <c r="E363" s="24">
        <v>3036918</v>
      </c>
      <c r="F363" s="25">
        <v>2979635</v>
      </c>
      <c r="G363" s="25">
        <f t="shared" si="10"/>
        <v>-57283</v>
      </c>
      <c r="H363" s="21">
        <f t="shared" si="11"/>
        <v>-0.0189</v>
      </c>
    </row>
    <row r="364" spans="1:8" ht="12.75">
      <c r="A364" s="22" t="s">
        <v>574</v>
      </c>
      <c r="B364" s="23" t="s">
        <v>575</v>
      </c>
      <c r="C364" s="23" t="s">
        <v>91</v>
      </c>
      <c r="D364" s="23" t="s">
        <v>615</v>
      </c>
      <c r="E364" s="24">
        <v>33727327</v>
      </c>
      <c r="F364" s="25">
        <v>31066137</v>
      </c>
      <c r="G364" s="25">
        <f t="shared" si="10"/>
        <v>-2661190</v>
      </c>
      <c r="H364" s="21">
        <f t="shared" si="11"/>
        <v>-0.0789</v>
      </c>
    </row>
    <row r="365" spans="1:8" ht="12.75">
      <c r="A365" s="22" t="s">
        <v>574</v>
      </c>
      <c r="B365" s="23" t="s">
        <v>575</v>
      </c>
      <c r="C365" s="23" t="s">
        <v>358</v>
      </c>
      <c r="D365" s="23" t="s">
        <v>616</v>
      </c>
      <c r="E365" s="24">
        <v>2686070</v>
      </c>
      <c r="F365" s="25">
        <v>2635103</v>
      </c>
      <c r="G365" s="25">
        <f t="shared" si="10"/>
        <v>-50967</v>
      </c>
      <c r="H365" s="21">
        <f t="shared" si="11"/>
        <v>-0.019</v>
      </c>
    </row>
    <row r="366" spans="1:8" ht="12.75">
      <c r="A366" s="22" t="s">
        <v>574</v>
      </c>
      <c r="B366" s="23" t="s">
        <v>575</v>
      </c>
      <c r="C366" s="23" t="s">
        <v>617</v>
      </c>
      <c r="D366" s="23" t="s">
        <v>618</v>
      </c>
      <c r="E366" s="24">
        <v>5813448</v>
      </c>
      <c r="F366" s="25">
        <v>5650768</v>
      </c>
      <c r="G366" s="25">
        <f t="shared" si="10"/>
        <v>-162680</v>
      </c>
      <c r="H366" s="21">
        <f t="shared" si="11"/>
        <v>-0.028</v>
      </c>
    </row>
    <row r="367" spans="1:8" ht="12.75">
      <c r="A367" s="22" t="s">
        <v>574</v>
      </c>
      <c r="B367" s="23" t="s">
        <v>575</v>
      </c>
      <c r="C367" s="23" t="s">
        <v>447</v>
      </c>
      <c r="D367" s="23" t="s">
        <v>619</v>
      </c>
      <c r="E367" s="24">
        <v>39573484</v>
      </c>
      <c r="F367" s="25">
        <v>40856509</v>
      </c>
      <c r="G367" s="25">
        <f t="shared" si="10"/>
        <v>1283025</v>
      </c>
      <c r="H367" s="21">
        <f t="shared" si="11"/>
        <v>0.0324</v>
      </c>
    </row>
    <row r="368" spans="1:8" ht="12.75">
      <c r="A368" s="22" t="s">
        <v>574</v>
      </c>
      <c r="B368" s="23" t="s">
        <v>575</v>
      </c>
      <c r="C368" s="23" t="s">
        <v>620</v>
      </c>
      <c r="D368" s="23" t="s">
        <v>621</v>
      </c>
      <c r="E368" s="24">
        <v>3635477</v>
      </c>
      <c r="F368" s="25">
        <v>3664776</v>
      </c>
      <c r="G368" s="25">
        <f t="shared" si="10"/>
        <v>29299</v>
      </c>
      <c r="H368" s="21">
        <f t="shared" si="11"/>
        <v>0.0081</v>
      </c>
    </row>
    <row r="369" spans="1:8" ht="12.75">
      <c r="A369" s="22" t="s">
        <v>574</v>
      </c>
      <c r="B369" s="23" t="s">
        <v>575</v>
      </c>
      <c r="C369" s="23" t="s">
        <v>553</v>
      </c>
      <c r="D369" s="23" t="s">
        <v>622</v>
      </c>
      <c r="E369" s="24">
        <v>7571619</v>
      </c>
      <c r="F369" s="25">
        <v>7535133</v>
      </c>
      <c r="G369" s="25">
        <f t="shared" si="10"/>
        <v>-36486</v>
      </c>
      <c r="H369" s="21">
        <f t="shared" si="11"/>
        <v>-0.0048</v>
      </c>
    </row>
    <row r="370" spans="1:8" ht="12.75">
      <c r="A370" s="22" t="s">
        <v>574</v>
      </c>
      <c r="B370" s="23" t="s">
        <v>575</v>
      </c>
      <c r="C370" s="23" t="s">
        <v>414</v>
      </c>
      <c r="D370" s="23" t="s">
        <v>623</v>
      </c>
      <c r="E370" s="24">
        <v>109000322</v>
      </c>
      <c r="F370" s="25">
        <v>106315402</v>
      </c>
      <c r="G370" s="25">
        <f t="shared" si="10"/>
        <v>-2684920</v>
      </c>
      <c r="H370" s="21">
        <f t="shared" si="11"/>
        <v>-0.0246</v>
      </c>
    </row>
    <row r="371" spans="1:8" ht="12.75">
      <c r="A371" s="22" t="s">
        <v>574</v>
      </c>
      <c r="B371" s="23" t="s">
        <v>575</v>
      </c>
      <c r="C371" s="23" t="s">
        <v>624</v>
      </c>
      <c r="D371" s="23" t="s">
        <v>625</v>
      </c>
      <c r="E371" s="24">
        <v>15514047</v>
      </c>
      <c r="F371" s="25">
        <v>18967168</v>
      </c>
      <c r="G371" s="25">
        <f t="shared" si="10"/>
        <v>3453121</v>
      </c>
      <c r="H371" s="21">
        <f t="shared" si="11"/>
        <v>0.2226</v>
      </c>
    </row>
    <row r="372" spans="1:8" ht="12.75">
      <c r="A372" s="22" t="s">
        <v>574</v>
      </c>
      <c r="B372" s="23" t="s">
        <v>575</v>
      </c>
      <c r="C372" s="23" t="s">
        <v>626</v>
      </c>
      <c r="D372" s="23" t="s">
        <v>627</v>
      </c>
      <c r="E372" s="24">
        <v>10667190</v>
      </c>
      <c r="F372" s="25">
        <v>10975817</v>
      </c>
      <c r="G372" s="25">
        <f t="shared" si="10"/>
        <v>308627</v>
      </c>
      <c r="H372" s="21">
        <f t="shared" si="11"/>
        <v>0.0289</v>
      </c>
    </row>
    <row r="373" spans="1:8" ht="12.75">
      <c r="A373" s="22" t="s">
        <v>574</v>
      </c>
      <c r="B373" s="23" t="s">
        <v>575</v>
      </c>
      <c r="C373" s="23" t="s">
        <v>628</v>
      </c>
      <c r="D373" s="23" t="s">
        <v>629</v>
      </c>
      <c r="E373" s="24">
        <v>3306558</v>
      </c>
      <c r="F373" s="25">
        <v>4301882</v>
      </c>
      <c r="G373" s="25">
        <f t="shared" si="10"/>
        <v>995324</v>
      </c>
      <c r="H373" s="21">
        <f t="shared" si="11"/>
        <v>0.301</v>
      </c>
    </row>
    <row r="374" spans="1:8" ht="12.75">
      <c r="A374" s="22" t="s">
        <v>574</v>
      </c>
      <c r="B374" s="23" t="s">
        <v>575</v>
      </c>
      <c r="C374" s="23" t="s">
        <v>630</v>
      </c>
      <c r="D374" s="23" t="s">
        <v>631</v>
      </c>
      <c r="E374" s="24">
        <v>1080277</v>
      </c>
      <c r="F374" s="25">
        <v>1088144</v>
      </c>
      <c r="G374" s="25">
        <f t="shared" si="10"/>
        <v>7867</v>
      </c>
      <c r="H374" s="21">
        <f t="shared" si="11"/>
        <v>0.0073</v>
      </c>
    </row>
    <row r="375" spans="1:8" ht="12.75">
      <c r="A375" s="22" t="s">
        <v>632</v>
      </c>
      <c r="B375" s="23" t="s">
        <v>633</v>
      </c>
      <c r="C375" s="23" t="s">
        <v>432</v>
      </c>
      <c r="D375" s="23" t="s">
        <v>634</v>
      </c>
      <c r="E375" s="24">
        <v>1571218</v>
      </c>
      <c r="F375" s="25">
        <v>1562211</v>
      </c>
      <c r="G375" s="25">
        <f t="shared" si="10"/>
        <v>-9007</v>
      </c>
      <c r="H375" s="21">
        <f t="shared" si="11"/>
        <v>-0.0057</v>
      </c>
    </row>
    <row r="376" spans="1:8" ht="12.75">
      <c r="A376" s="22" t="s">
        <v>632</v>
      </c>
      <c r="B376" s="23" t="s">
        <v>633</v>
      </c>
      <c r="C376" s="23" t="s">
        <v>24</v>
      </c>
      <c r="D376" s="23" t="s">
        <v>635</v>
      </c>
      <c r="E376" s="24">
        <v>4748577</v>
      </c>
      <c r="F376" s="25">
        <v>4906285</v>
      </c>
      <c r="G376" s="25">
        <f t="shared" si="10"/>
        <v>157708</v>
      </c>
      <c r="H376" s="21">
        <f t="shared" si="11"/>
        <v>0.0332</v>
      </c>
    </row>
    <row r="377" spans="1:8" ht="12.75">
      <c r="A377" s="22" t="s">
        <v>632</v>
      </c>
      <c r="B377" s="23" t="s">
        <v>633</v>
      </c>
      <c r="C377" s="23" t="s">
        <v>55</v>
      </c>
      <c r="D377" s="23" t="s">
        <v>636</v>
      </c>
      <c r="E377" s="24">
        <v>4776777</v>
      </c>
      <c r="F377" s="25">
        <v>4747752</v>
      </c>
      <c r="G377" s="25">
        <f t="shared" si="10"/>
        <v>-29025</v>
      </c>
      <c r="H377" s="21">
        <f t="shared" si="11"/>
        <v>-0.0061</v>
      </c>
    </row>
    <row r="378" spans="1:8" ht="12.75">
      <c r="A378" s="22" t="s">
        <v>632</v>
      </c>
      <c r="B378" s="23" t="s">
        <v>633</v>
      </c>
      <c r="C378" s="23" t="s">
        <v>77</v>
      </c>
      <c r="D378" s="23" t="s">
        <v>637</v>
      </c>
      <c r="E378" s="24">
        <v>3823578</v>
      </c>
      <c r="F378" s="25">
        <v>3779796</v>
      </c>
      <c r="G378" s="25">
        <f t="shared" si="10"/>
        <v>-43782</v>
      </c>
      <c r="H378" s="21">
        <f t="shared" si="11"/>
        <v>-0.0115</v>
      </c>
    </row>
    <row r="379" spans="1:8" ht="12.75">
      <c r="A379" s="22" t="s">
        <v>632</v>
      </c>
      <c r="B379" s="23" t="s">
        <v>633</v>
      </c>
      <c r="C379" s="23" t="s">
        <v>14</v>
      </c>
      <c r="D379" s="23" t="s">
        <v>638</v>
      </c>
      <c r="E379" s="24">
        <v>3966440</v>
      </c>
      <c r="F379" s="25">
        <v>3930363</v>
      </c>
      <c r="G379" s="25">
        <f t="shared" si="10"/>
        <v>-36077</v>
      </c>
      <c r="H379" s="21">
        <f t="shared" si="11"/>
        <v>-0.0091</v>
      </c>
    </row>
    <row r="380" spans="1:8" ht="12.75">
      <c r="A380" s="22" t="s">
        <v>632</v>
      </c>
      <c r="B380" s="23" t="s">
        <v>633</v>
      </c>
      <c r="C380" s="23" t="s">
        <v>80</v>
      </c>
      <c r="D380" s="23" t="s">
        <v>639</v>
      </c>
      <c r="E380" s="24">
        <v>1809760</v>
      </c>
      <c r="F380" s="25">
        <v>2012722</v>
      </c>
      <c r="G380" s="25">
        <f t="shared" si="10"/>
        <v>202962</v>
      </c>
      <c r="H380" s="21">
        <f t="shared" si="11"/>
        <v>0.1121</v>
      </c>
    </row>
    <row r="381" spans="1:8" ht="12.75">
      <c r="A381" s="22" t="s">
        <v>632</v>
      </c>
      <c r="B381" s="23" t="s">
        <v>633</v>
      </c>
      <c r="C381" s="23" t="s">
        <v>57</v>
      </c>
      <c r="D381" s="23" t="s">
        <v>640</v>
      </c>
      <c r="E381" s="24">
        <v>684789</v>
      </c>
      <c r="F381" s="25">
        <v>670882</v>
      </c>
      <c r="G381" s="25">
        <f t="shared" si="10"/>
        <v>-13907</v>
      </c>
      <c r="H381" s="21">
        <f t="shared" si="11"/>
        <v>-0.0203</v>
      </c>
    </row>
    <row r="382" spans="1:8" ht="12.75">
      <c r="A382" s="22" t="s">
        <v>632</v>
      </c>
      <c r="B382" s="23" t="s">
        <v>633</v>
      </c>
      <c r="C382" s="23" t="s">
        <v>35</v>
      </c>
      <c r="D382" s="23" t="s">
        <v>142</v>
      </c>
      <c r="E382" s="24">
        <v>1142699</v>
      </c>
      <c r="F382" s="25">
        <v>1121753</v>
      </c>
      <c r="G382" s="25">
        <f t="shared" si="10"/>
        <v>-20946</v>
      </c>
      <c r="H382" s="21">
        <f t="shared" si="11"/>
        <v>-0.0183</v>
      </c>
    </row>
    <row r="383" spans="1:8" ht="12.75">
      <c r="A383" s="22" t="s">
        <v>632</v>
      </c>
      <c r="B383" s="23" t="s">
        <v>633</v>
      </c>
      <c r="C383" s="23" t="s">
        <v>215</v>
      </c>
      <c r="D383" s="23" t="s">
        <v>641</v>
      </c>
      <c r="E383" s="24">
        <v>1735578</v>
      </c>
      <c r="F383" s="25">
        <v>1713579</v>
      </c>
      <c r="G383" s="25">
        <f t="shared" si="10"/>
        <v>-21999</v>
      </c>
      <c r="H383" s="21">
        <f t="shared" si="11"/>
        <v>-0.0127</v>
      </c>
    </row>
    <row r="384" spans="1:8" ht="12.75">
      <c r="A384" s="22" t="s">
        <v>642</v>
      </c>
      <c r="B384" s="23" t="s">
        <v>643</v>
      </c>
      <c r="C384" s="23" t="s">
        <v>174</v>
      </c>
      <c r="D384" s="23" t="s">
        <v>644</v>
      </c>
      <c r="E384" s="24">
        <v>361341</v>
      </c>
      <c r="F384" s="25">
        <v>315178</v>
      </c>
      <c r="G384" s="25">
        <f t="shared" si="10"/>
        <v>-46163</v>
      </c>
      <c r="H384" s="21">
        <f t="shared" si="11"/>
        <v>-0.1278</v>
      </c>
    </row>
    <row r="385" spans="1:8" ht="12.75">
      <c r="A385" s="22" t="s">
        <v>642</v>
      </c>
      <c r="B385" s="23" t="s">
        <v>643</v>
      </c>
      <c r="C385" s="23" t="s">
        <v>386</v>
      </c>
      <c r="D385" s="23" t="s">
        <v>645</v>
      </c>
      <c r="E385" s="24">
        <v>337113</v>
      </c>
      <c r="F385" s="25">
        <v>314921</v>
      </c>
      <c r="G385" s="25">
        <f t="shared" si="10"/>
        <v>-22192</v>
      </c>
      <c r="H385" s="21">
        <f t="shared" si="11"/>
        <v>-0.0658</v>
      </c>
    </row>
    <row r="386" spans="1:8" ht="12.75">
      <c r="A386" s="22" t="s">
        <v>642</v>
      </c>
      <c r="B386" s="23" t="s">
        <v>643</v>
      </c>
      <c r="C386" s="23" t="s">
        <v>245</v>
      </c>
      <c r="D386" s="23" t="s">
        <v>646</v>
      </c>
      <c r="E386" s="24">
        <v>112020</v>
      </c>
      <c r="F386" s="25">
        <v>105778</v>
      </c>
      <c r="G386" s="25">
        <f t="shared" si="10"/>
        <v>-6242</v>
      </c>
      <c r="H386" s="21">
        <f t="shared" si="11"/>
        <v>-0.0557</v>
      </c>
    </row>
    <row r="387" spans="1:8" ht="12.75">
      <c r="A387" s="22" t="s">
        <v>642</v>
      </c>
      <c r="B387" s="23" t="s">
        <v>643</v>
      </c>
      <c r="C387" s="23" t="s">
        <v>647</v>
      </c>
      <c r="D387" s="23" t="s">
        <v>648</v>
      </c>
      <c r="E387" s="24">
        <v>699880</v>
      </c>
      <c r="F387" s="25">
        <v>641915</v>
      </c>
      <c r="G387" s="25">
        <f t="shared" si="10"/>
        <v>-57965</v>
      </c>
      <c r="H387" s="21">
        <f t="shared" si="11"/>
        <v>-0.0828</v>
      </c>
    </row>
    <row r="388" spans="1:8" ht="12.75">
      <c r="A388" s="22" t="s">
        <v>642</v>
      </c>
      <c r="B388" s="23" t="s">
        <v>643</v>
      </c>
      <c r="C388" s="23" t="s">
        <v>649</v>
      </c>
      <c r="D388" s="23" t="s">
        <v>650</v>
      </c>
      <c r="E388" s="24">
        <v>775349</v>
      </c>
      <c r="F388" s="25">
        <v>848626</v>
      </c>
      <c r="G388" s="25">
        <f t="shared" si="10"/>
        <v>73277</v>
      </c>
      <c r="H388" s="21">
        <f t="shared" si="11"/>
        <v>0.0945</v>
      </c>
    </row>
    <row r="389" spans="1:8" ht="12.75">
      <c r="A389" s="22" t="s">
        <v>642</v>
      </c>
      <c r="B389" s="23" t="s">
        <v>643</v>
      </c>
      <c r="C389" s="23" t="s">
        <v>55</v>
      </c>
      <c r="D389" s="23" t="s">
        <v>651</v>
      </c>
      <c r="E389" s="24">
        <v>2095731</v>
      </c>
      <c r="F389" s="25">
        <v>1977049</v>
      </c>
      <c r="G389" s="25">
        <f t="shared" si="10"/>
        <v>-118682</v>
      </c>
      <c r="H389" s="21">
        <f t="shared" si="11"/>
        <v>-0.0566</v>
      </c>
    </row>
    <row r="390" spans="1:8" ht="12.75">
      <c r="A390" s="22" t="s">
        <v>642</v>
      </c>
      <c r="B390" s="23" t="s">
        <v>643</v>
      </c>
      <c r="C390" s="23" t="s">
        <v>16</v>
      </c>
      <c r="D390" s="23" t="s">
        <v>652</v>
      </c>
      <c r="E390" s="24">
        <v>680406</v>
      </c>
      <c r="F390" s="25">
        <v>688372</v>
      </c>
      <c r="G390" s="25">
        <f t="shared" si="10"/>
        <v>7966</v>
      </c>
      <c r="H390" s="21">
        <f t="shared" si="11"/>
        <v>0.0117</v>
      </c>
    </row>
    <row r="391" spans="1:8" ht="12.75">
      <c r="A391" s="22" t="s">
        <v>642</v>
      </c>
      <c r="B391" s="23" t="s">
        <v>643</v>
      </c>
      <c r="C391" s="23" t="s">
        <v>193</v>
      </c>
      <c r="D391" s="23" t="s">
        <v>653</v>
      </c>
      <c r="E391" s="24">
        <v>1036094</v>
      </c>
      <c r="F391" s="25">
        <v>895568</v>
      </c>
      <c r="G391" s="25">
        <f t="shared" si="10"/>
        <v>-140526</v>
      </c>
      <c r="H391" s="21">
        <f t="shared" si="11"/>
        <v>-0.1356</v>
      </c>
    </row>
    <row r="392" spans="1:8" ht="12.75">
      <c r="A392" s="22" t="s">
        <v>642</v>
      </c>
      <c r="B392" s="23" t="s">
        <v>643</v>
      </c>
      <c r="C392" s="23" t="s">
        <v>20</v>
      </c>
      <c r="D392" s="23" t="s">
        <v>654</v>
      </c>
      <c r="E392" s="24">
        <v>241367</v>
      </c>
      <c r="F392" s="25">
        <v>248322</v>
      </c>
      <c r="G392" s="25">
        <f aca="true" t="shared" si="12" ref="G392:G455">SUM(F392-E392)</f>
        <v>6955</v>
      </c>
      <c r="H392" s="21">
        <f t="shared" si="11"/>
        <v>0.0288</v>
      </c>
    </row>
    <row r="393" spans="1:8" ht="12.75">
      <c r="A393" s="22" t="s">
        <v>642</v>
      </c>
      <c r="B393" s="23" t="s">
        <v>643</v>
      </c>
      <c r="C393" s="23" t="s">
        <v>310</v>
      </c>
      <c r="D393" s="23" t="s">
        <v>655</v>
      </c>
      <c r="E393" s="24">
        <v>1450841</v>
      </c>
      <c r="F393" s="25">
        <v>1383474</v>
      </c>
      <c r="G393" s="25">
        <f t="shared" si="12"/>
        <v>-67367</v>
      </c>
      <c r="H393" s="21">
        <f aca="true" t="shared" si="13" ref="H393:H456">ROUND(G393/E393,4)</f>
        <v>-0.0464</v>
      </c>
    </row>
    <row r="394" spans="1:8" ht="12.75">
      <c r="A394" s="22" t="s">
        <v>642</v>
      </c>
      <c r="B394" s="23" t="s">
        <v>643</v>
      </c>
      <c r="C394" s="23" t="s">
        <v>656</v>
      </c>
      <c r="D394" s="23" t="s">
        <v>657</v>
      </c>
      <c r="E394" s="24">
        <v>696505</v>
      </c>
      <c r="F394" s="25">
        <v>717037</v>
      </c>
      <c r="G394" s="25">
        <f t="shared" si="12"/>
        <v>20532</v>
      </c>
      <c r="H394" s="21">
        <f t="shared" si="13"/>
        <v>0.0295</v>
      </c>
    </row>
    <row r="395" spans="1:8" ht="12.75">
      <c r="A395" s="22" t="s">
        <v>642</v>
      </c>
      <c r="B395" s="23" t="s">
        <v>643</v>
      </c>
      <c r="C395" s="23" t="s">
        <v>337</v>
      </c>
      <c r="D395" s="23" t="s">
        <v>658</v>
      </c>
      <c r="E395" s="24">
        <v>1380087</v>
      </c>
      <c r="F395" s="25">
        <v>1413069</v>
      </c>
      <c r="G395" s="25">
        <f t="shared" si="12"/>
        <v>32982</v>
      </c>
      <c r="H395" s="21">
        <f t="shared" si="13"/>
        <v>0.0239</v>
      </c>
    </row>
    <row r="396" spans="1:8" ht="12.75">
      <c r="A396" s="22" t="s">
        <v>659</v>
      </c>
      <c r="B396" s="23" t="s">
        <v>660</v>
      </c>
      <c r="C396" s="23" t="s">
        <v>151</v>
      </c>
      <c r="D396" s="23" t="s">
        <v>661</v>
      </c>
      <c r="E396" s="24">
        <v>358915</v>
      </c>
      <c r="F396" s="25">
        <v>353584</v>
      </c>
      <c r="G396" s="25">
        <f t="shared" si="12"/>
        <v>-5331</v>
      </c>
      <c r="H396" s="21">
        <f t="shared" si="13"/>
        <v>-0.0149</v>
      </c>
    </row>
    <row r="397" spans="1:8" ht="12.75">
      <c r="A397" s="22" t="s">
        <v>659</v>
      </c>
      <c r="B397" s="23" t="s">
        <v>660</v>
      </c>
      <c r="C397" s="23" t="s">
        <v>24</v>
      </c>
      <c r="D397" s="23" t="s">
        <v>662</v>
      </c>
      <c r="E397" s="24">
        <v>2726846</v>
      </c>
      <c r="F397" s="25">
        <v>2705851</v>
      </c>
      <c r="G397" s="25">
        <f t="shared" si="12"/>
        <v>-20995</v>
      </c>
      <c r="H397" s="21">
        <f t="shared" si="13"/>
        <v>-0.0077</v>
      </c>
    </row>
    <row r="398" spans="1:8" ht="12.75">
      <c r="A398" s="22" t="s">
        <v>659</v>
      </c>
      <c r="B398" s="23" t="s">
        <v>660</v>
      </c>
      <c r="C398" s="23" t="s">
        <v>371</v>
      </c>
      <c r="D398" s="23" t="s">
        <v>663</v>
      </c>
      <c r="E398" s="24">
        <v>1974959</v>
      </c>
      <c r="F398" s="25">
        <v>1969042</v>
      </c>
      <c r="G398" s="25">
        <f t="shared" si="12"/>
        <v>-5917</v>
      </c>
      <c r="H398" s="21">
        <f t="shared" si="13"/>
        <v>-0.003</v>
      </c>
    </row>
    <row r="399" spans="1:8" ht="12.75">
      <c r="A399" s="22" t="s">
        <v>659</v>
      </c>
      <c r="B399" s="23" t="s">
        <v>660</v>
      </c>
      <c r="C399" s="23" t="s">
        <v>251</v>
      </c>
      <c r="D399" s="23" t="s">
        <v>664</v>
      </c>
      <c r="E399" s="24">
        <v>3269235</v>
      </c>
      <c r="F399" s="25">
        <v>3188860</v>
      </c>
      <c r="G399" s="25">
        <f t="shared" si="12"/>
        <v>-80375</v>
      </c>
      <c r="H399" s="21">
        <f t="shared" si="13"/>
        <v>-0.0246</v>
      </c>
    </row>
    <row r="400" spans="1:8" ht="12.75">
      <c r="A400" s="22" t="s">
        <v>659</v>
      </c>
      <c r="B400" s="23" t="s">
        <v>660</v>
      </c>
      <c r="C400" s="23" t="s">
        <v>382</v>
      </c>
      <c r="D400" s="23" t="s">
        <v>665</v>
      </c>
      <c r="E400" s="24">
        <v>8912581</v>
      </c>
      <c r="F400" s="25">
        <v>8814532</v>
      </c>
      <c r="G400" s="25">
        <f t="shared" si="12"/>
        <v>-98049</v>
      </c>
      <c r="H400" s="21">
        <f t="shared" si="13"/>
        <v>-0.011</v>
      </c>
    </row>
    <row r="401" spans="1:8" ht="12.75">
      <c r="A401" s="22" t="s">
        <v>659</v>
      </c>
      <c r="B401" s="23" t="s">
        <v>660</v>
      </c>
      <c r="C401" s="23" t="s">
        <v>41</v>
      </c>
      <c r="D401" s="23" t="s">
        <v>666</v>
      </c>
      <c r="E401" s="24">
        <v>1831926</v>
      </c>
      <c r="F401" s="25">
        <v>2121671</v>
      </c>
      <c r="G401" s="25">
        <f t="shared" si="12"/>
        <v>289745</v>
      </c>
      <c r="H401" s="21">
        <f t="shared" si="13"/>
        <v>0.1582</v>
      </c>
    </row>
    <row r="402" spans="1:8" ht="12.75">
      <c r="A402" s="22" t="s">
        <v>659</v>
      </c>
      <c r="B402" s="23" t="s">
        <v>660</v>
      </c>
      <c r="C402" s="23" t="s">
        <v>59</v>
      </c>
      <c r="D402" s="23" t="s">
        <v>667</v>
      </c>
      <c r="E402" s="24">
        <v>2072638</v>
      </c>
      <c r="F402" s="25">
        <v>2096712</v>
      </c>
      <c r="G402" s="25">
        <f t="shared" si="12"/>
        <v>24074</v>
      </c>
      <c r="H402" s="21">
        <f t="shared" si="13"/>
        <v>0.0116</v>
      </c>
    </row>
    <row r="403" spans="1:8" ht="12.75">
      <c r="A403" s="22" t="s">
        <v>668</v>
      </c>
      <c r="B403" s="23" t="s">
        <v>669</v>
      </c>
      <c r="C403" s="23" t="s">
        <v>670</v>
      </c>
      <c r="D403" s="23" t="s">
        <v>671</v>
      </c>
      <c r="E403" s="24">
        <v>842962</v>
      </c>
      <c r="F403" s="25">
        <v>873802</v>
      </c>
      <c r="G403" s="25">
        <f t="shared" si="12"/>
        <v>30840</v>
      </c>
      <c r="H403" s="21">
        <f t="shared" si="13"/>
        <v>0.0366</v>
      </c>
    </row>
    <row r="404" spans="1:8" ht="12.75">
      <c r="A404" s="22" t="s">
        <v>668</v>
      </c>
      <c r="B404" s="23" t="s">
        <v>669</v>
      </c>
      <c r="C404" s="23" t="s">
        <v>24</v>
      </c>
      <c r="D404" s="23" t="s">
        <v>672</v>
      </c>
      <c r="E404" s="24">
        <v>2072545</v>
      </c>
      <c r="F404" s="25">
        <v>2042948</v>
      </c>
      <c r="G404" s="25">
        <f t="shared" si="12"/>
        <v>-29597</v>
      </c>
      <c r="H404" s="21">
        <f t="shared" si="13"/>
        <v>-0.0143</v>
      </c>
    </row>
    <row r="405" spans="1:8" ht="12.75">
      <c r="A405" s="22" t="s">
        <v>668</v>
      </c>
      <c r="B405" s="23" t="s">
        <v>669</v>
      </c>
      <c r="C405" s="23" t="s">
        <v>57</v>
      </c>
      <c r="D405" s="23" t="s">
        <v>673</v>
      </c>
      <c r="E405" s="24">
        <v>5021620</v>
      </c>
      <c r="F405" s="25">
        <v>4883609</v>
      </c>
      <c r="G405" s="25">
        <f t="shared" si="12"/>
        <v>-138011</v>
      </c>
      <c r="H405" s="21">
        <f t="shared" si="13"/>
        <v>-0.0275</v>
      </c>
    </row>
    <row r="406" spans="1:8" ht="12.75">
      <c r="A406" s="22" t="s">
        <v>674</v>
      </c>
      <c r="B406" s="23" t="s">
        <v>675</v>
      </c>
      <c r="C406" s="23" t="s">
        <v>676</v>
      </c>
      <c r="D406" s="23" t="s">
        <v>677</v>
      </c>
      <c r="E406" s="24">
        <v>655363</v>
      </c>
      <c r="F406" s="25">
        <v>695606</v>
      </c>
      <c r="G406" s="25">
        <f t="shared" si="12"/>
        <v>40243</v>
      </c>
      <c r="H406" s="21">
        <f t="shared" si="13"/>
        <v>0.0614</v>
      </c>
    </row>
    <row r="407" spans="1:8" ht="12.75">
      <c r="A407" s="22" t="s">
        <v>674</v>
      </c>
      <c r="B407" s="23" t="s">
        <v>675</v>
      </c>
      <c r="C407" s="23" t="s">
        <v>77</v>
      </c>
      <c r="D407" s="23" t="s">
        <v>678</v>
      </c>
      <c r="E407" s="24">
        <v>1149373</v>
      </c>
      <c r="F407" s="25">
        <v>1013229</v>
      </c>
      <c r="G407" s="25">
        <f t="shared" si="12"/>
        <v>-136144</v>
      </c>
      <c r="H407" s="21">
        <f t="shared" si="13"/>
        <v>-0.1185</v>
      </c>
    </row>
    <row r="408" spans="1:8" ht="12.75">
      <c r="A408" s="22" t="s">
        <v>674</v>
      </c>
      <c r="B408" s="23" t="s">
        <v>675</v>
      </c>
      <c r="C408" s="23" t="s">
        <v>166</v>
      </c>
      <c r="D408" s="23" t="s">
        <v>679</v>
      </c>
      <c r="E408" s="24">
        <v>12469194</v>
      </c>
      <c r="F408" s="25">
        <v>12348147</v>
      </c>
      <c r="G408" s="25">
        <f t="shared" si="12"/>
        <v>-121047</v>
      </c>
      <c r="H408" s="21">
        <f t="shared" si="13"/>
        <v>-0.0097</v>
      </c>
    </row>
    <row r="409" spans="1:8" ht="12.75">
      <c r="A409" s="22" t="s">
        <v>674</v>
      </c>
      <c r="B409" s="23" t="s">
        <v>675</v>
      </c>
      <c r="C409" s="23" t="s">
        <v>97</v>
      </c>
      <c r="D409" s="23" t="s">
        <v>680</v>
      </c>
      <c r="E409" s="24">
        <v>3894875</v>
      </c>
      <c r="F409" s="25">
        <v>3907814</v>
      </c>
      <c r="G409" s="25">
        <f t="shared" si="12"/>
        <v>12939</v>
      </c>
      <c r="H409" s="21">
        <f t="shared" si="13"/>
        <v>0.0033</v>
      </c>
    </row>
    <row r="410" spans="1:8" ht="12.75">
      <c r="A410" s="22" t="s">
        <v>674</v>
      </c>
      <c r="B410" s="23" t="s">
        <v>675</v>
      </c>
      <c r="C410" s="23" t="s">
        <v>451</v>
      </c>
      <c r="D410" s="23" t="s">
        <v>681</v>
      </c>
      <c r="E410" s="24">
        <v>140188</v>
      </c>
      <c r="F410" s="25">
        <v>245052</v>
      </c>
      <c r="G410" s="25">
        <f t="shared" si="12"/>
        <v>104864</v>
      </c>
      <c r="H410" s="21">
        <f t="shared" si="13"/>
        <v>0.748</v>
      </c>
    </row>
    <row r="411" spans="1:8" ht="12.75">
      <c r="A411" s="22" t="s">
        <v>674</v>
      </c>
      <c r="B411" s="23" t="s">
        <v>675</v>
      </c>
      <c r="C411" s="23" t="s">
        <v>224</v>
      </c>
      <c r="D411" s="23" t="s">
        <v>682</v>
      </c>
      <c r="E411" s="24">
        <v>793080</v>
      </c>
      <c r="F411" s="25">
        <v>729878</v>
      </c>
      <c r="G411" s="25">
        <f t="shared" si="12"/>
        <v>-63202</v>
      </c>
      <c r="H411" s="21">
        <f t="shared" si="13"/>
        <v>-0.0797</v>
      </c>
    </row>
    <row r="412" spans="1:8" ht="12.75">
      <c r="A412" s="22" t="s">
        <v>674</v>
      </c>
      <c r="B412" s="23" t="s">
        <v>675</v>
      </c>
      <c r="C412" s="23" t="s">
        <v>464</v>
      </c>
      <c r="D412" s="23" t="s">
        <v>683</v>
      </c>
      <c r="E412" s="24">
        <v>1334525</v>
      </c>
      <c r="F412" s="25">
        <v>1279670</v>
      </c>
      <c r="G412" s="25">
        <f t="shared" si="12"/>
        <v>-54855</v>
      </c>
      <c r="H412" s="21">
        <f t="shared" si="13"/>
        <v>-0.0411</v>
      </c>
    </row>
    <row r="413" spans="1:8" ht="12.75">
      <c r="A413" s="22" t="s">
        <v>684</v>
      </c>
      <c r="B413" s="23" t="s">
        <v>685</v>
      </c>
      <c r="C413" s="23" t="s">
        <v>516</v>
      </c>
      <c r="D413" s="23" t="s">
        <v>686</v>
      </c>
      <c r="E413" s="24">
        <v>948542</v>
      </c>
      <c r="F413" s="25">
        <v>917414</v>
      </c>
      <c r="G413" s="25">
        <f t="shared" si="12"/>
        <v>-31128</v>
      </c>
      <c r="H413" s="21">
        <f t="shared" si="13"/>
        <v>-0.0328</v>
      </c>
    </row>
    <row r="414" spans="1:8" ht="12.75">
      <c r="A414" s="22" t="s">
        <v>684</v>
      </c>
      <c r="B414" s="23" t="s">
        <v>685</v>
      </c>
      <c r="C414" s="23" t="s">
        <v>10</v>
      </c>
      <c r="D414" s="23" t="s">
        <v>687</v>
      </c>
      <c r="E414" s="24">
        <v>1080868</v>
      </c>
      <c r="F414" s="25">
        <v>1070441</v>
      </c>
      <c r="G414" s="25">
        <f t="shared" si="12"/>
        <v>-10427</v>
      </c>
      <c r="H414" s="21">
        <f t="shared" si="13"/>
        <v>-0.0096</v>
      </c>
    </row>
    <row r="415" spans="1:8" ht="12.75">
      <c r="A415" s="22" t="s">
        <v>684</v>
      </c>
      <c r="B415" s="23" t="s">
        <v>685</v>
      </c>
      <c r="C415" s="23" t="s">
        <v>688</v>
      </c>
      <c r="D415" s="23" t="s">
        <v>689</v>
      </c>
      <c r="E415" s="24">
        <v>598990</v>
      </c>
      <c r="F415" s="25">
        <v>593158</v>
      </c>
      <c r="G415" s="25">
        <f t="shared" si="12"/>
        <v>-5832</v>
      </c>
      <c r="H415" s="21">
        <f t="shared" si="13"/>
        <v>-0.0097</v>
      </c>
    </row>
    <row r="416" spans="1:8" ht="12.75">
      <c r="A416" s="22" t="s">
        <v>684</v>
      </c>
      <c r="B416" s="23" t="s">
        <v>685</v>
      </c>
      <c r="C416" s="23" t="s">
        <v>690</v>
      </c>
      <c r="D416" s="23" t="s">
        <v>691</v>
      </c>
      <c r="E416" s="24">
        <v>277946</v>
      </c>
      <c r="F416" s="25">
        <v>345827</v>
      </c>
      <c r="G416" s="25">
        <f t="shared" si="12"/>
        <v>67881</v>
      </c>
      <c r="H416" s="21">
        <f t="shared" si="13"/>
        <v>0.2442</v>
      </c>
    </row>
    <row r="417" spans="1:8" ht="12.75">
      <c r="A417" s="22" t="s">
        <v>684</v>
      </c>
      <c r="B417" s="23" t="s">
        <v>685</v>
      </c>
      <c r="C417" s="23" t="s">
        <v>24</v>
      </c>
      <c r="D417" s="23" t="s">
        <v>692</v>
      </c>
      <c r="E417" s="24">
        <v>2424172</v>
      </c>
      <c r="F417" s="25">
        <v>2658037</v>
      </c>
      <c r="G417" s="25">
        <f t="shared" si="12"/>
        <v>233865</v>
      </c>
      <c r="H417" s="21">
        <f t="shared" si="13"/>
        <v>0.0965</v>
      </c>
    </row>
    <row r="418" spans="1:8" ht="12.75">
      <c r="A418" s="22" t="s">
        <v>684</v>
      </c>
      <c r="B418" s="23" t="s">
        <v>685</v>
      </c>
      <c r="C418" s="23" t="s">
        <v>55</v>
      </c>
      <c r="D418" s="23" t="s">
        <v>693</v>
      </c>
      <c r="E418" s="24">
        <v>1233165</v>
      </c>
      <c r="F418" s="25">
        <v>1112005</v>
      </c>
      <c r="G418" s="25">
        <f t="shared" si="12"/>
        <v>-121160</v>
      </c>
      <c r="H418" s="21">
        <f t="shared" si="13"/>
        <v>-0.0983</v>
      </c>
    </row>
    <row r="419" spans="1:8" ht="12.75">
      <c r="A419" s="22" t="s">
        <v>684</v>
      </c>
      <c r="B419" s="23" t="s">
        <v>685</v>
      </c>
      <c r="C419" s="23" t="s">
        <v>16</v>
      </c>
      <c r="D419" s="23" t="s">
        <v>694</v>
      </c>
      <c r="E419" s="24">
        <v>1037319</v>
      </c>
      <c r="F419" s="25">
        <v>1126080</v>
      </c>
      <c r="G419" s="25">
        <f t="shared" si="12"/>
        <v>88761</v>
      </c>
      <c r="H419" s="21">
        <f t="shared" si="13"/>
        <v>0.0856</v>
      </c>
    </row>
    <row r="420" spans="1:8" ht="12.75">
      <c r="A420" s="22" t="s">
        <v>684</v>
      </c>
      <c r="B420" s="23" t="s">
        <v>685</v>
      </c>
      <c r="C420" s="23" t="s">
        <v>371</v>
      </c>
      <c r="D420" s="23" t="s">
        <v>695</v>
      </c>
      <c r="E420" s="24">
        <v>38236</v>
      </c>
      <c r="F420" s="25">
        <v>36829</v>
      </c>
      <c r="G420" s="25">
        <f t="shared" si="12"/>
        <v>-1407</v>
      </c>
      <c r="H420" s="21">
        <f t="shared" si="13"/>
        <v>-0.0368</v>
      </c>
    </row>
    <row r="421" spans="1:8" ht="12.75">
      <c r="A421" s="22" t="s">
        <v>684</v>
      </c>
      <c r="B421" s="23" t="s">
        <v>685</v>
      </c>
      <c r="C421" s="23" t="s">
        <v>233</v>
      </c>
      <c r="D421" s="23" t="s">
        <v>696</v>
      </c>
      <c r="E421" s="24">
        <v>1835111</v>
      </c>
      <c r="F421" s="25">
        <v>1853802</v>
      </c>
      <c r="G421" s="25">
        <f t="shared" si="12"/>
        <v>18691</v>
      </c>
      <c r="H421" s="21">
        <f t="shared" si="13"/>
        <v>0.0102</v>
      </c>
    </row>
    <row r="422" spans="1:8" ht="12.75">
      <c r="A422" s="22" t="s">
        <v>684</v>
      </c>
      <c r="B422" s="23" t="s">
        <v>685</v>
      </c>
      <c r="C422" s="23" t="s">
        <v>18</v>
      </c>
      <c r="D422" s="23" t="s">
        <v>697</v>
      </c>
      <c r="E422" s="24">
        <v>238715</v>
      </c>
      <c r="F422" s="25">
        <v>213397</v>
      </c>
      <c r="G422" s="25">
        <f t="shared" si="12"/>
        <v>-25318</v>
      </c>
      <c r="H422" s="21">
        <f t="shared" si="13"/>
        <v>-0.1061</v>
      </c>
    </row>
    <row r="423" spans="1:8" ht="12.75">
      <c r="A423" s="22" t="s">
        <v>684</v>
      </c>
      <c r="B423" s="23" t="s">
        <v>685</v>
      </c>
      <c r="C423" s="23" t="s">
        <v>698</v>
      </c>
      <c r="D423" s="23" t="s">
        <v>699</v>
      </c>
      <c r="E423" s="24">
        <v>1092865</v>
      </c>
      <c r="F423" s="25">
        <v>1053554</v>
      </c>
      <c r="G423" s="25">
        <f t="shared" si="12"/>
        <v>-39311</v>
      </c>
      <c r="H423" s="21">
        <f t="shared" si="13"/>
        <v>-0.036</v>
      </c>
    </row>
    <row r="424" spans="1:8" ht="12.75">
      <c r="A424" s="22" t="s">
        <v>684</v>
      </c>
      <c r="B424" s="23" t="s">
        <v>685</v>
      </c>
      <c r="C424" s="23" t="s">
        <v>20</v>
      </c>
      <c r="D424" s="23" t="s">
        <v>700</v>
      </c>
      <c r="E424" s="24">
        <v>1446441</v>
      </c>
      <c r="F424" s="25">
        <v>1433994</v>
      </c>
      <c r="G424" s="25">
        <f t="shared" si="12"/>
        <v>-12447</v>
      </c>
      <c r="H424" s="21">
        <f t="shared" si="13"/>
        <v>-0.0086</v>
      </c>
    </row>
    <row r="425" spans="1:8" ht="12.75">
      <c r="A425" s="22" t="s">
        <v>684</v>
      </c>
      <c r="B425" s="23" t="s">
        <v>685</v>
      </c>
      <c r="C425" s="23" t="s">
        <v>701</v>
      </c>
      <c r="D425" s="23" t="s">
        <v>702</v>
      </c>
      <c r="E425" s="24">
        <v>423536</v>
      </c>
      <c r="F425" s="25">
        <v>438659</v>
      </c>
      <c r="G425" s="25">
        <f t="shared" si="12"/>
        <v>15123</v>
      </c>
      <c r="H425" s="21">
        <f t="shared" si="13"/>
        <v>0.0357</v>
      </c>
    </row>
    <row r="426" spans="1:8" ht="12.75">
      <c r="A426" s="22" t="s">
        <v>684</v>
      </c>
      <c r="B426" s="23" t="s">
        <v>685</v>
      </c>
      <c r="C426" s="23" t="s">
        <v>69</v>
      </c>
      <c r="D426" s="23" t="s">
        <v>703</v>
      </c>
      <c r="E426" s="24">
        <v>8768097</v>
      </c>
      <c r="F426" s="25">
        <v>9298956</v>
      </c>
      <c r="G426" s="25">
        <f t="shared" si="12"/>
        <v>530859</v>
      </c>
      <c r="H426" s="21">
        <f t="shared" si="13"/>
        <v>0.0605</v>
      </c>
    </row>
    <row r="427" spans="1:8" ht="12.75">
      <c r="A427" s="22" t="s">
        <v>704</v>
      </c>
      <c r="B427" s="23" t="s">
        <v>705</v>
      </c>
      <c r="C427" s="23" t="s">
        <v>24</v>
      </c>
      <c r="D427" s="23" t="s">
        <v>706</v>
      </c>
      <c r="E427" s="24">
        <v>1213687</v>
      </c>
      <c r="F427" s="25">
        <v>1142654</v>
      </c>
      <c r="G427" s="25">
        <f t="shared" si="12"/>
        <v>-71033</v>
      </c>
      <c r="H427" s="21">
        <f t="shared" si="13"/>
        <v>-0.0585</v>
      </c>
    </row>
    <row r="428" spans="1:8" ht="12.75">
      <c r="A428" s="22" t="s">
        <v>704</v>
      </c>
      <c r="B428" s="23" t="s">
        <v>705</v>
      </c>
      <c r="C428" s="23" t="s">
        <v>65</v>
      </c>
      <c r="D428" s="23" t="s">
        <v>707</v>
      </c>
      <c r="E428" s="24">
        <v>1748446</v>
      </c>
      <c r="F428" s="25">
        <v>1605268</v>
      </c>
      <c r="G428" s="25">
        <f t="shared" si="12"/>
        <v>-143178</v>
      </c>
      <c r="H428" s="21">
        <f t="shared" si="13"/>
        <v>-0.0819</v>
      </c>
    </row>
    <row r="429" spans="1:8" ht="12.75">
      <c r="A429" s="22" t="s">
        <v>704</v>
      </c>
      <c r="B429" s="23" t="s">
        <v>705</v>
      </c>
      <c r="C429" s="23" t="s">
        <v>166</v>
      </c>
      <c r="D429" s="23" t="s">
        <v>708</v>
      </c>
      <c r="E429" s="24">
        <v>6459756</v>
      </c>
      <c r="F429" s="25">
        <v>6761411</v>
      </c>
      <c r="G429" s="25">
        <f t="shared" si="12"/>
        <v>301655</v>
      </c>
      <c r="H429" s="21">
        <f t="shared" si="13"/>
        <v>0.0467</v>
      </c>
    </row>
    <row r="430" spans="1:8" ht="12.75">
      <c r="A430" s="22" t="s">
        <v>704</v>
      </c>
      <c r="B430" s="23" t="s">
        <v>705</v>
      </c>
      <c r="C430" s="23" t="s">
        <v>39</v>
      </c>
      <c r="D430" s="23" t="s">
        <v>709</v>
      </c>
      <c r="E430" s="24">
        <v>9122871</v>
      </c>
      <c r="F430" s="25">
        <v>9438465</v>
      </c>
      <c r="G430" s="25">
        <f t="shared" si="12"/>
        <v>315594</v>
      </c>
      <c r="H430" s="21">
        <f t="shared" si="13"/>
        <v>0.0346</v>
      </c>
    </row>
    <row r="431" spans="1:8" ht="12.75">
      <c r="A431" s="22" t="s">
        <v>704</v>
      </c>
      <c r="B431" s="23" t="s">
        <v>705</v>
      </c>
      <c r="C431" s="23" t="s">
        <v>710</v>
      </c>
      <c r="D431" s="23" t="s">
        <v>711</v>
      </c>
      <c r="E431" s="24">
        <v>3111151</v>
      </c>
      <c r="F431" s="25">
        <v>2962442</v>
      </c>
      <c r="G431" s="25">
        <f t="shared" si="12"/>
        <v>-148709</v>
      </c>
      <c r="H431" s="21">
        <f t="shared" si="13"/>
        <v>-0.0478</v>
      </c>
    </row>
    <row r="432" spans="1:8" ht="12.75">
      <c r="A432" s="22" t="s">
        <v>704</v>
      </c>
      <c r="B432" s="23" t="s">
        <v>705</v>
      </c>
      <c r="C432" s="23" t="s">
        <v>20</v>
      </c>
      <c r="D432" s="23" t="s">
        <v>712</v>
      </c>
      <c r="E432" s="24">
        <v>1622665</v>
      </c>
      <c r="F432" s="25">
        <v>1434090</v>
      </c>
      <c r="G432" s="25">
        <f t="shared" si="12"/>
        <v>-188575</v>
      </c>
      <c r="H432" s="21">
        <f t="shared" si="13"/>
        <v>-0.1162</v>
      </c>
    </row>
    <row r="433" spans="1:8" ht="12.75">
      <c r="A433" s="22" t="s">
        <v>704</v>
      </c>
      <c r="B433" s="23" t="s">
        <v>705</v>
      </c>
      <c r="C433" s="23" t="s">
        <v>358</v>
      </c>
      <c r="D433" s="23" t="s">
        <v>713</v>
      </c>
      <c r="E433" s="24">
        <v>1125749</v>
      </c>
      <c r="F433" s="25">
        <v>1107590</v>
      </c>
      <c r="G433" s="25">
        <f t="shared" si="12"/>
        <v>-18159</v>
      </c>
      <c r="H433" s="21">
        <f t="shared" si="13"/>
        <v>-0.0161</v>
      </c>
    </row>
    <row r="434" spans="1:8" ht="12.75">
      <c r="A434" s="22" t="s">
        <v>714</v>
      </c>
      <c r="B434" s="23" t="s">
        <v>715</v>
      </c>
      <c r="C434" s="23" t="s">
        <v>151</v>
      </c>
      <c r="D434" s="23" t="s">
        <v>716</v>
      </c>
      <c r="E434" s="24">
        <v>1142540</v>
      </c>
      <c r="F434" s="25">
        <v>1147031</v>
      </c>
      <c r="G434" s="25">
        <f t="shared" si="12"/>
        <v>4491</v>
      </c>
      <c r="H434" s="21">
        <f t="shared" si="13"/>
        <v>0.0039</v>
      </c>
    </row>
    <row r="435" spans="1:8" ht="12.75">
      <c r="A435" s="22" t="s">
        <v>714</v>
      </c>
      <c r="B435" s="23" t="s">
        <v>715</v>
      </c>
      <c r="C435" s="23" t="s">
        <v>396</v>
      </c>
      <c r="D435" s="23" t="s">
        <v>274</v>
      </c>
      <c r="E435" s="24">
        <v>621110</v>
      </c>
      <c r="F435" s="25">
        <v>703668</v>
      </c>
      <c r="G435" s="25">
        <f t="shared" si="12"/>
        <v>82558</v>
      </c>
      <c r="H435" s="21">
        <f t="shared" si="13"/>
        <v>0.1329</v>
      </c>
    </row>
    <row r="436" spans="1:8" ht="12.75">
      <c r="A436" s="22" t="s">
        <v>714</v>
      </c>
      <c r="B436" s="23" t="s">
        <v>715</v>
      </c>
      <c r="C436" s="23" t="s">
        <v>10</v>
      </c>
      <c r="D436" s="23" t="s">
        <v>717</v>
      </c>
      <c r="E436" s="24">
        <v>1166632</v>
      </c>
      <c r="F436" s="25">
        <v>1290693</v>
      </c>
      <c r="G436" s="25">
        <f t="shared" si="12"/>
        <v>124061</v>
      </c>
      <c r="H436" s="21">
        <f t="shared" si="13"/>
        <v>0.1063</v>
      </c>
    </row>
    <row r="437" spans="1:8" ht="12.75">
      <c r="A437" s="22" t="s">
        <v>714</v>
      </c>
      <c r="B437" s="23" t="s">
        <v>715</v>
      </c>
      <c r="C437" s="23" t="s">
        <v>12</v>
      </c>
      <c r="D437" s="23" t="s">
        <v>718</v>
      </c>
      <c r="E437" s="24">
        <v>1637112</v>
      </c>
      <c r="F437" s="25">
        <v>1625650</v>
      </c>
      <c r="G437" s="25">
        <f t="shared" si="12"/>
        <v>-11462</v>
      </c>
      <c r="H437" s="21">
        <f t="shared" si="13"/>
        <v>-0.007</v>
      </c>
    </row>
    <row r="438" spans="1:8" ht="12.75">
      <c r="A438" s="22" t="s">
        <v>714</v>
      </c>
      <c r="B438" s="23" t="s">
        <v>715</v>
      </c>
      <c r="C438" s="23" t="s">
        <v>24</v>
      </c>
      <c r="D438" s="23" t="s">
        <v>719</v>
      </c>
      <c r="E438" s="24">
        <v>6222719</v>
      </c>
      <c r="F438" s="25">
        <v>6340900</v>
      </c>
      <c r="G438" s="25">
        <f t="shared" si="12"/>
        <v>118181</v>
      </c>
      <c r="H438" s="21">
        <f t="shared" si="13"/>
        <v>0.019</v>
      </c>
    </row>
    <row r="439" spans="1:8" ht="12.75">
      <c r="A439" s="22" t="s">
        <v>714</v>
      </c>
      <c r="B439" s="23" t="s">
        <v>715</v>
      </c>
      <c r="C439" s="23" t="s">
        <v>55</v>
      </c>
      <c r="D439" s="23" t="s">
        <v>720</v>
      </c>
      <c r="E439" s="24">
        <v>2512553</v>
      </c>
      <c r="F439" s="25">
        <v>2577630</v>
      </c>
      <c r="G439" s="25">
        <f t="shared" si="12"/>
        <v>65077</v>
      </c>
      <c r="H439" s="21">
        <f t="shared" si="13"/>
        <v>0.0259</v>
      </c>
    </row>
    <row r="440" spans="1:8" ht="12.75">
      <c r="A440" s="22" t="s">
        <v>714</v>
      </c>
      <c r="B440" s="23" t="s">
        <v>715</v>
      </c>
      <c r="C440" s="23" t="s">
        <v>77</v>
      </c>
      <c r="D440" s="23" t="s">
        <v>721</v>
      </c>
      <c r="E440" s="24">
        <v>4764012</v>
      </c>
      <c r="F440" s="25">
        <v>4558067</v>
      </c>
      <c r="G440" s="25">
        <f t="shared" si="12"/>
        <v>-205945</v>
      </c>
      <c r="H440" s="21">
        <f t="shared" si="13"/>
        <v>-0.0432</v>
      </c>
    </row>
    <row r="441" spans="1:8" ht="12.75">
      <c r="A441" s="22" t="s">
        <v>714</v>
      </c>
      <c r="B441" s="23" t="s">
        <v>715</v>
      </c>
      <c r="C441" s="23" t="s">
        <v>14</v>
      </c>
      <c r="D441" s="23" t="s">
        <v>722</v>
      </c>
      <c r="E441" s="24">
        <v>1160983</v>
      </c>
      <c r="F441" s="25">
        <v>1054271</v>
      </c>
      <c r="G441" s="25">
        <f t="shared" si="12"/>
        <v>-106712</v>
      </c>
      <c r="H441" s="21">
        <f t="shared" si="13"/>
        <v>-0.0919</v>
      </c>
    </row>
    <row r="442" spans="1:8" ht="12.75">
      <c r="A442" s="22" t="s">
        <v>714</v>
      </c>
      <c r="B442" s="23" t="s">
        <v>715</v>
      </c>
      <c r="C442" s="23" t="s">
        <v>80</v>
      </c>
      <c r="D442" s="23" t="s">
        <v>723</v>
      </c>
      <c r="E442" s="24">
        <v>784051</v>
      </c>
      <c r="F442" s="25">
        <v>856373</v>
      </c>
      <c r="G442" s="25">
        <f t="shared" si="12"/>
        <v>72322</v>
      </c>
      <c r="H442" s="21">
        <f t="shared" si="13"/>
        <v>0.0922</v>
      </c>
    </row>
    <row r="443" spans="1:8" ht="12.75">
      <c r="A443" s="22" t="s">
        <v>714</v>
      </c>
      <c r="B443" s="23" t="s">
        <v>715</v>
      </c>
      <c r="C443" s="23" t="s">
        <v>487</v>
      </c>
      <c r="D443" s="23" t="s">
        <v>724</v>
      </c>
      <c r="E443" s="24">
        <v>8354105</v>
      </c>
      <c r="F443" s="25">
        <v>8367686</v>
      </c>
      <c r="G443" s="25">
        <f t="shared" si="12"/>
        <v>13581</v>
      </c>
      <c r="H443" s="21">
        <f t="shared" si="13"/>
        <v>0.0016</v>
      </c>
    </row>
    <row r="444" spans="1:8" ht="12.75">
      <c r="A444" s="22" t="s">
        <v>714</v>
      </c>
      <c r="B444" s="23" t="s">
        <v>715</v>
      </c>
      <c r="C444" s="23" t="s">
        <v>28</v>
      </c>
      <c r="D444" s="23" t="s">
        <v>725</v>
      </c>
      <c r="E444" s="24">
        <v>13433331</v>
      </c>
      <c r="F444" s="25">
        <v>13264761</v>
      </c>
      <c r="G444" s="25">
        <f t="shared" si="12"/>
        <v>-168570</v>
      </c>
      <c r="H444" s="21">
        <f t="shared" si="13"/>
        <v>-0.0125</v>
      </c>
    </row>
    <row r="445" spans="1:8" ht="12.75">
      <c r="A445" s="22" t="s">
        <v>714</v>
      </c>
      <c r="B445" s="23" t="s">
        <v>715</v>
      </c>
      <c r="C445" s="23" t="s">
        <v>726</v>
      </c>
      <c r="D445" s="23" t="s">
        <v>727</v>
      </c>
      <c r="E445" s="24">
        <v>1045853</v>
      </c>
      <c r="F445" s="25">
        <v>1049737</v>
      </c>
      <c r="G445" s="25">
        <f t="shared" si="12"/>
        <v>3884</v>
      </c>
      <c r="H445" s="21">
        <f t="shared" si="13"/>
        <v>0.0037</v>
      </c>
    </row>
    <row r="446" spans="1:8" ht="12.75">
      <c r="A446" s="22" t="s">
        <v>714</v>
      </c>
      <c r="B446" s="23" t="s">
        <v>715</v>
      </c>
      <c r="C446" s="23" t="s">
        <v>728</v>
      </c>
      <c r="D446" s="23" t="s">
        <v>729</v>
      </c>
      <c r="E446" s="24">
        <v>662076</v>
      </c>
      <c r="F446" s="25">
        <v>607077</v>
      </c>
      <c r="G446" s="25">
        <f t="shared" si="12"/>
        <v>-54999</v>
      </c>
      <c r="H446" s="21">
        <f t="shared" si="13"/>
        <v>-0.0831</v>
      </c>
    </row>
    <row r="447" spans="1:8" ht="12.75">
      <c r="A447" s="22" t="s">
        <v>714</v>
      </c>
      <c r="B447" s="23" t="s">
        <v>715</v>
      </c>
      <c r="C447" s="23" t="s">
        <v>730</v>
      </c>
      <c r="D447" s="23" t="s">
        <v>731</v>
      </c>
      <c r="E447" s="24">
        <v>1228852</v>
      </c>
      <c r="F447" s="25">
        <v>1204766</v>
      </c>
      <c r="G447" s="25">
        <f t="shared" si="12"/>
        <v>-24086</v>
      </c>
      <c r="H447" s="21">
        <f t="shared" si="13"/>
        <v>-0.0196</v>
      </c>
    </row>
    <row r="448" spans="1:8" ht="12.75">
      <c r="A448" s="22" t="s">
        <v>732</v>
      </c>
      <c r="B448" s="23" t="s">
        <v>733</v>
      </c>
      <c r="C448" s="23" t="s">
        <v>670</v>
      </c>
      <c r="D448" s="23" t="s">
        <v>734</v>
      </c>
      <c r="E448" s="24">
        <v>437667</v>
      </c>
      <c r="F448" s="25">
        <v>450813</v>
      </c>
      <c r="G448" s="25">
        <f t="shared" si="12"/>
        <v>13146</v>
      </c>
      <c r="H448" s="21">
        <f t="shared" si="13"/>
        <v>0.03</v>
      </c>
    </row>
    <row r="449" spans="1:8" ht="12.75">
      <c r="A449" s="22" t="s">
        <v>732</v>
      </c>
      <c r="B449" s="23" t="s">
        <v>733</v>
      </c>
      <c r="C449" s="23" t="s">
        <v>201</v>
      </c>
      <c r="D449" s="23" t="s">
        <v>735</v>
      </c>
      <c r="E449" s="24">
        <v>625288</v>
      </c>
      <c r="F449" s="25">
        <v>612951</v>
      </c>
      <c r="G449" s="25">
        <f t="shared" si="12"/>
        <v>-12337</v>
      </c>
      <c r="H449" s="21">
        <f t="shared" si="13"/>
        <v>-0.0197</v>
      </c>
    </row>
    <row r="450" spans="1:8" ht="12.75">
      <c r="A450" s="22" t="s">
        <v>732</v>
      </c>
      <c r="B450" s="23" t="s">
        <v>733</v>
      </c>
      <c r="C450" s="23" t="s">
        <v>736</v>
      </c>
      <c r="D450" s="23" t="s">
        <v>737</v>
      </c>
      <c r="E450" s="24">
        <v>243455</v>
      </c>
      <c r="F450" s="25">
        <v>253277</v>
      </c>
      <c r="G450" s="25">
        <f t="shared" si="12"/>
        <v>9822</v>
      </c>
      <c r="H450" s="21">
        <f t="shared" si="13"/>
        <v>0.0403</v>
      </c>
    </row>
    <row r="451" spans="1:8" ht="12.75">
      <c r="A451" s="22" t="s">
        <v>732</v>
      </c>
      <c r="B451" s="23" t="s">
        <v>733</v>
      </c>
      <c r="C451" s="23" t="s">
        <v>24</v>
      </c>
      <c r="D451" s="23" t="s">
        <v>738</v>
      </c>
      <c r="E451" s="24">
        <v>2480546</v>
      </c>
      <c r="F451" s="25">
        <v>2456186</v>
      </c>
      <c r="G451" s="25">
        <f t="shared" si="12"/>
        <v>-24360</v>
      </c>
      <c r="H451" s="21">
        <f t="shared" si="13"/>
        <v>-0.0098</v>
      </c>
    </row>
    <row r="452" spans="1:8" ht="12.75">
      <c r="A452" s="22" t="s">
        <v>732</v>
      </c>
      <c r="B452" s="23" t="s">
        <v>733</v>
      </c>
      <c r="C452" s="23" t="s">
        <v>185</v>
      </c>
      <c r="D452" s="23" t="s">
        <v>739</v>
      </c>
      <c r="E452" s="24">
        <v>1937228</v>
      </c>
      <c r="F452" s="25">
        <v>1919527</v>
      </c>
      <c r="G452" s="25">
        <f t="shared" si="12"/>
        <v>-17701</v>
      </c>
      <c r="H452" s="21">
        <f t="shared" si="13"/>
        <v>-0.0091</v>
      </c>
    </row>
    <row r="453" spans="1:8" ht="12.75">
      <c r="A453" s="22" t="s">
        <v>732</v>
      </c>
      <c r="B453" s="23" t="s">
        <v>733</v>
      </c>
      <c r="C453" s="23" t="s">
        <v>355</v>
      </c>
      <c r="D453" s="23" t="s">
        <v>740</v>
      </c>
      <c r="E453" s="24">
        <v>3819606</v>
      </c>
      <c r="F453" s="25">
        <v>3809964</v>
      </c>
      <c r="G453" s="25">
        <f t="shared" si="12"/>
        <v>-9642</v>
      </c>
      <c r="H453" s="21">
        <f t="shared" si="13"/>
        <v>-0.0025</v>
      </c>
    </row>
    <row r="454" spans="1:8" ht="12.75">
      <c r="A454" s="22" t="s">
        <v>732</v>
      </c>
      <c r="B454" s="23" t="s">
        <v>733</v>
      </c>
      <c r="C454" s="23" t="s">
        <v>45</v>
      </c>
      <c r="D454" s="23" t="s">
        <v>741</v>
      </c>
      <c r="E454" s="24">
        <v>1056376</v>
      </c>
      <c r="F454" s="25">
        <v>1054418</v>
      </c>
      <c r="G454" s="25">
        <f t="shared" si="12"/>
        <v>-1958</v>
      </c>
      <c r="H454" s="21">
        <f t="shared" si="13"/>
        <v>-0.0019</v>
      </c>
    </row>
    <row r="455" spans="1:8" ht="12.75">
      <c r="A455" s="22" t="s">
        <v>742</v>
      </c>
      <c r="B455" s="23" t="s">
        <v>743</v>
      </c>
      <c r="C455" s="23" t="s">
        <v>77</v>
      </c>
      <c r="D455" s="23" t="s">
        <v>744</v>
      </c>
      <c r="E455" s="24">
        <v>19963</v>
      </c>
      <c r="F455" s="25">
        <v>23623</v>
      </c>
      <c r="G455" s="25">
        <f t="shared" si="12"/>
        <v>3660</v>
      </c>
      <c r="H455" s="21">
        <f t="shared" si="13"/>
        <v>0.1833</v>
      </c>
    </row>
    <row r="456" spans="1:8" ht="12.75">
      <c r="A456" s="22" t="s">
        <v>742</v>
      </c>
      <c r="B456" s="23" t="s">
        <v>743</v>
      </c>
      <c r="C456" s="23" t="s">
        <v>57</v>
      </c>
      <c r="D456" s="23" t="s">
        <v>745</v>
      </c>
      <c r="E456" s="24">
        <v>15321</v>
      </c>
      <c r="F456" s="25">
        <v>16713</v>
      </c>
      <c r="G456" s="25">
        <f aca="true" t="shared" si="14" ref="G456:G519">SUM(F456-E456)</f>
        <v>1392</v>
      </c>
      <c r="H456" s="21">
        <f t="shared" si="13"/>
        <v>0.0909</v>
      </c>
    </row>
    <row r="457" spans="1:8" ht="12.75">
      <c r="A457" s="22" t="s">
        <v>742</v>
      </c>
      <c r="B457" s="23" t="s">
        <v>743</v>
      </c>
      <c r="C457" s="23" t="s">
        <v>35</v>
      </c>
      <c r="D457" s="23" t="s">
        <v>746</v>
      </c>
      <c r="E457" s="24">
        <v>42326</v>
      </c>
      <c r="F457" s="25">
        <v>42527</v>
      </c>
      <c r="G457" s="25">
        <f t="shared" si="14"/>
        <v>201</v>
      </c>
      <c r="H457" s="21">
        <f aca="true" t="shared" si="15" ref="H457:H520">ROUND(G457/E457,4)</f>
        <v>0.0047</v>
      </c>
    </row>
    <row r="458" spans="1:8" ht="12.75">
      <c r="A458" s="22" t="s">
        <v>742</v>
      </c>
      <c r="B458" s="23" t="s">
        <v>743</v>
      </c>
      <c r="C458" s="23" t="s">
        <v>37</v>
      </c>
      <c r="D458" s="23" t="s">
        <v>747</v>
      </c>
      <c r="E458" s="24">
        <v>0</v>
      </c>
      <c r="F458" s="25">
        <v>19128</v>
      </c>
      <c r="G458" s="25">
        <f t="shared" si="14"/>
        <v>19128</v>
      </c>
      <c r="H458" s="21">
        <v>0</v>
      </c>
    </row>
    <row r="459" spans="1:8" ht="12.75">
      <c r="A459" s="22" t="s">
        <v>742</v>
      </c>
      <c r="B459" s="23" t="s">
        <v>743</v>
      </c>
      <c r="C459" s="23" t="s">
        <v>346</v>
      </c>
      <c r="D459" s="23" t="s">
        <v>748</v>
      </c>
      <c r="E459" s="24">
        <v>21973</v>
      </c>
      <c r="F459" s="25">
        <v>21762</v>
      </c>
      <c r="G459" s="25">
        <f t="shared" si="14"/>
        <v>-211</v>
      </c>
      <c r="H459" s="21">
        <f t="shared" si="15"/>
        <v>-0.0096</v>
      </c>
    </row>
    <row r="460" spans="1:8" ht="12.75">
      <c r="A460" s="22" t="s">
        <v>749</v>
      </c>
      <c r="B460" s="23" t="s">
        <v>750</v>
      </c>
      <c r="C460" s="23" t="s">
        <v>516</v>
      </c>
      <c r="D460" s="23" t="s">
        <v>751</v>
      </c>
      <c r="E460" s="24">
        <v>1139431</v>
      </c>
      <c r="F460" s="25">
        <v>1117884</v>
      </c>
      <c r="G460" s="25">
        <f t="shared" si="14"/>
        <v>-21547</v>
      </c>
      <c r="H460" s="21">
        <f t="shared" si="15"/>
        <v>-0.0189</v>
      </c>
    </row>
    <row r="461" spans="1:8" ht="12.75">
      <c r="A461" s="22" t="s">
        <v>749</v>
      </c>
      <c r="B461" s="23" t="s">
        <v>750</v>
      </c>
      <c r="C461" s="23" t="s">
        <v>24</v>
      </c>
      <c r="D461" s="23" t="s">
        <v>752</v>
      </c>
      <c r="E461" s="24">
        <v>11371012</v>
      </c>
      <c r="F461" s="25">
        <v>11283418</v>
      </c>
      <c r="G461" s="25">
        <f t="shared" si="14"/>
        <v>-87594</v>
      </c>
      <c r="H461" s="21">
        <f t="shared" si="15"/>
        <v>-0.0077</v>
      </c>
    </row>
    <row r="462" spans="1:8" ht="12.75">
      <c r="A462" s="22" t="s">
        <v>749</v>
      </c>
      <c r="B462" s="23" t="s">
        <v>750</v>
      </c>
      <c r="C462" s="23" t="s">
        <v>55</v>
      </c>
      <c r="D462" s="23" t="s">
        <v>753</v>
      </c>
      <c r="E462" s="24">
        <v>3397689</v>
      </c>
      <c r="F462" s="25">
        <v>3493297</v>
      </c>
      <c r="G462" s="25">
        <f t="shared" si="14"/>
        <v>95608</v>
      </c>
      <c r="H462" s="21">
        <f t="shared" si="15"/>
        <v>0.0281</v>
      </c>
    </row>
    <row r="463" spans="1:8" ht="12.75">
      <c r="A463" s="22" t="s">
        <v>749</v>
      </c>
      <c r="B463" s="23" t="s">
        <v>750</v>
      </c>
      <c r="C463" s="23" t="s">
        <v>77</v>
      </c>
      <c r="D463" s="23" t="s">
        <v>754</v>
      </c>
      <c r="E463" s="24">
        <v>3164528</v>
      </c>
      <c r="F463" s="25">
        <v>3132737</v>
      </c>
      <c r="G463" s="25">
        <f t="shared" si="14"/>
        <v>-31791</v>
      </c>
      <c r="H463" s="21">
        <f t="shared" si="15"/>
        <v>-0.01</v>
      </c>
    </row>
    <row r="464" spans="1:8" ht="12.75">
      <c r="A464" s="22" t="s">
        <v>749</v>
      </c>
      <c r="B464" s="23" t="s">
        <v>750</v>
      </c>
      <c r="C464" s="23" t="s">
        <v>14</v>
      </c>
      <c r="D464" s="23" t="s">
        <v>755</v>
      </c>
      <c r="E464" s="24">
        <v>2544408</v>
      </c>
      <c r="F464" s="25">
        <v>2967725</v>
      </c>
      <c r="G464" s="25">
        <f t="shared" si="14"/>
        <v>423317</v>
      </c>
      <c r="H464" s="21">
        <f t="shared" si="15"/>
        <v>0.1664</v>
      </c>
    </row>
    <row r="465" spans="1:8" ht="12.75">
      <c r="A465" s="22" t="s">
        <v>749</v>
      </c>
      <c r="B465" s="23" t="s">
        <v>750</v>
      </c>
      <c r="C465" s="23" t="s">
        <v>80</v>
      </c>
      <c r="D465" s="23" t="s">
        <v>756</v>
      </c>
      <c r="E465" s="24">
        <v>4619940</v>
      </c>
      <c r="F465" s="25">
        <v>4586913</v>
      </c>
      <c r="G465" s="25">
        <f t="shared" si="14"/>
        <v>-33027</v>
      </c>
      <c r="H465" s="21">
        <f t="shared" si="15"/>
        <v>-0.0071</v>
      </c>
    </row>
    <row r="466" spans="1:8" ht="12.75">
      <c r="A466" s="22" t="s">
        <v>749</v>
      </c>
      <c r="B466" s="23" t="s">
        <v>750</v>
      </c>
      <c r="C466" s="23" t="s">
        <v>57</v>
      </c>
      <c r="D466" s="23" t="s">
        <v>757</v>
      </c>
      <c r="E466" s="24">
        <v>4139883</v>
      </c>
      <c r="F466" s="25">
        <v>4212137</v>
      </c>
      <c r="G466" s="25">
        <f t="shared" si="14"/>
        <v>72254</v>
      </c>
      <c r="H466" s="21">
        <f t="shared" si="15"/>
        <v>0.0175</v>
      </c>
    </row>
    <row r="467" spans="1:8" ht="12.75">
      <c r="A467" s="22" t="s">
        <v>749</v>
      </c>
      <c r="B467" s="23" t="s">
        <v>750</v>
      </c>
      <c r="C467" s="23" t="s">
        <v>35</v>
      </c>
      <c r="D467" s="23" t="s">
        <v>758</v>
      </c>
      <c r="E467" s="24">
        <v>2251682</v>
      </c>
      <c r="F467" s="25">
        <v>2257512</v>
      </c>
      <c r="G467" s="25">
        <f t="shared" si="14"/>
        <v>5830</v>
      </c>
      <c r="H467" s="21">
        <f t="shared" si="15"/>
        <v>0.0026</v>
      </c>
    </row>
    <row r="468" spans="1:8" ht="12.75">
      <c r="A468" s="22" t="s">
        <v>749</v>
      </c>
      <c r="B468" s="23" t="s">
        <v>750</v>
      </c>
      <c r="C468" s="23" t="s">
        <v>215</v>
      </c>
      <c r="D468" s="23" t="s">
        <v>759</v>
      </c>
      <c r="E468" s="24">
        <v>1389588</v>
      </c>
      <c r="F468" s="25">
        <v>910044</v>
      </c>
      <c r="G468" s="25">
        <f t="shared" si="14"/>
        <v>-479544</v>
      </c>
      <c r="H468" s="21">
        <f t="shared" si="15"/>
        <v>-0.3451</v>
      </c>
    </row>
    <row r="469" spans="1:8" ht="12.75">
      <c r="A469" s="22" t="s">
        <v>760</v>
      </c>
      <c r="B469" s="23" t="s">
        <v>761</v>
      </c>
      <c r="C469" s="23" t="s">
        <v>762</v>
      </c>
      <c r="D469" s="23" t="s">
        <v>763</v>
      </c>
      <c r="E469" s="24">
        <v>872156</v>
      </c>
      <c r="F469" s="25">
        <v>907701</v>
      </c>
      <c r="G469" s="25">
        <f t="shared" si="14"/>
        <v>35545</v>
      </c>
      <c r="H469" s="21">
        <f t="shared" si="15"/>
        <v>0.0408</v>
      </c>
    </row>
    <row r="470" spans="1:8" ht="12.75">
      <c r="A470" s="22" t="s">
        <v>760</v>
      </c>
      <c r="B470" s="23" t="s">
        <v>761</v>
      </c>
      <c r="C470" s="23" t="s">
        <v>24</v>
      </c>
      <c r="D470" s="23" t="s">
        <v>764</v>
      </c>
      <c r="E470" s="24">
        <v>5954565</v>
      </c>
      <c r="F470" s="25">
        <v>5618699</v>
      </c>
      <c r="G470" s="25">
        <f t="shared" si="14"/>
        <v>-335866</v>
      </c>
      <c r="H470" s="21">
        <f t="shared" si="15"/>
        <v>-0.0564</v>
      </c>
    </row>
    <row r="471" spans="1:8" ht="12.75">
      <c r="A471" s="22" t="s">
        <v>760</v>
      </c>
      <c r="B471" s="23" t="s">
        <v>761</v>
      </c>
      <c r="C471" s="23" t="s">
        <v>55</v>
      </c>
      <c r="D471" s="23" t="s">
        <v>765</v>
      </c>
      <c r="E471" s="24">
        <v>2878799</v>
      </c>
      <c r="F471" s="25">
        <v>2733525</v>
      </c>
      <c r="G471" s="25">
        <f t="shared" si="14"/>
        <v>-145274</v>
      </c>
      <c r="H471" s="21">
        <f t="shared" si="15"/>
        <v>-0.0505</v>
      </c>
    </row>
    <row r="472" spans="1:8" ht="12.75">
      <c r="A472" s="22" t="s">
        <v>760</v>
      </c>
      <c r="B472" s="23" t="s">
        <v>761</v>
      </c>
      <c r="C472" s="23" t="s">
        <v>77</v>
      </c>
      <c r="D472" s="23" t="s">
        <v>766</v>
      </c>
      <c r="E472" s="24">
        <v>995190</v>
      </c>
      <c r="F472" s="25">
        <v>918818</v>
      </c>
      <c r="G472" s="25">
        <f t="shared" si="14"/>
        <v>-76372</v>
      </c>
      <c r="H472" s="21">
        <f t="shared" si="15"/>
        <v>-0.0767</v>
      </c>
    </row>
    <row r="473" spans="1:8" ht="12.75">
      <c r="A473" s="22" t="s">
        <v>760</v>
      </c>
      <c r="B473" s="23" t="s">
        <v>761</v>
      </c>
      <c r="C473" s="23" t="s">
        <v>14</v>
      </c>
      <c r="D473" s="23" t="s">
        <v>767</v>
      </c>
      <c r="E473" s="24">
        <v>1289454</v>
      </c>
      <c r="F473" s="25">
        <v>1090259</v>
      </c>
      <c r="G473" s="25">
        <f t="shared" si="14"/>
        <v>-199195</v>
      </c>
      <c r="H473" s="21">
        <f t="shared" si="15"/>
        <v>-0.1545</v>
      </c>
    </row>
    <row r="474" spans="1:8" ht="12.75">
      <c r="A474" s="22" t="s">
        <v>760</v>
      </c>
      <c r="B474" s="23" t="s">
        <v>761</v>
      </c>
      <c r="C474" s="23" t="s">
        <v>57</v>
      </c>
      <c r="D474" s="23" t="s">
        <v>768</v>
      </c>
      <c r="E474" s="24">
        <v>895575</v>
      </c>
      <c r="F474" s="25">
        <v>933863</v>
      </c>
      <c r="G474" s="25">
        <f t="shared" si="14"/>
        <v>38288</v>
      </c>
      <c r="H474" s="21">
        <f t="shared" si="15"/>
        <v>0.0428</v>
      </c>
    </row>
    <row r="475" spans="1:8" ht="12.75">
      <c r="A475" s="22" t="s">
        <v>760</v>
      </c>
      <c r="B475" s="23" t="s">
        <v>761</v>
      </c>
      <c r="C475" s="23" t="s">
        <v>35</v>
      </c>
      <c r="D475" s="23" t="s">
        <v>769</v>
      </c>
      <c r="E475" s="24">
        <v>995533</v>
      </c>
      <c r="F475" s="25">
        <v>988060</v>
      </c>
      <c r="G475" s="25">
        <f t="shared" si="14"/>
        <v>-7473</v>
      </c>
      <c r="H475" s="21">
        <f t="shared" si="15"/>
        <v>-0.0075</v>
      </c>
    </row>
    <row r="476" spans="1:8" ht="12.75">
      <c r="A476" s="22" t="s">
        <v>760</v>
      </c>
      <c r="B476" s="23" t="s">
        <v>761</v>
      </c>
      <c r="C476" s="23" t="s">
        <v>185</v>
      </c>
      <c r="D476" s="23" t="s">
        <v>770</v>
      </c>
      <c r="E476" s="24">
        <v>708954</v>
      </c>
      <c r="F476" s="25">
        <v>764875</v>
      </c>
      <c r="G476" s="25">
        <f t="shared" si="14"/>
        <v>55921</v>
      </c>
      <c r="H476" s="21">
        <f t="shared" si="15"/>
        <v>0.0789</v>
      </c>
    </row>
    <row r="477" spans="1:8" ht="12.75">
      <c r="A477" s="22" t="s">
        <v>760</v>
      </c>
      <c r="B477" s="23" t="s">
        <v>761</v>
      </c>
      <c r="C477" s="23" t="s">
        <v>371</v>
      </c>
      <c r="D477" s="23" t="s">
        <v>771</v>
      </c>
      <c r="E477" s="24">
        <v>1237630</v>
      </c>
      <c r="F477" s="25">
        <v>1028025</v>
      </c>
      <c r="G477" s="25">
        <f t="shared" si="14"/>
        <v>-209605</v>
      </c>
      <c r="H477" s="21">
        <f t="shared" si="15"/>
        <v>-0.1694</v>
      </c>
    </row>
    <row r="478" spans="1:8" ht="12.75">
      <c r="A478" s="22" t="s">
        <v>760</v>
      </c>
      <c r="B478" s="23" t="s">
        <v>761</v>
      </c>
      <c r="C478" s="23" t="s">
        <v>37</v>
      </c>
      <c r="D478" s="23" t="s">
        <v>772</v>
      </c>
      <c r="E478" s="24">
        <v>628658</v>
      </c>
      <c r="F478" s="25">
        <v>282896</v>
      </c>
      <c r="G478" s="25">
        <f t="shared" si="14"/>
        <v>-345762</v>
      </c>
      <c r="H478" s="21">
        <f t="shared" si="15"/>
        <v>-0.55</v>
      </c>
    </row>
    <row r="479" spans="1:8" ht="12.75">
      <c r="A479" s="22" t="s">
        <v>773</v>
      </c>
      <c r="B479" s="23" t="s">
        <v>774</v>
      </c>
      <c r="C479" s="23" t="s">
        <v>230</v>
      </c>
      <c r="D479" s="23" t="s">
        <v>775</v>
      </c>
      <c r="E479" s="24">
        <v>1038763</v>
      </c>
      <c r="F479" s="25">
        <v>1038577</v>
      </c>
      <c r="G479" s="25">
        <f t="shared" si="14"/>
        <v>-186</v>
      </c>
      <c r="H479" s="21">
        <f t="shared" si="15"/>
        <v>-0.0002</v>
      </c>
    </row>
    <row r="480" spans="1:8" ht="12.75">
      <c r="A480" s="22" t="s">
        <v>773</v>
      </c>
      <c r="B480" s="23" t="s">
        <v>774</v>
      </c>
      <c r="C480" s="23" t="s">
        <v>245</v>
      </c>
      <c r="D480" s="23" t="s">
        <v>776</v>
      </c>
      <c r="E480" s="24">
        <v>533533</v>
      </c>
      <c r="F480" s="25">
        <v>571064</v>
      </c>
      <c r="G480" s="25">
        <f t="shared" si="14"/>
        <v>37531</v>
      </c>
      <c r="H480" s="21">
        <f t="shared" si="15"/>
        <v>0.0703</v>
      </c>
    </row>
    <row r="481" spans="1:8" ht="12.75">
      <c r="A481" s="22" t="s">
        <v>773</v>
      </c>
      <c r="B481" s="23" t="s">
        <v>774</v>
      </c>
      <c r="C481" s="23" t="s">
        <v>777</v>
      </c>
      <c r="D481" s="23" t="s">
        <v>778</v>
      </c>
      <c r="E481" s="24">
        <v>1734758</v>
      </c>
      <c r="F481" s="25">
        <v>1716648</v>
      </c>
      <c r="G481" s="25">
        <f t="shared" si="14"/>
        <v>-18110</v>
      </c>
      <c r="H481" s="21">
        <f t="shared" si="15"/>
        <v>-0.0104</v>
      </c>
    </row>
    <row r="482" spans="1:8" ht="12.75">
      <c r="A482" s="22" t="s">
        <v>773</v>
      </c>
      <c r="B482" s="23" t="s">
        <v>774</v>
      </c>
      <c r="C482" s="23" t="s">
        <v>398</v>
      </c>
      <c r="D482" s="23" t="s">
        <v>779</v>
      </c>
      <c r="E482" s="24">
        <v>1241824</v>
      </c>
      <c r="F482" s="25">
        <v>1235414</v>
      </c>
      <c r="G482" s="25">
        <f t="shared" si="14"/>
        <v>-6410</v>
      </c>
      <c r="H482" s="21">
        <f t="shared" si="15"/>
        <v>-0.0052</v>
      </c>
    </row>
    <row r="483" spans="1:8" ht="12.75">
      <c r="A483" s="22" t="s">
        <v>773</v>
      </c>
      <c r="B483" s="23" t="s">
        <v>774</v>
      </c>
      <c r="C483" s="23" t="s">
        <v>780</v>
      </c>
      <c r="D483" s="23" t="s">
        <v>781</v>
      </c>
      <c r="E483" s="24">
        <v>1720755</v>
      </c>
      <c r="F483" s="25">
        <v>1728233</v>
      </c>
      <c r="G483" s="25">
        <f t="shared" si="14"/>
        <v>7478</v>
      </c>
      <c r="H483" s="21">
        <f t="shared" si="15"/>
        <v>0.0043</v>
      </c>
    </row>
    <row r="484" spans="1:8" ht="12.75">
      <c r="A484" s="22" t="s">
        <v>773</v>
      </c>
      <c r="B484" s="23" t="s">
        <v>774</v>
      </c>
      <c r="C484" s="23" t="s">
        <v>24</v>
      </c>
      <c r="D484" s="23" t="s">
        <v>782</v>
      </c>
      <c r="E484" s="24">
        <v>7187083</v>
      </c>
      <c r="F484" s="25">
        <v>7037812</v>
      </c>
      <c r="G484" s="25">
        <f t="shared" si="14"/>
        <v>-149271</v>
      </c>
      <c r="H484" s="21">
        <f t="shared" si="15"/>
        <v>-0.0208</v>
      </c>
    </row>
    <row r="485" spans="1:8" ht="12.75">
      <c r="A485" s="22" t="s">
        <v>773</v>
      </c>
      <c r="B485" s="23" t="s">
        <v>774</v>
      </c>
      <c r="C485" s="23" t="s">
        <v>55</v>
      </c>
      <c r="D485" s="23" t="s">
        <v>783</v>
      </c>
      <c r="E485" s="24">
        <v>3619509</v>
      </c>
      <c r="F485" s="25">
        <v>3574148</v>
      </c>
      <c r="G485" s="25">
        <f t="shared" si="14"/>
        <v>-45361</v>
      </c>
      <c r="H485" s="21">
        <f t="shared" si="15"/>
        <v>-0.0125</v>
      </c>
    </row>
    <row r="486" spans="1:8" ht="12.75">
      <c r="A486" s="22" t="s">
        <v>773</v>
      </c>
      <c r="B486" s="23" t="s">
        <v>774</v>
      </c>
      <c r="C486" s="23" t="s">
        <v>77</v>
      </c>
      <c r="D486" s="23" t="s">
        <v>784</v>
      </c>
      <c r="E486" s="24">
        <v>5990492</v>
      </c>
      <c r="F486" s="25">
        <v>5898421</v>
      </c>
      <c r="G486" s="25">
        <f t="shared" si="14"/>
        <v>-92071</v>
      </c>
      <c r="H486" s="21">
        <f t="shared" si="15"/>
        <v>-0.0154</v>
      </c>
    </row>
    <row r="487" spans="1:8" ht="12.75">
      <c r="A487" s="22" t="s">
        <v>773</v>
      </c>
      <c r="B487" s="23" t="s">
        <v>774</v>
      </c>
      <c r="C487" s="23" t="s">
        <v>14</v>
      </c>
      <c r="D487" s="23" t="s">
        <v>785</v>
      </c>
      <c r="E487" s="24">
        <v>1647545</v>
      </c>
      <c r="F487" s="25">
        <v>1803817</v>
      </c>
      <c r="G487" s="25">
        <f t="shared" si="14"/>
        <v>156272</v>
      </c>
      <c r="H487" s="21">
        <f t="shared" si="15"/>
        <v>0.0949</v>
      </c>
    </row>
    <row r="488" spans="1:8" ht="12.75">
      <c r="A488" s="22" t="s">
        <v>773</v>
      </c>
      <c r="B488" s="23" t="s">
        <v>774</v>
      </c>
      <c r="C488" s="23" t="s">
        <v>80</v>
      </c>
      <c r="D488" s="23" t="s">
        <v>786</v>
      </c>
      <c r="E488" s="24">
        <v>4201163</v>
      </c>
      <c r="F488" s="25">
        <v>4136640</v>
      </c>
      <c r="G488" s="25">
        <f t="shared" si="14"/>
        <v>-64523</v>
      </c>
      <c r="H488" s="21">
        <f t="shared" si="15"/>
        <v>-0.0154</v>
      </c>
    </row>
    <row r="489" spans="1:8" ht="12.75">
      <c r="A489" s="22" t="s">
        <v>773</v>
      </c>
      <c r="B489" s="23" t="s">
        <v>774</v>
      </c>
      <c r="C489" s="23" t="s">
        <v>57</v>
      </c>
      <c r="D489" s="23" t="s">
        <v>787</v>
      </c>
      <c r="E489" s="24">
        <v>1661964</v>
      </c>
      <c r="F489" s="25">
        <v>1601617</v>
      </c>
      <c r="G489" s="25">
        <f t="shared" si="14"/>
        <v>-60347</v>
      </c>
      <c r="H489" s="21">
        <f t="shared" si="15"/>
        <v>-0.0363</v>
      </c>
    </row>
    <row r="490" spans="1:8" ht="12.75">
      <c r="A490" s="22" t="s">
        <v>773</v>
      </c>
      <c r="B490" s="23" t="s">
        <v>774</v>
      </c>
      <c r="C490" s="23" t="s">
        <v>35</v>
      </c>
      <c r="D490" s="23" t="s">
        <v>788</v>
      </c>
      <c r="E490" s="24">
        <v>1973198</v>
      </c>
      <c r="F490" s="25">
        <v>1951958</v>
      </c>
      <c r="G490" s="25">
        <f t="shared" si="14"/>
        <v>-21240</v>
      </c>
      <c r="H490" s="21">
        <f t="shared" si="15"/>
        <v>-0.0108</v>
      </c>
    </row>
    <row r="491" spans="1:8" ht="12.75">
      <c r="A491" s="22" t="s">
        <v>789</v>
      </c>
      <c r="B491" s="23" t="s">
        <v>790</v>
      </c>
      <c r="C491" s="23" t="s">
        <v>791</v>
      </c>
      <c r="D491" s="23" t="s">
        <v>792</v>
      </c>
      <c r="E491" s="24">
        <v>600348</v>
      </c>
      <c r="F491" s="25">
        <v>596702</v>
      </c>
      <c r="G491" s="25">
        <f t="shared" si="14"/>
        <v>-3646</v>
      </c>
      <c r="H491" s="21">
        <f t="shared" si="15"/>
        <v>-0.0061</v>
      </c>
    </row>
    <row r="492" spans="1:8" ht="12.75">
      <c r="A492" s="22" t="s">
        <v>789</v>
      </c>
      <c r="B492" s="23" t="s">
        <v>790</v>
      </c>
      <c r="C492" s="23" t="s">
        <v>24</v>
      </c>
      <c r="D492" s="23" t="s">
        <v>793</v>
      </c>
      <c r="E492" s="24">
        <v>7701900</v>
      </c>
      <c r="F492" s="25">
        <v>7766518</v>
      </c>
      <c r="G492" s="25">
        <f t="shared" si="14"/>
        <v>64618</v>
      </c>
      <c r="H492" s="21">
        <f t="shared" si="15"/>
        <v>0.0084</v>
      </c>
    </row>
    <row r="493" spans="1:8" ht="12.75">
      <c r="A493" s="22" t="s">
        <v>789</v>
      </c>
      <c r="B493" s="23" t="s">
        <v>790</v>
      </c>
      <c r="C493" s="23" t="s">
        <v>55</v>
      </c>
      <c r="D493" s="23" t="s">
        <v>794</v>
      </c>
      <c r="E493" s="24">
        <v>2945543</v>
      </c>
      <c r="F493" s="25">
        <v>2892290</v>
      </c>
      <c r="G493" s="25">
        <f t="shared" si="14"/>
        <v>-53253</v>
      </c>
      <c r="H493" s="21">
        <f t="shared" si="15"/>
        <v>-0.0181</v>
      </c>
    </row>
    <row r="494" spans="1:8" ht="12.75">
      <c r="A494" s="22" t="s">
        <v>789</v>
      </c>
      <c r="B494" s="23" t="s">
        <v>790</v>
      </c>
      <c r="C494" s="23" t="s">
        <v>77</v>
      </c>
      <c r="D494" s="23" t="s">
        <v>795</v>
      </c>
      <c r="E494" s="24">
        <v>3213051</v>
      </c>
      <c r="F494" s="25">
        <v>3782163</v>
      </c>
      <c r="G494" s="25">
        <f t="shared" si="14"/>
        <v>569112</v>
      </c>
      <c r="H494" s="21">
        <f t="shared" si="15"/>
        <v>0.1771</v>
      </c>
    </row>
    <row r="495" spans="1:8" ht="12.75">
      <c r="A495" s="22" t="s">
        <v>789</v>
      </c>
      <c r="B495" s="23" t="s">
        <v>790</v>
      </c>
      <c r="C495" s="23" t="s">
        <v>37</v>
      </c>
      <c r="D495" s="23" t="s">
        <v>796</v>
      </c>
      <c r="E495" s="24">
        <v>422665</v>
      </c>
      <c r="F495" s="25">
        <v>493616</v>
      </c>
      <c r="G495" s="25">
        <f t="shared" si="14"/>
        <v>70951</v>
      </c>
      <c r="H495" s="21">
        <f t="shared" si="15"/>
        <v>0.1679</v>
      </c>
    </row>
    <row r="496" spans="1:8" ht="12.75">
      <c r="A496" s="22" t="s">
        <v>789</v>
      </c>
      <c r="B496" s="23" t="s">
        <v>790</v>
      </c>
      <c r="C496" s="23" t="s">
        <v>136</v>
      </c>
      <c r="D496" s="23" t="s">
        <v>797</v>
      </c>
      <c r="E496" s="24">
        <v>1208518</v>
      </c>
      <c r="F496" s="25">
        <v>1158450</v>
      </c>
      <c r="G496" s="25">
        <f t="shared" si="14"/>
        <v>-50068</v>
      </c>
      <c r="H496" s="21">
        <f t="shared" si="15"/>
        <v>-0.0414</v>
      </c>
    </row>
    <row r="497" spans="1:8" ht="12.75">
      <c r="A497" s="22" t="s">
        <v>789</v>
      </c>
      <c r="B497" s="23" t="s">
        <v>790</v>
      </c>
      <c r="C497" s="23" t="s">
        <v>123</v>
      </c>
      <c r="D497" s="23" t="s">
        <v>798</v>
      </c>
      <c r="E497" s="24">
        <v>1026923</v>
      </c>
      <c r="F497" s="25">
        <v>1047327</v>
      </c>
      <c r="G497" s="25">
        <f t="shared" si="14"/>
        <v>20404</v>
      </c>
      <c r="H497" s="21">
        <f t="shared" si="15"/>
        <v>0.0199</v>
      </c>
    </row>
    <row r="498" spans="1:8" ht="12.75">
      <c r="A498" s="22" t="s">
        <v>789</v>
      </c>
      <c r="B498" s="23" t="s">
        <v>790</v>
      </c>
      <c r="C498" s="23" t="s">
        <v>67</v>
      </c>
      <c r="D498" s="23" t="s">
        <v>799</v>
      </c>
      <c r="E498" s="24">
        <v>883340</v>
      </c>
      <c r="F498" s="25">
        <v>397503</v>
      </c>
      <c r="G498" s="25">
        <f t="shared" si="14"/>
        <v>-485837</v>
      </c>
      <c r="H498" s="21">
        <f t="shared" si="15"/>
        <v>-0.55</v>
      </c>
    </row>
    <row r="499" spans="1:8" ht="12.75">
      <c r="A499" s="22" t="s">
        <v>800</v>
      </c>
      <c r="B499" s="23" t="s">
        <v>801</v>
      </c>
      <c r="C499" s="23" t="s">
        <v>516</v>
      </c>
      <c r="D499" s="23" t="s">
        <v>802</v>
      </c>
      <c r="E499" s="24">
        <v>168981</v>
      </c>
      <c r="F499" s="25">
        <v>142826</v>
      </c>
      <c r="G499" s="25">
        <f t="shared" si="14"/>
        <v>-26155</v>
      </c>
      <c r="H499" s="21">
        <f t="shared" si="15"/>
        <v>-0.1548</v>
      </c>
    </row>
    <row r="500" spans="1:8" ht="12.75">
      <c r="A500" s="22" t="s">
        <v>800</v>
      </c>
      <c r="B500" s="23" t="s">
        <v>801</v>
      </c>
      <c r="C500" s="23" t="s">
        <v>803</v>
      </c>
      <c r="D500" s="23" t="s">
        <v>804</v>
      </c>
      <c r="E500" s="24">
        <v>52542</v>
      </c>
      <c r="F500" s="25">
        <v>51149</v>
      </c>
      <c r="G500" s="25">
        <f t="shared" si="14"/>
        <v>-1393</v>
      </c>
      <c r="H500" s="21">
        <f t="shared" si="15"/>
        <v>-0.0265</v>
      </c>
    </row>
    <row r="501" spans="1:8" ht="12.75">
      <c r="A501" s="22" t="s">
        <v>800</v>
      </c>
      <c r="B501" s="23" t="s">
        <v>801</v>
      </c>
      <c r="C501" s="23" t="s">
        <v>24</v>
      </c>
      <c r="D501" s="23" t="s">
        <v>805</v>
      </c>
      <c r="E501" s="24">
        <v>190692</v>
      </c>
      <c r="F501" s="25">
        <v>245600</v>
      </c>
      <c r="G501" s="25">
        <f t="shared" si="14"/>
        <v>54908</v>
      </c>
      <c r="H501" s="21">
        <f t="shared" si="15"/>
        <v>0.2879</v>
      </c>
    </row>
    <row r="502" spans="1:8" ht="12.75">
      <c r="A502" s="22" t="s">
        <v>800</v>
      </c>
      <c r="B502" s="23" t="s">
        <v>801</v>
      </c>
      <c r="C502" s="23" t="s">
        <v>215</v>
      </c>
      <c r="D502" s="23" t="s">
        <v>806</v>
      </c>
      <c r="E502" s="24">
        <v>7240447</v>
      </c>
      <c r="F502" s="25">
        <v>7526306</v>
      </c>
      <c r="G502" s="25">
        <f t="shared" si="14"/>
        <v>285859</v>
      </c>
      <c r="H502" s="21">
        <f t="shared" si="15"/>
        <v>0.0395</v>
      </c>
    </row>
    <row r="503" spans="1:8" ht="12.75">
      <c r="A503" s="22" t="s">
        <v>800</v>
      </c>
      <c r="B503" s="23" t="s">
        <v>801</v>
      </c>
      <c r="C503" s="23" t="s">
        <v>37</v>
      </c>
      <c r="D503" s="23" t="s">
        <v>807</v>
      </c>
      <c r="E503" s="24">
        <v>8357</v>
      </c>
      <c r="F503" s="25">
        <v>5339</v>
      </c>
      <c r="G503" s="25">
        <f t="shared" si="14"/>
        <v>-3018</v>
      </c>
      <c r="H503" s="21">
        <f t="shared" si="15"/>
        <v>-0.3611</v>
      </c>
    </row>
    <row r="504" spans="1:8" ht="12.75">
      <c r="A504" s="22" t="s">
        <v>800</v>
      </c>
      <c r="B504" s="23" t="s">
        <v>801</v>
      </c>
      <c r="C504" s="23" t="s">
        <v>382</v>
      </c>
      <c r="D504" s="23" t="s">
        <v>808</v>
      </c>
      <c r="E504" s="24">
        <v>1715543</v>
      </c>
      <c r="F504" s="25">
        <v>1796712</v>
      </c>
      <c r="G504" s="25">
        <f t="shared" si="14"/>
        <v>81169</v>
      </c>
      <c r="H504" s="21">
        <f t="shared" si="15"/>
        <v>0.0473</v>
      </c>
    </row>
    <row r="505" spans="1:8" ht="12.75">
      <c r="A505" s="22" t="s">
        <v>800</v>
      </c>
      <c r="B505" s="23" t="s">
        <v>801</v>
      </c>
      <c r="C505" s="23" t="s">
        <v>620</v>
      </c>
      <c r="D505" s="23" t="s">
        <v>809</v>
      </c>
      <c r="E505" s="24">
        <v>761757</v>
      </c>
      <c r="F505" s="25">
        <v>715913</v>
      </c>
      <c r="G505" s="25">
        <f t="shared" si="14"/>
        <v>-45844</v>
      </c>
      <c r="H505" s="21">
        <f t="shared" si="15"/>
        <v>-0.0602</v>
      </c>
    </row>
    <row r="506" spans="1:8" ht="12.75">
      <c r="A506" s="22" t="s">
        <v>800</v>
      </c>
      <c r="B506" s="23" t="s">
        <v>801</v>
      </c>
      <c r="C506" s="23" t="s">
        <v>810</v>
      </c>
      <c r="D506" s="23" t="s">
        <v>811</v>
      </c>
      <c r="E506" s="24">
        <v>408585</v>
      </c>
      <c r="F506" s="25">
        <v>576542</v>
      </c>
      <c r="G506" s="25">
        <f t="shared" si="14"/>
        <v>167957</v>
      </c>
      <c r="H506" s="21">
        <f t="shared" si="15"/>
        <v>0.4111</v>
      </c>
    </row>
    <row r="507" spans="1:8" ht="12.75">
      <c r="A507" s="22" t="s">
        <v>800</v>
      </c>
      <c r="B507" s="23" t="s">
        <v>801</v>
      </c>
      <c r="C507" s="23" t="s">
        <v>812</v>
      </c>
      <c r="D507" s="23" t="s">
        <v>813</v>
      </c>
      <c r="E507" s="24">
        <v>867219</v>
      </c>
      <c r="F507" s="25">
        <v>963942</v>
      </c>
      <c r="G507" s="25">
        <f t="shared" si="14"/>
        <v>96723</v>
      </c>
      <c r="H507" s="21">
        <f t="shared" si="15"/>
        <v>0.1115</v>
      </c>
    </row>
    <row r="508" spans="1:8" ht="12.75">
      <c r="A508" s="22" t="s">
        <v>814</v>
      </c>
      <c r="B508" s="23" t="s">
        <v>815</v>
      </c>
      <c r="C508" s="23" t="s">
        <v>215</v>
      </c>
      <c r="D508" s="23" t="s">
        <v>816</v>
      </c>
      <c r="E508" s="24">
        <v>1394395</v>
      </c>
      <c r="F508" s="25">
        <v>1361554</v>
      </c>
      <c r="G508" s="25">
        <f t="shared" si="14"/>
        <v>-32841</v>
      </c>
      <c r="H508" s="21">
        <f t="shared" si="15"/>
        <v>-0.0236</v>
      </c>
    </row>
    <row r="509" spans="1:8" ht="12.75">
      <c r="A509" s="22" t="s">
        <v>814</v>
      </c>
      <c r="B509" s="23" t="s">
        <v>815</v>
      </c>
      <c r="C509" s="23" t="s">
        <v>65</v>
      </c>
      <c r="D509" s="23" t="s">
        <v>817</v>
      </c>
      <c r="E509" s="24">
        <v>201246</v>
      </c>
      <c r="F509" s="25">
        <v>194906</v>
      </c>
      <c r="G509" s="25">
        <f t="shared" si="14"/>
        <v>-6340</v>
      </c>
      <c r="H509" s="21">
        <f t="shared" si="15"/>
        <v>-0.0315</v>
      </c>
    </row>
    <row r="510" spans="1:8" ht="12.75">
      <c r="A510" s="22" t="s">
        <v>814</v>
      </c>
      <c r="B510" s="23" t="s">
        <v>815</v>
      </c>
      <c r="C510" s="23" t="s">
        <v>818</v>
      </c>
      <c r="D510" s="23" t="s">
        <v>819</v>
      </c>
      <c r="E510" s="24">
        <v>2874069</v>
      </c>
      <c r="F510" s="25">
        <v>2807089</v>
      </c>
      <c r="G510" s="25">
        <f t="shared" si="14"/>
        <v>-66980</v>
      </c>
      <c r="H510" s="21">
        <f t="shared" si="15"/>
        <v>-0.0233</v>
      </c>
    </row>
    <row r="511" spans="1:8" ht="12.75">
      <c r="A511" s="22" t="s">
        <v>814</v>
      </c>
      <c r="B511" s="23" t="s">
        <v>815</v>
      </c>
      <c r="C511" s="23" t="s">
        <v>820</v>
      </c>
      <c r="D511" s="23" t="s">
        <v>821</v>
      </c>
      <c r="E511" s="24">
        <v>983375</v>
      </c>
      <c r="F511" s="25">
        <v>975312</v>
      </c>
      <c r="G511" s="25">
        <f t="shared" si="14"/>
        <v>-8063</v>
      </c>
      <c r="H511" s="21">
        <f t="shared" si="15"/>
        <v>-0.0082</v>
      </c>
    </row>
    <row r="512" spans="1:8" ht="12.75">
      <c r="A512" s="22" t="s">
        <v>822</v>
      </c>
      <c r="B512" s="23" t="s">
        <v>823</v>
      </c>
      <c r="C512" s="23" t="s">
        <v>736</v>
      </c>
      <c r="D512" s="23" t="s">
        <v>824</v>
      </c>
      <c r="E512" s="24">
        <v>1031035</v>
      </c>
      <c r="F512" s="25">
        <v>1012311</v>
      </c>
      <c r="G512" s="25">
        <f t="shared" si="14"/>
        <v>-18724</v>
      </c>
      <c r="H512" s="21">
        <f t="shared" si="15"/>
        <v>-0.0182</v>
      </c>
    </row>
    <row r="513" spans="1:8" ht="12.75">
      <c r="A513" s="22" t="s">
        <v>822</v>
      </c>
      <c r="B513" s="23" t="s">
        <v>823</v>
      </c>
      <c r="C513" s="23" t="s">
        <v>825</v>
      </c>
      <c r="D513" s="23" t="s">
        <v>826</v>
      </c>
      <c r="E513" s="24">
        <v>1331688</v>
      </c>
      <c r="F513" s="25">
        <v>1393012</v>
      </c>
      <c r="G513" s="25">
        <f t="shared" si="14"/>
        <v>61324</v>
      </c>
      <c r="H513" s="21">
        <f t="shared" si="15"/>
        <v>0.046</v>
      </c>
    </row>
    <row r="514" spans="1:8" ht="12.75">
      <c r="A514" s="22" t="s">
        <v>822</v>
      </c>
      <c r="B514" s="23" t="s">
        <v>823</v>
      </c>
      <c r="C514" s="23" t="s">
        <v>585</v>
      </c>
      <c r="D514" s="23" t="s">
        <v>827</v>
      </c>
      <c r="E514" s="24">
        <v>1449586</v>
      </c>
      <c r="F514" s="25">
        <v>1651983</v>
      </c>
      <c r="G514" s="25">
        <f t="shared" si="14"/>
        <v>202397</v>
      </c>
      <c r="H514" s="21">
        <f t="shared" si="15"/>
        <v>0.1396</v>
      </c>
    </row>
    <row r="515" spans="1:8" ht="12.75">
      <c r="A515" s="22" t="s">
        <v>822</v>
      </c>
      <c r="B515" s="23" t="s">
        <v>823</v>
      </c>
      <c r="C515" s="23" t="s">
        <v>828</v>
      </c>
      <c r="D515" s="23" t="s">
        <v>829</v>
      </c>
      <c r="E515" s="24">
        <v>1644847</v>
      </c>
      <c r="F515" s="25">
        <v>2011326</v>
      </c>
      <c r="G515" s="25">
        <f t="shared" si="14"/>
        <v>366479</v>
      </c>
      <c r="H515" s="21">
        <f t="shared" si="15"/>
        <v>0.2228</v>
      </c>
    </row>
    <row r="516" spans="1:8" ht="12.75">
      <c r="A516" s="22" t="s">
        <v>822</v>
      </c>
      <c r="B516" s="23" t="s">
        <v>823</v>
      </c>
      <c r="C516" s="23" t="s">
        <v>601</v>
      </c>
      <c r="D516" s="23" t="s">
        <v>830</v>
      </c>
      <c r="E516" s="24">
        <v>1276901</v>
      </c>
      <c r="F516" s="25">
        <v>1330483</v>
      </c>
      <c r="G516" s="25">
        <f t="shared" si="14"/>
        <v>53582</v>
      </c>
      <c r="H516" s="21">
        <f t="shared" si="15"/>
        <v>0.042</v>
      </c>
    </row>
    <row r="517" spans="1:8" ht="12.75">
      <c r="A517" s="22" t="s">
        <v>822</v>
      </c>
      <c r="B517" s="23" t="s">
        <v>823</v>
      </c>
      <c r="C517" s="23" t="s">
        <v>603</v>
      </c>
      <c r="D517" s="23" t="s">
        <v>831</v>
      </c>
      <c r="E517" s="24">
        <v>4451359</v>
      </c>
      <c r="F517" s="25">
        <v>4730302</v>
      </c>
      <c r="G517" s="25">
        <f t="shared" si="14"/>
        <v>278943</v>
      </c>
      <c r="H517" s="21">
        <f t="shared" si="15"/>
        <v>0.0627</v>
      </c>
    </row>
    <row r="518" spans="1:8" ht="12.75">
      <c r="A518" s="22" t="s">
        <v>822</v>
      </c>
      <c r="B518" s="23" t="s">
        <v>823</v>
      </c>
      <c r="C518" s="23" t="s">
        <v>605</v>
      </c>
      <c r="D518" s="23" t="s">
        <v>832</v>
      </c>
      <c r="E518" s="24">
        <v>505010</v>
      </c>
      <c r="F518" s="25">
        <v>518772</v>
      </c>
      <c r="G518" s="25">
        <f t="shared" si="14"/>
        <v>13762</v>
      </c>
      <c r="H518" s="21">
        <f t="shared" si="15"/>
        <v>0.0273</v>
      </c>
    </row>
    <row r="519" spans="1:8" ht="12.75">
      <c r="A519" s="22" t="s">
        <v>822</v>
      </c>
      <c r="B519" s="23" t="s">
        <v>823</v>
      </c>
      <c r="C519" s="23" t="s">
        <v>24</v>
      </c>
      <c r="D519" s="23" t="s">
        <v>833</v>
      </c>
      <c r="E519" s="24">
        <v>95283311</v>
      </c>
      <c r="F519" s="25">
        <v>94657594</v>
      </c>
      <c r="G519" s="25">
        <f t="shared" si="14"/>
        <v>-625717</v>
      </c>
      <c r="H519" s="21">
        <f t="shared" si="15"/>
        <v>-0.0066</v>
      </c>
    </row>
    <row r="520" spans="1:8" ht="12.75">
      <c r="A520" s="22" t="s">
        <v>822</v>
      </c>
      <c r="B520" s="23" t="s">
        <v>823</v>
      </c>
      <c r="C520" s="23" t="s">
        <v>55</v>
      </c>
      <c r="D520" s="23" t="s">
        <v>834</v>
      </c>
      <c r="E520" s="24">
        <v>15845058</v>
      </c>
      <c r="F520" s="25">
        <v>15711073</v>
      </c>
      <c r="G520" s="25">
        <f aca="true" t="shared" si="16" ref="G520:G550">SUM(F520-E520)</f>
        <v>-133985</v>
      </c>
      <c r="H520" s="21">
        <f t="shared" si="15"/>
        <v>-0.0085</v>
      </c>
    </row>
    <row r="521" spans="1:8" ht="12.75">
      <c r="A521" s="22" t="s">
        <v>822</v>
      </c>
      <c r="B521" s="23" t="s">
        <v>823</v>
      </c>
      <c r="C521" s="23" t="s">
        <v>77</v>
      </c>
      <c r="D521" s="23" t="s">
        <v>835</v>
      </c>
      <c r="E521" s="24">
        <v>45805592</v>
      </c>
      <c r="F521" s="25">
        <v>46759406</v>
      </c>
      <c r="G521" s="25">
        <f t="shared" si="16"/>
        <v>953814</v>
      </c>
      <c r="H521" s="21">
        <f aca="true" t="shared" si="17" ref="H521:H552">ROUND(G521/E521,4)</f>
        <v>0.0208</v>
      </c>
    </row>
    <row r="522" spans="1:8" ht="12.75">
      <c r="A522" s="22" t="s">
        <v>822</v>
      </c>
      <c r="B522" s="23" t="s">
        <v>823</v>
      </c>
      <c r="C522" s="23" t="s">
        <v>14</v>
      </c>
      <c r="D522" s="23" t="s">
        <v>836</v>
      </c>
      <c r="E522" s="24">
        <v>9948521</v>
      </c>
      <c r="F522" s="25">
        <v>10204000</v>
      </c>
      <c r="G522" s="25">
        <f t="shared" si="16"/>
        <v>255479</v>
      </c>
      <c r="H522" s="21">
        <f t="shared" si="17"/>
        <v>0.0257</v>
      </c>
    </row>
    <row r="523" spans="1:8" ht="12.75">
      <c r="A523" s="22" t="s">
        <v>822</v>
      </c>
      <c r="B523" s="23" t="s">
        <v>823</v>
      </c>
      <c r="C523" s="23" t="s">
        <v>80</v>
      </c>
      <c r="D523" s="23" t="s">
        <v>837</v>
      </c>
      <c r="E523" s="24">
        <v>20276347</v>
      </c>
      <c r="F523" s="25">
        <v>21424430</v>
      </c>
      <c r="G523" s="25">
        <f t="shared" si="16"/>
        <v>1148083</v>
      </c>
      <c r="H523" s="21">
        <f t="shared" si="17"/>
        <v>0.0566</v>
      </c>
    </row>
    <row r="524" spans="1:8" ht="12.75">
      <c r="A524" s="22" t="s">
        <v>822</v>
      </c>
      <c r="B524" s="23" t="s">
        <v>823</v>
      </c>
      <c r="C524" s="23" t="s">
        <v>57</v>
      </c>
      <c r="D524" s="23" t="s">
        <v>838</v>
      </c>
      <c r="E524" s="24">
        <v>7470396</v>
      </c>
      <c r="F524" s="25">
        <v>7532428</v>
      </c>
      <c r="G524" s="25">
        <f t="shared" si="16"/>
        <v>62032</v>
      </c>
      <c r="H524" s="21">
        <f t="shared" si="17"/>
        <v>0.0083</v>
      </c>
    </row>
    <row r="525" spans="1:8" ht="12.75">
      <c r="A525" s="22" t="s">
        <v>822</v>
      </c>
      <c r="B525" s="23" t="s">
        <v>823</v>
      </c>
      <c r="C525" s="23" t="s">
        <v>35</v>
      </c>
      <c r="D525" s="23" t="s">
        <v>839</v>
      </c>
      <c r="E525" s="24">
        <v>7316549</v>
      </c>
      <c r="F525" s="25">
        <v>7163376</v>
      </c>
      <c r="G525" s="25">
        <f t="shared" si="16"/>
        <v>-153173</v>
      </c>
      <c r="H525" s="21">
        <f t="shared" si="17"/>
        <v>-0.0209</v>
      </c>
    </row>
    <row r="526" spans="1:8" ht="12.75">
      <c r="A526" s="22" t="s">
        <v>822</v>
      </c>
      <c r="B526" s="23" t="s">
        <v>823</v>
      </c>
      <c r="C526" s="23" t="s">
        <v>215</v>
      </c>
      <c r="D526" s="23" t="s">
        <v>840</v>
      </c>
      <c r="E526" s="24">
        <v>3250483</v>
      </c>
      <c r="F526" s="25">
        <v>3356508</v>
      </c>
      <c r="G526" s="25">
        <f t="shared" si="16"/>
        <v>106025</v>
      </c>
      <c r="H526" s="21">
        <f t="shared" si="17"/>
        <v>0.0326</v>
      </c>
    </row>
    <row r="527" spans="1:8" ht="12.75">
      <c r="A527" s="22" t="s">
        <v>822</v>
      </c>
      <c r="B527" s="23" t="s">
        <v>823</v>
      </c>
      <c r="C527" s="23" t="s">
        <v>65</v>
      </c>
      <c r="D527" s="23" t="s">
        <v>841</v>
      </c>
      <c r="E527" s="24">
        <v>41218812</v>
      </c>
      <c r="F527" s="25">
        <v>41154420</v>
      </c>
      <c r="G527" s="25">
        <f t="shared" si="16"/>
        <v>-64392</v>
      </c>
      <c r="H527" s="21">
        <f t="shared" si="17"/>
        <v>-0.0016</v>
      </c>
    </row>
    <row r="528" spans="1:8" ht="12.75">
      <c r="A528" s="22" t="s">
        <v>822</v>
      </c>
      <c r="B528" s="23" t="s">
        <v>823</v>
      </c>
      <c r="C528" s="23" t="s">
        <v>185</v>
      </c>
      <c r="D528" s="23" t="s">
        <v>842</v>
      </c>
      <c r="E528" s="24">
        <v>3459324</v>
      </c>
      <c r="F528" s="25">
        <v>3389423</v>
      </c>
      <c r="G528" s="25">
        <f t="shared" si="16"/>
        <v>-69901</v>
      </c>
      <c r="H528" s="21">
        <f t="shared" si="17"/>
        <v>-0.0202</v>
      </c>
    </row>
    <row r="529" spans="1:8" ht="12.75">
      <c r="A529" s="22" t="s">
        <v>822</v>
      </c>
      <c r="B529" s="23" t="s">
        <v>823</v>
      </c>
      <c r="C529" s="23" t="s">
        <v>16</v>
      </c>
      <c r="D529" s="23" t="s">
        <v>843</v>
      </c>
      <c r="E529" s="24">
        <v>20271197</v>
      </c>
      <c r="F529" s="25">
        <v>20285995</v>
      </c>
      <c r="G529" s="25">
        <f t="shared" si="16"/>
        <v>14798</v>
      </c>
      <c r="H529" s="21">
        <f t="shared" si="17"/>
        <v>0.0007</v>
      </c>
    </row>
    <row r="530" spans="1:8" ht="12.75">
      <c r="A530" s="22" t="s">
        <v>822</v>
      </c>
      <c r="B530" s="23" t="s">
        <v>823</v>
      </c>
      <c r="C530" s="23" t="s">
        <v>355</v>
      </c>
      <c r="D530" s="23" t="s">
        <v>844</v>
      </c>
      <c r="E530" s="24">
        <v>7991440</v>
      </c>
      <c r="F530" s="25">
        <v>8341234</v>
      </c>
      <c r="G530" s="25">
        <f t="shared" si="16"/>
        <v>349794</v>
      </c>
      <c r="H530" s="21">
        <f t="shared" si="17"/>
        <v>0.0438</v>
      </c>
    </row>
    <row r="531" spans="1:8" ht="12.75">
      <c r="A531" s="22" t="s">
        <v>822</v>
      </c>
      <c r="B531" s="23" t="s">
        <v>823</v>
      </c>
      <c r="C531" s="23" t="s">
        <v>371</v>
      </c>
      <c r="D531" s="23" t="s">
        <v>775</v>
      </c>
      <c r="E531" s="24">
        <v>1650663</v>
      </c>
      <c r="F531" s="25">
        <v>1619147</v>
      </c>
      <c r="G531" s="25">
        <f t="shared" si="16"/>
        <v>-31516</v>
      </c>
      <c r="H531" s="21">
        <f t="shared" si="17"/>
        <v>-0.0191</v>
      </c>
    </row>
    <row r="532" spans="1:8" ht="12.75">
      <c r="A532" s="22" t="s">
        <v>845</v>
      </c>
      <c r="B532" s="23" t="s">
        <v>846</v>
      </c>
      <c r="C532" s="23" t="s">
        <v>24</v>
      </c>
      <c r="D532" s="23" t="s">
        <v>847</v>
      </c>
      <c r="E532" s="24">
        <v>1500527</v>
      </c>
      <c r="F532" s="25">
        <v>1475147</v>
      </c>
      <c r="G532" s="25">
        <f t="shared" si="16"/>
        <v>-25380</v>
      </c>
      <c r="H532" s="21">
        <f t="shared" si="17"/>
        <v>-0.0169</v>
      </c>
    </row>
    <row r="533" spans="1:8" ht="12.75">
      <c r="A533" s="22" t="s">
        <v>845</v>
      </c>
      <c r="B533" s="23" t="s">
        <v>846</v>
      </c>
      <c r="C533" s="23" t="s">
        <v>233</v>
      </c>
      <c r="D533" s="23" t="s">
        <v>848</v>
      </c>
      <c r="E533" s="24">
        <v>9730435</v>
      </c>
      <c r="F533" s="25">
        <v>9982424</v>
      </c>
      <c r="G533" s="25">
        <f t="shared" si="16"/>
        <v>251989</v>
      </c>
      <c r="H533" s="21">
        <f t="shared" si="17"/>
        <v>0.0259</v>
      </c>
    </row>
    <row r="534" spans="1:8" ht="12.75">
      <c r="A534" s="22" t="s">
        <v>845</v>
      </c>
      <c r="B534" s="23" t="s">
        <v>846</v>
      </c>
      <c r="C534" s="23" t="s">
        <v>39</v>
      </c>
      <c r="D534" s="23" t="s">
        <v>849</v>
      </c>
      <c r="E534" s="24">
        <v>8135819</v>
      </c>
      <c r="F534" s="25">
        <v>8003681</v>
      </c>
      <c r="G534" s="25">
        <f t="shared" si="16"/>
        <v>-132138</v>
      </c>
      <c r="H534" s="21">
        <f t="shared" si="17"/>
        <v>-0.0162</v>
      </c>
    </row>
    <row r="535" spans="1:8" ht="12.75">
      <c r="A535" s="22" t="s">
        <v>845</v>
      </c>
      <c r="B535" s="23" t="s">
        <v>846</v>
      </c>
      <c r="C535" s="23" t="s">
        <v>850</v>
      </c>
      <c r="D535" s="23" t="s">
        <v>851</v>
      </c>
      <c r="E535" s="24">
        <v>1800713</v>
      </c>
      <c r="F535" s="25">
        <v>1773299</v>
      </c>
      <c r="G535" s="25">
        <f t="shared" si="16"/>
        <v>-27414</v>
      </c>
      <c r="H535" s="21">
        <f t="shared" si="17"/>
        <v>-0.0152</v>
      </c>
    </row>
    <row r="536" spans="1:8" ht="12.75">
      <c r="A536" s="22" t="s">
        <v>852</v>
      </c>
      <c r="B536" s="23" t="s">
        <v>853</v>
      </c>
      <c r="C536" s="23" t="s">
        <v>14</v>
      </c>
      <c r="D536" s="23" t="s">
        <v>854</v>
      </c>
      <c r="E536" s="24">
        <v>499257</v>
      </c>
      <c r="F536" s="25">
        <v>440493</v>
      </c>
      <c r="G536" s="25">
        <f t="shared" si="16"/>
        <v>-58764</v>
      </c>
      <c r="H536" s="21">
        <f t="shared" si="17"/>
        <v>-0.1177</v>
      </c>
    </row>
    <row r="537" spans="1:8" ht="12.75">
      <c r="A537" s="22" t="s">
        <v>852</v>
      </c>
      <c r="B537" s="23" t="s">
        <v>853</v>
      </c>
      <c r="C537" s="23" t="s">
        <v>35</v>
      </c>
      <c r="D537" s="23" t="s">
        <v>855</v>
      </c>
      <c r="E537" s="24">
        <v>3997749</v>
      </c>
      <c r="F537" s="25">
        <v>4000480</v>
      </c>
      <c r="G537" s="25">
        <f t="shared" si="16"/>
        <v>2731</v>
      </c>
      <c r="H537" s="21">
        <f t="shared" si="17"/>
        <v>0.0007</v>
      </c>
    </row>
    <row r="538" spans="1:8" ht="12.75">
      <c r="A538" s="22" t="s">
        <v>852</v>
      </c>
      <c r="B538" s="23" t="s">
        <v>853</v>
      </c>
      <c r="C538" s="23" t="s">
        <v>251</v>
      </c>
      <c r="D538" s="23" t="s">
        <v>856</v>
      </c>
      <c r="E538" s="24">
        <v>1972294</v>
      </c>
      <c r="F538" s="25">
        <v>1931266</v>
      </c>
      <c r="G538" s="25">
        <f t="shared" si="16"/>
        <v>-41028</v>
      </c>
      <c r="H538" s="21">
        <f t="shared" si="17"/>
        <v>-0.0208</v>
      </c>
    </row>
    <row r="539" spans="1:8" ht="12.75">
      <c r="A539" s="22" t="s">
        <v>852</v>
      </c>
      <c r="B539" s="23" t="s">
        <v>853</v>
      </c>
      <c r="C539" s="23" t="s">
        <v>20</v>
      </c>
      <c r="D539" s="23" t="s">
        <v>857</v>
      </c>
      <c r="E539" s="24">
        <v>15662866</v>
      </c>
      <c r="F539" s="25">
        <v>15301194</v>
      </c>
      <c r="G539" s="25">
        <f t="shared" si="16"/>
        <v>-361672</v>
      </c>
      <c r="H539" s="21">
        <f t="shared" si="17"/>
        <v>-0.0231</v>
      </c>
    </row>
    <row r="540" spans="1:8" ht="12.75">
      <c r="A540" s="22" t="s">
        <v>858</v>
      </c>
      <c r="B540" s="23" t="s">
        <v>859</v>
      </c>
      <c r="C540" s="23" t="s">
        <v>24</v>
      </c>
      <c r="D540" s="23" t="s">
        <v>860</v>
      </c>
      <c r="E540" s="24">
        <v>325346</v>
      </c>
      <c r="F540" s="25">
        <v>344410</v>
      </c>
      <c r="G540" s="25">
        <f t="shared" si="16"/>
        <v>19064</v>
      </c>
      <c r="H540" s="21">
        <f t="shared" si="17"/>
        <v>0.0586</v>
      </c>
    </row>
    <row r="541" spans="1:8" ht="12.75">
      <c r="A541" s="22" t="s">
        <v>858</v>
      </c>
      <c r="B541" s="23" t="s">
        <v>859</v>
      </c>
      <c r="C541" s="23" t="s">
        <v>185</v>
      </c>
      <c r="D541" s="23" t="s">
        <v>861</v>
      </c>
      <c r="E541" s="24">
        <v>1228915</v>
      </c>
      <c r="F541" s="25">
        <v>1286086</v>
      </c>
      <c r="G541" s="25">
        <f t="shared" si="16"/>
        <v>57171</v>
      </c>
      <c r="H541" s="21">
        <f t="shared" si="17"/>
        <v>0.0465</v>
      </c>
    </row>
    <row r="542" spans="1:8" ht="12.75">
      <c r="A542" s="22" t="s">
        <v>858</v>
      </c>
      <c r="B542" s="23" t="s">
        <v>859</v>
      </c>
      <c r="C542" s="23" t="s">
        <v>16</v>
      </c>
      <c r="D542" s="23" t="s">
        <v>862</v>
      </c>
      <c r="E542" s="24">
        <v>648122</v>
      </c>
      <c r="F542" s="25">
        <v>629533</v>
      </c>
      <c r="G542" s="25">
        <f t="shared" si="16"/>
        <v>-18589</v>
      </c>
      <c r="H542" s="21">
        <f t="shared" si="17"/>
        <v>-0.0287</v>
      </c>
    </row>
    <row r="543" spans="1:8" ht="12.75">
      <c r="A543" s="22" t="s">
        <v>858</v>
      </c>
      <c r="B543" s="23" t="s">
        <v>859</v>
      </c>
      <c r="C543" s="23" t="s">
        <v>863</v>
      </c>
      <c r="D543" s="23" t="s">
        <v>864</v>
      </c>
      <c r="E543" s="24">
        <v>1295536</v>
      </c>
      <c r="F543" s="25">
        <v>1318857</v>
      </c>
      <c r="G543" s="25">
        <f t="shared" si="16"/>
        <v>23321</v>
      </c>
      <c r="H543" s="21">
        <f t="shared" si="17"/>
        <v>0.018</v>
      </c>
    </row>
    <row r="544" spans="1:8" ht="12.75">
      <c r="A544" s="22" t="s">
        <v>865</v>
      </c>
      <c r="B544" s="23" t="s">
        <v>866</v>
      </c>
      <c r="C544" s="23" t="s">
        <v>24</v>
      </c>
      <c r="D544" s="23" t="s">
        <v>867</v>
      </c>
      <c r="E544" s="24">
        <v>629585</v>
      </c>
      <c r="F544" s="25">
        <v>283313</v>
      </c>
      <c r="G544" s="25">
        <f t="shared" si="16"/>
        <v>-346272</v>
      </c>
      <c r="H544" s="21">
        <f t="shared" si="17"/>
        <v>-0.55</v>
      </c>
    </row>
    <row r="545" spans="1:8" ht="12.75">
      <c r="A545" s="22" t="s">
        <v>865</v>
      </c>
      <c r="B545" s="23" t="s">
        <v>866</v>
      </c>
      <c r="C545" s="23" t="s">
        <v>77</v>
      </c>
      <c r="D545" s="23" t="s">
        <v>868</v>
      </c>
      <c r="E545" s="24">
        <v>23445</v>
      </c>
      <c r="F545" s="25">
        <v>23677</v>
      </c>
      <c r="G545" s="25">
        <f t="shared" si="16"/>
        <v>232</v>
      </c>
      <c r="H545" s="21">
        <f t="shared" si="17"/>
        <v>0.0099</v>
      </c>
    </row>
    <row r="546" spans="1:8" ht="12.75">
      <c r="A546" s="22" t="s">
        <v>865</v>
      </c>
      <c r="B546" s="23" t="s">
        <v>866</v>
      </c>
      <c r="C546" s="23" t="s">
        <v>57</v>
      </c>
      <c r="D546" s="23" t="s">
        <v>869</v>
      </c>
      <c r="E546" s="24">
        <v>4875</v>
      </c>
      <c r="F546" s="25">
        <v>6035</v>
      </c>
      <c r="G546" s="25">
        <f t="shared" si="16"/>
        <v>1160</v>
      </c>
      <c r="H546" s="21">
        <f t="shared" si="17"/>
        <v>0.2379</v>
      </c>
    </row>
    <row r="547" spans="1:8" ht="12.75">
      <c r="A547" s="22" t="s">
        <v>870</v>
      </c>
      <c r="B547" s="23" t="s">
        <v>871</v>
      </c>
      <c r="C547" s="23" t="s">
        <v>24</v>
      </c>
      <c r="D547" s="23" t="s">
        <v>872</v>
      </c>
      <c r="E547" s="24">
        <v>5925817</v>
      </c>
      <c r="F547" s="25">
        <v>5897880</v>
      </c>
      <c r="G547" s="25">
        <f t="shared" si="16"/>
        <v>-27937</v>
      </c>
      <c r="H547" s="21">
        <f t="shared" si="17"/>
        <v>-0.0047</v>
      </c>
    </row>
    <row r="548" spans="1:8" ht="12.75">
      <c r="A548" s="22" t="s">
        <v>870</v>
      </c>
      <c r="B548" s="23" t="s">
        <v>871</v>
      </c>
      <c r="C548" s="23" t="s">
        <v>55</v>
      </c>
      <c r="D548" s="23" t="s">
        <v>873</v>
      </c>
      <c r="E548" s="24">
        <v>989925</v>
      </c>
      <c r="F548" s="25">
        <v>624596</v>
      </c>
      <c r="G548" s="25">
        <f t="shared" si="16"/>
        <v>-365329</v>
      </c>
      <c r="H548" s="21">
        <f t="shared" si="17"/>
        <v>-0.369</v>
      </c>
    </row>
    <row r="549" spans="1:8" ht="12.75">
      <c r="A549" s="22" t="s">
        <v>870</v>
      </c>
      <c r="B549" s="23" t="s">
        <v>871</v>
      </c>
      <c r="C549" s="23" t="s">
        <v>77</v>
      </c>
      <c r="D549" s="23" t="s">
        <v>874</v>
      </c>
      <c r="E549" s="24">
        <v>55841</v>
      </c>
      <c r="F549" s="25">
        <v>98958</v>
      </c>
      <c r="G549" s="25">
        <f t="shared" si="16"/>
        <v>43117</v>
      </c>
      <c r="H549" s="21">
        <f t="shared" si="17"/>
        <v>0.7721</v>
      </c>
    </row>
    <row r="550" spans="1:8" ht="12.75">
      <c r="A550" s="22" t="s">
        <v>870</v>
      </c>
      <c r="B550" s="23" t="s">
        <v>871</v>
      </c>
      <c r="C550" s="23" t="s">
        <v>80</v>
      </c>
      <c r="D550" s="23" t="s">
        <v>875</v>
      </c>
      <c r="E550" s="24">
        <v>12767</v>
      </c>
      <c r="F550" s="25">
        <v>14160</v>
      </c>
      <c r="G550" s="25">
        <f t="shared" si="16"/>
        <v>1393</v>
      </c>
      <c r="H550" s="21">
        <f t="shared" si="17"/>
        <v>0.1091</v>
      </c>
    </row>
    <row r="551" spans="1:8" ht="12.75">
      <c r="A551" s="7"/>
      <c r="E551" s="25"/>
      <c r="F551" s="25"/>
      <c r="G551" s="25"/>
      <c r="H551" s="21"/>
    </row>
    <row r="552" spans="1:8" ht="12.75">
      <c r="A552" s="26">
        <f>COUNTA(A8:A550)</f>
        <v>543</v>
      </c>
      <c r="B552" s="6" t="s">
        <v>905</v>
      </c>
      <c r="E552" s="25">
        <f>SUM(E8:E550)</f>
        <v>1844186448</v>
      </c>
      <c r="F552" s="25">
        <f>SUM(F8:F550)</f>
        <v>1852438034</v>
      </c>
      <c r="G552" s="25">
        <f>SUM(G8:G550)</f>
        <v>8251586</v>
      </c>
      <c r="H552" s="21">
        <f t="shared" si="17"/>
        <v>0.0045</v>
      </c>
    </row>
    <row r="553" spans="1:8" ht="12.75">
      <c r="A553" s="12"/>
      <c r="B553" s="13"/>
      <c r="C553" s="13"/>
      <c r="D553" s="13"/>
      <c r="E553" s="27"/>
      <c r="F553" s="28"/>
      <c r="G553" s="28"/>
      <c r="H553" s="29"/>
    </row>
    <row r="555" spans="1:7" s="30" customFormat="1" ht="12.75">
      <c r="A555" s="30" t="s">
        <v>906</v>
      </c>
      <c r="F555" s="31"/>
      <c r="G555" s="31"/>
    </row>
    <row r="556" spans="1:8" ht="12.75">
      <c r="A556" s="33" t="s">
        <v>910</v>
      </c>
      <c r="B556" s="33"/>
      <c r="C556" s="33"/>
      <c r="D556" s="33"/>
      <c r="E556" s="33"/>
      <c r="F556" s="33"/>
      <c r="G556" s="33"/>
      <c r="H556" s="33"/>
    </row>
    <row r="557" spans="1:8" ht="12.75">
      <c r="A557" s="6" t="s">
        <v>912</v>
      </c>
      <c r="G557" s="33"/>
      <c r="H557" s="33"/>
    </row>
    <row r="558" ht="12.75">
      <c r="A558" s="6" t="s">
        <v>907</v>
      </c>
    </row>
    <row r="559" ht="12.75">
      <c r="A559" s="6" t="s">
        <v>908</v>
      </c>
    </row>
    <row r="560" ht="12.75">
      <c r="A560" s="6" t="s">
        <v>909</v>
      </c>
    </row>
    <row r="561" spans="1:8" ht="12.75">
      <c r="A561" s="34" t="s">
        <v>911</v>
      </c>
      <c r="B561" s="35"/>
      <c r="C561" s="35"/>
      <c r="D561" s="35"/>
      <c r="E561" s="36"/>
      <c r="F561" s="36"/>
      <c r="G561" s="35"/>
      <c r="H561" s="35"/>
    </row>
    <row r="562" spans="1:8" s="37" customFormat="1" ht="12.75">
      <c r="A562" s="34" t="s">
        <v>913</v>
      </c>
      <c r="B562" s="35"/>
      <c r="C562" s="35"/>
      <c r="D562" s="35"/>
      <c r="E562" s="36"/>
      <c r="F562" s="36"/>
      <c r="G562" s="35"/>
      <c r="H562" s="35"/>
    </row>
  </sheetData>
  <sheetProtection/>
  <conditionalFormatting sqref="H8:H552">
    <cfRule type="cellIs" priority="2" dxfId="2" operator="lessThan">
      <formula>0</formula>
    </cfRule>
  </conditionalFormatting>
  <conditionalFormatting sqref="G8:G552">
    <cfRule type="cellIs" priority="1" dxfId="2" operator="lessThan">
      <formula>0</formula>
    </cfRule>
  </conditionalFormatting>
  <printOptions gridLines="1" horizontalCentered="1"/>
  <pageMargins left="0.2" right="0.2" top="0.95" bottom="0.55" header="0.3" footer="0.3"/>
  <pageSetup horizontalDpi="600" verticalDpi="600" orientation="portrait" scale="87" r:id="rId1"/>
  <headerFooter>
    <oddHeader>&amp;L&amp;"Times,Regular"FY15 Tentative Final Midyear (01/15/15)
vs FY15 Adj. Initial Allocation (11/07/14)&amp;C&amp;"Times,Regular"Joy Hofmeister
State Superintendent of Public Instruction
Oklahoma State Department of Education (OSDE)&amp;R&amp;"Times,Regular"&amp;D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Renee McWaters</cp:lastModifiedBy>
  <cp:lastPrinted>2015-01-16T13:59:31Z</cp:lastPrinted>
  <dcterms:created xsi:type="dcterms:W3CDTF">2015-01-13T22:31:08Z</dcterms:created>
  <dcterms:modified xsi:type="dcterms:W3CDTF">2015-01-27T23:23:48Z</dcterms:modified>
  <cp:category/>
  <cp:version/>
  <cp:contentType/>
  <cp:contentStatus/>
</cp:coreProperties>
</file>