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75" windowWidth="17445" windowHeight="7680"/>
  </bookViews>
  <sheets>
    <sheet name="GG_ByDIST Comparison" sheetId="1" r:id="rId1"/>
    <sheet name="Read Me" sheetId="2" r:id="rId2"/>
  </sheets>
  <definedNames>
    <definedName name="_xlnm.Print_Titles" localSheetId="0">'GG_ByDIST Comparison'!$1:$3</definedName>
    <definedName name="_xlnm.Print_Titles" localSheetId="1">'Read Me'!$1:$1</definedName>
  </definedNames>
  <calcPr calcId="145621"/>
</workbook>
</file>

<file path=xl/calcChain.xml><?xml version="1.0" encoding="utf-8"?>
<calcChain xmlns="http://schemas.openxmlformats.org/spreadsheetml/2006/main">
  <c r="K534" i="1" l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I534" i="1" l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H534" i="1"/>
  <c r="G534" i="1"/>
</calcChain>
</file>

<file path=xl/sharedStrings.xml><?xml version="1.0" encoding="utf-8"?>
<sst xmlns="http://schemas.openxmlformats.org/spreadsheetml/2006/main" count="2265" uniqueCount="1143">
  <si>
    <t>County</t>
  </si>
  <si>
    <t>District</t>
  </si>
  <si>
    <t>Elementary District</t>
  </si>
  <si>
    <t>CHARTER</t>
  </si>
  <si>
    <t>CoDistCode</t>
  </si>
  <si>
    <t>ADAIR</t>
  </si>
  <si>
    <t>*</t>
  </si>
  <si>
    <t>PEAVINE</t>
  </si>
  <si>
    <t>01C019</t>
  </si>
  <si>
    <t>MARYETTA</t>
  </si>
  <si>
    <t>01C022</t>
  </si>
  <si>
    <t>ROCKY MOUNTAIN</t>
  </si>
  <si>
    <t>01C024</t>
  </si>
  <si>
    <t>ZION</t>
  </si>
  <si>
    <t>01C028</t>
  </si>
  <si>
    <t>DAHLONEGAH</t>
  </si>
  <si>
    <t>01C029</t>
  </si>
  <si>
    <t>GREASY</t>
  </si>
  <si>
    <t>01C032</t>
  </si>
  <si>
    <t>WATTS</t>
  </si>
  <si>
    <t>01I004</t>
  </si>
  <si>
    <t>WESTVILLE</t>
  </si>
  <si>
    <t>01I011</t>
  </si>
  <si>
    <t>STILWELL</t>
  </si>
  <si>
    <t>01I025</t>
  </si>
  <si>
    <t>CAVE SPRINGS</t>
  </si>
  <si>
    <t>01I030</t>
  </si>
  <si>
    <t>ALFALFA</t>
  </si>
  <si>
    <t>BURLINGTON</t>
  </si>
  <si>
    <t>02I001</t>
  </si>
  <si>
    <t>CHEROKEE</t>
  </si>
  <si>
    <t>02I046</t>
  </si>
  <si>
    <t>TIMBERLAKE</t>
  </si>
  <si>
    <t>02I093</t>
  </si>
  <si>
    <t>ATOKA</t>
  </si>
  <si>
    <t>HARMONY</t>
  </si>
  <si>
    <t>03C021</t>
  </si>
  <si>
    <t>LANE</t>
  </si>
  <si>
    <t>03C022</t>
  </si>
  <si>
    <t>STRINGTOWN</t>
  </si>
  <si>
    <t>03I007</t>
  </si>
  <si>
    <t>03I015</t>
  </si>
  <si>
    <t>TUSHKA</t>
  </si>
  <si>
    <t>03I019</t>
  </si>
  <si>
    <t>CANEY</t>
  </si>
  <si>
    <t>03I026</t>
  </si>
  <si>
    <t>BEAVER</t>
  </si>
  <si>
    <t>04I022</t>
  </si>
  <si>
    <t>BALKO</t>
  </si>
  <si>
    <t>04I075</t>
  </si>
  <si>
    <t>FORGAN</t>
  </si>
  <si>
    <t>04I123</t>
  </si>
  <si>
    <t>TURPIN</t>
  </si>
  <si>
    <t>04I128</t>
  </si>
  <si>
    <t>BECKHAM</t>
  </si>
  <si>
    <t>MERRITT</t>
  </si>
  <si>
    <t>05I002</t>
  </si>
  <si>
    <t>ELK CITY</t>
  </si>
  <si>
    <t>05I006</t>
  </si>
  <si>
    <t>SAYRE</t>
  </si>
  <si>
    <t>05I031</t>
  </si>
  <si>
    <t>ERICK</t>
  </si>
  <si>
    <t>05I051</t>
  </si>
  <si>
    <t>BLAINE</t>
  </si>
  <si>
    <t>OKEENE</t>
  </si>
  <si>
    <t>06I009</t>
  </si>
  <si>
    <t>WATONGA</t>
  </si>
  <si>
    <t>06I042</t>
  </si>
  <si>
    <t>GEARY</t>
  </si>
  <si>
    <t>06I080</t>
  </si>
  <si>
    <t>CANTON</t>
  </si>
  <si>
    <t>06I105</t>
  </si>
  <si>
    <t>BRYAN</t>
  </si>
  <si>
    <t>SILO</t>
  </si>
  <si>
    <t>07I001</t>
  </si>
  <si>
    <t>ROCK CREEK</t>
  </si>
  <si>
    <t>07I002</t>
  </si>
  <si>
    <t>ACHILLE</t>
  </si>
  <si>
    <t>07I003</t>
  </si>
  <si>
    <t>COLBERT</t>
  </si>
  <si>
    <t>07I004</t>
  </si>
  <si>
    <t>CADDO</t>
  </si>
  <si>
    <t>07I005</t>
  </si>
  <si>
    <t>BENNINGTON</t>
  </si>
  <si>
    <t>07I040</t>
  </si>
  <si>
    <t>CALERA</t>
  </si>
  <si>
    <t>07I048</t>
  </si>
  <si>
    <t>DURANT</t>
  </si>
  <si>
    <t>07I072</t>
  </si>
  <si>
    <t>HYDRO-EAKLY</t>
  </si>
  <si>
    <t>08I011</t>
  </si>
  <si>
    <t>LOOKEBA SICKLES</t>
  </si>
  <si>
    <t>08I012</t>
  </si>
  <si>
    <t>ANADARKO</t>
  </si>
  <si>
    <t>08I020</t>
  </si>
  <si>
    <t>CARNEGIE</t>
  </si>
  <si>
    <t>08I033</t>
  </si>
  <si>
    <t>BOONE-APACHE</t>
  </si>
  <si>
    <t>08I056</t>
  </si>
  <si>
    <t>CYRIL</t>
  </si>
  <si>
    <t>08I064</t>
  </si>
  <si>
    <t>GRACEMONT</t>
  </si>
  <si>
    <t>08I086</t>
  </si>
  <si>
    <t>CEMENT</t>
  </si>
  <si>
    <t>08I160</t>
  </si>
  <si>
    <t>HINTON</t>
  </si>
  <si>
    <t>08I161</t>
  </si>
  <si>
    <t>FORT COBB-BROXTON</t>
  </si>
  <si>
    <t>08I167</t>
  </si>
  <si>
    <t>BINGER-ONEY</t>
  </si>
  <si>
    <t>08I168</t>
  </si>
  <si>
    <t>CANADIAN</t>
  </si>
  <si>
    <t>RIVERSIDE</t>
  </si>
  <si>
    <t>09C029</t>
  </si>
  <si>
    <t>BANNER</t>
  </si>
  <si>
    <t>09C031</t>
  </si>
  <si>
    <t>DARLINGTON</t>
  </si>
  <si>
    <t>09C070</t>
  </si>
  <si>
    <t>MAPLE</t>
  </si>
  <si>
    <t>09C162</t>
  </si>
  <si>
    <t>PIEDMONT</t>
  </si>
  <si>
    <t>09I022</t>
  </si>
  <si>
    <t>YUKON</t>
  </si>
  <si>
    <t>09I027</t>
  </si>
  <si>
    <t>EL RENO</t>
  </si>
  <si>
    <t>09I034</t>
  </si>
  <si>
    <t>UNION CITY</t>
  </si>
  <si>
    <t>09I057</t>
  </si>
  <si>
    <t>MUSTANG</t>
  </si>
  <si>
    <t>09I069</t>
  </si>
  <si>
    <t>CALUMET</t>
  </si>
  <si>
    <t>09I076</t>
  </si>
  <si>
    <t>CARTER</t>
  </si>
  <si>
    <t>ZANEIS</t>
  </si>
  <si>
    <t>10C072</t>
  </si>
  <si>
    <t>ARDMORE</t>
  </si>
  <si>
    <t>10I019</t>
  </si>
  <si>
    <t>SPRINGER</t>
  </si>
  <si>
    <t>10I021</t>
  </si>
  <si>
    <t>PLAINVIEW</t>
  </si>
  <si>
    <t>10I027</t>
  </si>
  <si>
    <t>LONE GROVE</t>
  </si>
  <si>
    <t>10I032</t>
  </si>
  <si>
    <t>WILSON</t>
  </si>
  <si>
    <t>10I043</t>
  </si>
  <si>
    <t>HEALDTON</t>
  </si>
  <si>
    <t>10I055</t>
  </si>
  <si>
    <t>FOX</t>
  </si>
  <si>
    <t>10I074</t>
  </si>
  <si>
    <t>DICKSON</t>
  </si>
  <si>
    <t>10I077</t>
  </si>
  <si>
    <t>LOWREY</t>
  </si>
  <si>
    <t>11C010</t>
  </si>
  <si>
    <t>NORWOOD</t>
  </si>
  <si>
    <t>11C014</t>
  </si>
  <si>
    <t>WOODALL</t>
  </si>
  <si>
    <t>11C021</t>
  </si>
  <si>
    <t>SHADY GROVE</t>
  </si>
  <si>
    <t>11C026</t>
  </si>
  <si>
    <t>PEGGS</t>
  </si>
  <si>
    <t>11C031</t>
  </si>
  <si>
    <t>GRAND VIEW</t>
  </si>
  <si>
    <t>11C034</t>
  </si>
  <si>
    <t>BRIGGS</t>
  </si>
  <si>
    <t>11C044</t>
  </si>
  <si>
    <t>TENKILLER</t>
  </si>
  <si>
    <t>11C066</t>
  </si>
  <si>
    <t>KEYS</t>
  </si>
  <si>
    <t>11I006</t>
  </si>
  <si>
    <t>HULBERT</t>
  </si>
  <si>
    <t>11I016</t>
  </si>
  <si>
    <t>TAHLEQUAH</t>
  </si>
  <si>
    <t>11I035</t>
  </si>
  <si>
    <t>CHEROKEE IMMERSION CHARTER SCH</t>
  </si>
  <si>
    <t>11T001</t>
  </si>
  <si>
    <t>CHOCTAW</t>
  </si>
  <si>
    <t>GRANT</t>
  </si>
  <si>
    <t>12C003</t>
  </si>
  <si>
    <t>SWINK</t>
  </si>
  <si>
    <t>12C021</t>
  </si>
  <si>
    <t>BOSWELL</t>
  </si>
  <si>
    <t>12I001</t>
  </si>
  <si>
    <t>FORT TOWSON</t>
  </si>
  <si>
    <t>12I002</t>
  </si>
  <si>
    <t>SOPER</t>
  </si>
  <si>
    <t>12I004</t>
  </si>
  <si>
    <t>HUGO</t>
  </si>
  <si>
    <t>12I039</t>
  </si>
  <si>
    <t>CIMARRON</t>
  </si>
  <si>
    <t>BOISE CITY</t>
  </si>
  <si>
    <t>13I002</t>
  </si>
  <si>
    <t>FELT</t>
  </si>
  <si>
    <t>13I010</t>
  </si>
  <si>
    <t>KEYES</t>
  </si>
  <si>
    <t>13I011</t>
  </si>
  <si>
    <t>CLEVELAND</t>
  </si>
  <si>
    <t>ROBIN HILL</t>
  </si>
  <si>
    <t>14C016</t>
  </si>
  <si>
    <t>MOORE</t>
  </si>
  <si>
    <t>14I002</t>
  </si>
  <si>
    <t>NORMAN</t>
  </si>
  <si>
    <t>14I029</t>
  </si>
  <si>
    <t>NOBLE</t>
  </si>
  <si>
    <t>14I040</t>
  </si>
  <si>
    <t>LEXINGTON</t>
  </si>
  <si>
    <t>14I057</t>
  </si>
  <si>
    <t>LITTLE AXE</t>
  </si>
  <si>
    <t>14I070</t>
  </si>
  <si>
    <t>COAL</t>
  </si>
  <si>
    <t>COTTONWOOD</t>
  </si>
  <si>
    <t>15C004</t>
  </si>
  <si>
    <t>COALGATE</t>
  </si>
  <si>
    <t>15I001</t>
  </si>
  <si>
    <t>TUPELO</t>
  </si>
  <si>
    <t>15I002</t>
  </si>
  <si>
    <t>COMANCHE</t>
  </si>
  <si>
    <t>FLOWER MOUND</t>
  </si>
  <si>
    <t>16C048</t>
  </si>
  <si>
    <t>BISHOP</t>
  </si>
  <si>
    <t>16C049</t>
  </si>
  <si>
    <t>CACHE</t>
  </si>
  <si>
    <t>16I001</t>
  </si>
  <si>
    <t>INDIAHOMA</t>
  </si>
  <si>
    <t>16I002</t>
  </si>
  <si>
    <t>STERLING</t>
  </si>
  <si>
    <t>16I003</t>
  </si>
  <si>
    <t>GERONIMO</t>
  </si>
  <si>
    <t>16I004</t>
  </si>
  <si>
    <t>LAWTON</t>
  </si>
  <si>
    <t>16I008</t>
  </si>
  <si>
    <t>FLETCHER</t>
  </si>
  <si>
    <t>16I009</t>
  </si>
  <si>
    <t>ELGIN</t>
  </si>
  <si>
    <t>16I016</t>
  </si>
  <si>
    <t>CHATTANOOGA</t>
  </si>
  <si>
    <t>16I132</t>
  </si>
  <si>
    <t>COTTON</t>
  </si>
  <si>
    <t>WALTERS</t>
  </si>
  <si>
    <t>17I001</t>
  </si>
  <si>
    <t>TEMPLE</t>
  </si>
  <si>
    <t>17I101</t>
  </si>
  <si>
    <t>BIG PASTURE</t>
  </si>
  <si>
    <t>17I333</t>
  </si>
  <si>
    <t>CRAIG</t>
  </si>
  <si>
    <t>WHITE OAK</t>
  </si>
  <si>
    <t>18C001</t>
  </si>
  <si>
    <t>KETCHUM</t>
  </si>
  <si>
    <t>18I006</t>
  </si>
  <si>
    <t>WELCH</t>
  </si>
  <si>
    <t>18I017</t>
  </si>
  <si>
    <t>BLUEJACKET</t>
  </si>
  <si>
    <t>18I020</t>
  </si>
  <si>
    <t>VINITA</t>
  </si>
  <si>
    <t>18I065</t>
  </si>
  <si>
    <t>CREEK</t>
  </si>
  <si>
    <t>LONE STAR</t>
  </si>
  <si>
    <t>19C008</t>
  </si>
  <si>
    <t>GYPSY</t>
  </si>
  <si>
    <t>19C012</t>
  </si>
  <si>
    <t>PRETTY WATER</t>
  </si>
  <si>
    <t>19C034</t>
  </si>
  <si>
    <t>ALLEN-BOWDEN</t>
  </si>
  <si>
    <t>19C035</t>
  </si>
  <si>
    <t>BRISTOW</t>
  </si>
  <si>
    <t>19I002</t>
  </si>
  <si>
    <t>MANNFORD</t>
  </si>
  <si>
    <t>19I003</t>
  </si>
  <si>
    <t>MOUNDS</t>
  </si>
  <si>
    <t>19I005</t>
  </si>
  <si>
    <t>OLIVE</t>
  </si>
  <si>
    <t>19I017</t>
  </si>
  <si>
    <t>KIEFER</t>
  </si>
  <si>
    <t>19I018</t>
  </si>
  <si>
    <t>OILTON</t>
  </si>
  <si>
    <t>19I020</t>
  </si>
  <si>
    <t>DEPEW</t>
  </si>
  <si>
    <t>19I021</t>
  </si>
  <si>
    <t>KELLYVILLE</t>
  </si>
  <si>
    <t>19I031</t>
  </si>
  <si>
    <t>SAPULPA</t>
  </si>
  <si>
    <t>19I033</t>
  </si>
  <si>
    <t>DRUMRIGHT</t>
  </si>
  <si>
    <t>19I039</t>
  </si>
  <si>
    <t>CUSTER</t>
  </si>
  <si>
    <t>ARAPAHO-BUTLER</t>
  </si>
  <si>
    <t>20I005</t>
  </si>
  <si>
    <t>THOMAS-FAY-CUSTER UNIFIED DIST</t>
  </si>
  <si>
    <t>20I007</t>
  </si>
  <si>
    <t>WEATHERFORD</t>
  </si>
  <si>
    <t>20I026</t>
  </si>
  <si>
    <t>CLINTON</t>
  </si>
  <si>
    <t>20I099</t>
  </si>
  <si>
    <t>DELAWARE</t>
  </si>
  <si>
    <t>CLEORA</t>
  </si>
  <si>
    <t>21C006</t>
  </si>
  <si>
    <t>LEACH</t>
  </si>
  <si>
    <t>21C014</t>
  </si>
  <si>
    <t>KENWOOD</t>
  </si>
  <si>
    <t>21C030</t>
  </si>
  <si>
    <t>MOSELEY</t>
  </si>
  <si>
    <t>21C034</t>
  </si>
  <si>
    <t>JAY</t>
  </si>
  <si>
    <t>21I001</t>
  </si>
  <si>
    <t>GROVE</t>
  </si>
  <si>
    <t>21I002</t>
  </si>
  <si>
    <t>KANSAS</t>
  </si>
  <si>
    <t>21I003</t>
  </si>
  <si>
    <t>COLCORD</t>
  </si>
  <si>
    <t>21I004</t>
  </si>
  <si>
    <t>OAKS-MISSION</t>
  </si>
  <si>
    <t>21I005</t>
  </si>
  <si>
    <t>DEWEY</t>
  </si>
  <si>
    <t>VICI</t>
  </si>
  <si>
    <t>22I005</t>
  </si>
  <si>
    <t>SEILING</t>
  </si>
  <si>
    <t>22I008</t>
  </si>
  <si>
    <t>TALOGA</t>
  </si>
  <si>
    <t>22I010</t>
  </si>
  <si>
    <t>ELLIS</t>
  </si>
  <si>
    <t>FARGO</t>
  </si>
  <si>
    <t>23I002</t>
  </si>
  <si>
    <t>ARNETT</t>
  </si>
  <si>
    <t>23I003</t>
  </si>
  <si>
    <t>GAGE</t>
  </si>
  <si>
    <t>23I039</t>
  </si>
  <si>
    <t>SHATTUCK</t>
  </si>
  <si>
    <t>23I042</t>
  </si>
  <si>
    <t>GARFIELD</t>
  </si>
  <si>
    <t>WAUKOMIS</t>
  </si>
  <si>
    <t>24I001</t>
  </si>
  <si>
    <t>KREMLIN-HILLSDALE</t>
  </si>
  <si>
    <t>24I018</t>
  </si>
  <si>
    <t>CHISHOLM</t>
  </si>
  <si>
    <t>24I042</t>
  </si>
  <si>
    <t>GARBER</t>
  </si>
  <si>
    <t>24I047</t>
  </si>
  <si>
    <t>PIONEER-PLEASANT VALE</t>
  </si>
  <si>
    <t>24I056</t>
  </si>
  <si>
    <t>ENID</t>
  </si>
  <si>
    <t>24I057</t>
  </si>
  <si>
    <t>DRUMMOND</t>
  </si>
  <si>
    <t>24I085</t>
  </si>
  <si>
    <t>COVINGTON-DOUGLAS</t>
  </si>
  <si>
    <t>24I094</t>
  </si>
  <si>
    <t>GARVIN</t>
  </si>
  <si>
    <t>WHITEBEAD</t>
  </si>
  <si>
    <t>25C016</t>
  </si>
  <si>
    <t>STRATFORD</t>
  </si>
  <si>
    <t>25I002</t>
  </si>
  <si>
    <t>PAOLI</t>
  </si>
  <si>
    <t>25I005</t>
  </si>
  <si>
    <t>MAYSVILLE</t>
  </si>
  <si>
    <t>25I007</t>
  </si>
  <si>
    <t>LINDSAY</t>
  </si>
  <si>
    <t>25I009</t>
  </si>
  <si>
    <t>PAULS VALLEY</t>
  </si>
  <si>
    <t>25I018</t>
  </si>
  <si>
    <t>WYNNEWOOD</t>
  </si>
  <si>
    <t>25I038</t>
  </si>
  <si>
    <t>ELMORE CITY-PERNELL</t>
  </si>
  <si>
    <t>25I072</t>
  </si>
  <si>
    <t>GRADY</t>
  </si>
  <si>
    <t>FRIEND</t>
  </si>
  <si>
    <t>26C037</t>
  </si>
  <si>
    <t>MIDDLEBERG</t>
  </si>
  <si>
    <t>26C096</t>
  </si>
  <si>
    <t>PIONEER</t>
  </si>
  <si>
    <t>26C131</t>
  </si>
  <si>
    <t>CHICKASHA</t>
  </si>
  <si>
    <t>26I001</t>
  </si>
  <si>
    <t>MINCO</t>
  </si>
  <si>
    <t>26I002</t>
  </si>
  <si>
    <t>NINNEKAH</t>
  </si>
  <si>
    <t>26I051</t>
  </si>
  <si>
    <t>ALEX</t>
  </si>
  <si>
    <t>26I056</t>
  </si>
  <si>
    <t>RUSH SPRINGS</t>
  </si>
  <si>
    <t>26I068</t>
  </si>
  <si>
    <t>BRIDGE CREEK</t>
  </si>
  <si>
    <t>26I095</t>
  </si>
  <si>
    <t>TUTTLE</t>
  </si>
  <si>
    <t>26I097</t>
  </si>
  <si>
    <t>VERDEN</t>
  </si>
  <si>
    <t>26I099</t>
  </si>
  <si>
    <t>AMBER-POCASSET</t>
  </si>
  <si>
    <t>26I128</t>
  </si>
  <si>
    <t>MEDFORD</t>
  </si>
  <si>
    <t>27I054</t>
  </si>
  <si>
    <t>POND CREEK-HUNTER</t>
  </si>
  <si>
    <t>27I090</t>
  </si>
  <si>
    <t>DEER CREEK-LAMONT</t>
  </si>
  <si>
    <t>27I095</t>
  </si>
  <si>
    <t>GREER</t>
  </si>
  <si>
    <t>MANGUM</t>
  </si>
  <si>
    <t>28I001</t>
  </si>
  <si>
    <t>GRANITE</t>
  </si>
  <si>
    <t>28I003</t>
  </si>
  <si>
    <t>HARMON</t>
  </si>
  <si>
    <t>HOLLIS</t>
  </si>
  <si>
    <t>29I066</t>
  </si>
  <si>
    <t>HARPER</t>
  </si>
  <si>
    <t>LAVERNE</t>
  </si>
  <si>
    <t>30I001</t>
  </si>
  <si>
    <t>BUFFALO</t>
  </si>
  <si>
    <t>30I004</t>
  </si>
  <si>
    <t>HASKELL</t>
  </si>
  <si>
    <t>WHITEFIELD</t>
  </si>
  <si>
    <t>31C010</t>
  </si>
  <si>
    <t>KINTA</t>
  </si>
  <si>
    <t>31I013</t>
  </si>
  <si>
    <t>STIGLER</t>
  </si>
  <si>
    <t>31I020</t>
  </si>
  <si>
    <t>MCCURTAIN</t>
  </si>
  <si>
    <t>31I037</t>
  </si>
  <si>
    <t>KEOTA</t>
  </si>
  <si>
    <t>31I043</t>
  </si>
  <si>
    <t>HUGHES</t>
  </si>
  <si>
    <t>MOSS</t>
  </si>
  <si>
    <t>32I001</t>
  </si>
  <si>
    <t>WETUMKA</t>
  </si>
  <si>
    <t>32I005</t>
  </si>
  <si>
    <t>HOLDENVILLE</t>
  </si>
  <si>
    <t>32I035</t>
  </si>
  <si>
    <t>CALVIN</t>
  </si>
  <si>
    <t>32I048</t>
  </si>
  <si>
    <t>STUART</t>
  </si>
  <si>
    <t>32I054</t>
  </si>
  <si>
    <t>JACKSON</t>
  </si>
  <si>
    <t>NAVAJO</t>
  </si>
  <si>
    <t>33I001</t>
  </si>
  <si>
    <t>DUKE</t>
  </si>
  <si>
    <t>33I014</t>
  </si>
  <si>
    <t>ALTUS</t>
  </si>
  <si>
    <t>33I018</t>
  </si>
  <si>
    <t>ELDORADO</t>
  </si>
  <si>
    <t>33I025</t>
  </si>
  <si>
    <t>OLUSTEE</t>
  </si>
  <si>
    <t>33I035</t>
  </si>
  <si>
    <t>BLAIR</t>
  </si>
  <si>
    <t>33I054</t>
  </si>
  <si>
    <t>JEFFERSON</t>
  </si>
  <si>
    <t>TERRAL</t>
  </si>
  <si>
    <t>34C003</t>
  </si>
  <si>
    <t>RYAN</t>
  </si>
  <si>
    <t>34I001</t>
  </si>
  <si>
    <t>RINGLING</t>
  </si>
  <si>
    <t>34I014</t>
  </si>
  <si>
    <t>WAURIKA</t>
  </si>
  <si>
    <t>34I023</t>
  </si>
  <si>
    <t>JOHNSTON</t>
  </si>
  <si>
    <t>MANNSVILLE</t>
  </si>
  <si>
    <t>35C007</t>
  </si>
  <si>
    <t>RAVIA</t>
  </si>
  <si>
    <t>35C010</t>
  </si>
  <si>
    <t>MILL CREEK</t>
  </si>
  <si>
    <t>35I002</t>
  </si>
  <si>
    <t>TISHOMINGO</t>
  </si>
  <si>
    <t>35I020</t>
  </si>
  <si>
    <t>MILBURN</t>
  </si>
  <si>
    <t>35I029</t>
  </si>
  <si>
    <t>COLEMAN</t>
  </si>
  <si>
    <t>35I035</t>
  </si>
  <si>
    <t>WAPANUCKA</t>
  </si>
  <si>
    <t>35I037</t>
  </si>
  <si>
    <t>KAY</t>
  </si>
  <si>
    <t>PECKHAM</t>
  </si>
  <si>
    <t>36C027</t>
  </si>
  <si>
    <t>KILDARE</t>
  </si>
  <si>
    <t>36C050</t>
  </si>
  <si>
    <t>BLACKWELL</t>
  </si>
  <si>
    <t>36I045</t>
  </si>
  <si>
    <t>PONCA CITY</t>
  </si>
  <si>
    <t>36I071</t>
  </si>
  <si>
    <t>TONKAWA</t>
  </si>
  <si>
    <t>36I087</t>
  </si>
  <si>
    <t>NEWKIRK</t>
  </si>
  <si>
    <t>36I125</t>
  </si>
  <si>
    <t>KINGFISHER</t>
  </si>
  <si>
    <t>DOVER</t>
  </si>
  <si>
    <t>37I002</t>
  </si>
  <si>
    <t>LOMEGA</t>
  </si>
  <si>
    <t>37I003</t>
  </si>
  <si>
    <t>37I007</t>
  </si>
  <si>
    <t>HENNESSEY</t>
  </si>
  <si>
    <t>37I016</t>
  </si>
  <si>
    <t>CASHION</t>
  </si>
  <si>
    <t>37I089</t>
  </si>
  <si>
    <t>OKARCHE</t>
  </si>
  <si>
    <t>37I105</t>
  </si>
  <si>
    <t>KIOWA</t>
  </si>
  <si>
    <t>HOBART</t>
  </si>
  <si>
    <t>38I001</t>
  </si>
  <si>
    <t>LONE WOLF</t>
  </si>
  <si>
    <t>38I002</t>
  </si>
  <si>
    <t>MOUNTAIN VIEW-GOTEBO</t>
  </si>
  <si>
    <t>38I003</t>
  </si>
  <si>
    <t>SNYDER</t>
  </si>
  <si>
    <t>38I004</t>
  </si>
  <si>
    <t>LATIMER</t>
  </si>
  <si>
    <t>WILBURTON</t>
  </si>
  <si>
    <t>39I001</t>
  </si>
  <si>
    <t>RED OAK</t>
  </si>
  <si>
    <t>39I002</t>
  </si>
  <si>
    <t>BUFFALO VALLEY</t>
  </si>
  <si>
    <t>39I003</t>
  </si>
  <si>
    <t>PANOLA</t>
  </si>
  <si>
    <t>39I004</t>
  </si>
  <si>
    <t>LE FLORE</t>
  </si>
  <si>
    <t>SHADY POINT</t>
  </si>
  <si>
    <t>40C004</t>
  </si>
  <si>
    <t>MONROE</t>
  </si>
  <si>
    <t>40C011</t>
  </si>
  <si>
    <t>HODGEN</t>
  </si>
  <si>
    <t>40C014</t>
  </si>
  <si>
    <t>FANSHAWE</t>
  </si>
  <si>
    <t>40C039</t>
  </si>
  <si>
    <t>SPIRO</t>
  </si>
  <si>
    <t>40I002</t>
  </si>
  <si>
    <t>HEAVENER</t>
  </si>
  <si>
    <t>40I003</t>
  </si>
  <si>
    <t>POCOLA</t>
  </si>
  <si>
    <t>40I007</t>
  </si>
  <si>
    <t>40I016</t>
  </si>
  <si>
    <t>CAMERON</t>
  </si>
  <si>
    <t>40I017</t>
  </si>
  <si>
    <t>PANAMA</t>
  </si>
  <si>
    <t>40I020</t>
  </si>
  <si>
    <t>BOKOSHE</t>
  </si>
  <si>
    <t>40I026</t>
  </si>
  <si>
    <t>POTEAU</t>
  </si>
  <si>
    <t>40I029</t>
  </si>
  <si>
    <t>WISTER</t>
  </si>
  <si>
    <t>40I049</t>
  </si>
  <si>
    <t>TALIHINA</t>
  </si>
  <si>
    <t>40I052</t>
  </si>
  <si>
    <t>WHITESBORO</t>
  </si>
  <si>
    <t>40I062</t>
  </si>
  <si>
    <t>HOWE</t>
  </si>
  <si>
    <t>40I067</t>
  </si>
  <si>
    <t>ARKOMA</t>
  </si>
  <si>
    <t>40I091</t>
  </si>
  <si>
    <t>LINCOLN</t>
  </si>
  <si>
    <t>WHITE ROCK</t>
  </si>
  <si>
    <t>41C005</t>
  </si>
  <si>
    <t>CHANDLER</t>
  </si>
  <si>
    <t>41I001</t>
  </si>
  <si>
    <t>DAVENPORT</t>
  </si>
  <si>
    <t>41I003</t>
  </si>
  <si>
    <t>WELLSTON</t>
  </si>
  <si>
    <t>41I004</t>
  </si>
  <si>
    <t>STROUD</t>
  </si>
  <si>
    <t>41I054</t>
  </si>
  <si>
    <t>MEEKER</t>
  </si>
  <si>
    <t>41I095</t>
  </si>
  <si>
    <t>PRAGUE</t>
  </si>
  <si>
    <t>41I103</t>
  </si>
  <si>
    <t>CARNEY</t>
  </si>
  <si>
    <t>41I105</t>
  </si>
  <si>
    <t>AGRA</t>
  </si>
  <si>
    <t>41I134</t>
  </si>
  <si>
    <t>LOGAN</t>
  </si>
  <si>
    <t>GUTHRIE</t>
  </si>
  <si>
    <t>42I001</t>
  </si>
  <si>
    <t>CRESCENT</t>
  </si>
  <si>
    <t>42I002</t>
  </si>
  <si>
    <t>MULHALL-ORLANDO</t>
  </si>
  <si>
    <t>42I003</t>
  </si>
  <si>
    <t>COYLE</t>
  </si>
  <si>
    <t>42I014</t>
  </si>
  <si>
    <t>LOVE</t>
  </si>
  <si>
    <t>GREENVILLE</t>
  </si>
  <si>
    <t>43C003</t>
  </si>
  <si>
    <t>THACKERVILLE</t>
  </si>
  <si>
    <t>43I004</t>
  </si>
  <si>
    <t>TURNER</t>
  </si>
  <si>
    <t>43I005</t>
  </si>
  <si>
    <t>MARIETTA</t>
  </si>
  <si>
    <t>43I016</t>
  </si>
  <si>
    <t>MAJOR</t>
  </si>
  <si>
    <t>RINGWOOD</t>
  </si>
  <si>
    <t>44I001</t>
  </si>
  <si>
    <t>ALINE-CLEO</t>
  </si>
  <si>
    <t>44I004</t>
  </si>
  <si>
    <t>FAIRVIEW</t>
  </si>
  <si>
    <t>44I084</t>
  </si>
  <si>
    <t>44I092</t>
  </si>
  <si>
    <t>MARSHALL</t>
  </si>
  <si>
    <t>MADILL</t>
  </si>
  <si>
    <t>45I002</t>
  </si>
  <si>
    <t>KINGSTON</t>
  </si>
  <si>
    <t>45I003</t>
  </si>
  <si>
    <t>MAYES</t>
  </si>
  <si>
    <t>SPAVINAW</t>
  </si>
  <si>
    <t>46C021</t>
  </si>
  <si>
    <t>WICKLIFFE</t>
  </si>
  <si>
    <t>46C035</t>
  </si>
  <si>
    <t>OSAGE</t>
  </si>
  <si>
    <t>46C043</t>
  </si>
  <si>
    <t>PRYOR</t>
  </si>
  <si>
    <t>46I001</t>
  </si>
  <si>
    <t>46I002</t>
  </si>
  <si>
    <t>SALINA</t>
  </si>
  <si>
    <t>46I016</t>
  </si>
  <si>
    <t>LOCUST GROVE</t>
  </si>
  <si>
    <t>46I017</t>
  </si>
  <si>
    <t>CHOUTEAU-MAZIE</t>
  </si>
  <si>
    <t>46I032</t>
  </si>
  <si>
    <t>MCCLAIN</t>
  </si>
  <si>
    <t>NEWCASTLE</t>
  </si>
  <si>
    <t>47I001</t>
  </si>
  <si>
    <t>DIBBLE</t>
  </si>
  <si>
    <t>47I002</t>
  </si>
  <si>
    <t>WASHINGTON</t>
  </si>
  <si>
    <t>47I005</t>
  </si>
  <si>
    <t>WAYNE</t>
  </si>
  <si>
    <t>47I010</t>
  </si>
  <si>
    <t>PURCELL</t>
  </si>
  <si>
    <t>47I015</t>
  </si>
  <si>
    <t>BLANCHARD</t>
  </si>
  <si>
    <t>47I029</t>
  </si>
  <si>
    <t>FOREST GROVE</t>
  </si>
  <si>
    <t>48C001</t>
  </si>
  <si>
    <t>LUKFATA</t>
  </si>
  <si>
    <t>48C009</t>
  </si>
  <si>
    <t>GLOVER</t>
  </si>
  <si>
    <t>48C023</t>
  </si>
  <si>
    <t>DENISON</t>
  </si>
  <si>
    <t>48C037</t>
  </si>
  <si>
    <t>HOLLY CREEK</t>
  </si>
  <si>
    <t>48C072</t>
  </si>
  <si>
    <t>IDABEL</t>
  </si>
  <si>
    <t>48I005</t>
  </si>
  <si>
    <t>HAWORTH</t>
  </si>
  <si>
    <t>48I006</t>
  </si>
  <si>
    <t>VALLIANT</t>
  </si>
  <si>
    <t>48I011</t>
  </si>
  <si>
    <t>EAGLETOWN</t>
  </si>
  <si>
    <t>48I013</t>
  </si>
  <si>
    <t>SMITHVILLE</t>
  </si>
  <si>
    <t>48I014</t>
  </si>
  <si>
    <t>WRIGHT CITY</t>
  </si>
  <si>
    <t>48I039</t>
  </si>
  <si>
    <t>BATTIEST</t>
  </si>
  <si>
    <t>48I071</t>
  </si>
  <si>
    <t>BROKEN BOW</t>
  </si>
  <si>
    <t>48I074</t>
  </si>
  <si>
    <t>MCINTOSH</t>
  </si>
  <si>
    <t>RYAL</t>
  </si>
  <si>
    <t>49C003</t>
  </si>
  <si>
    <t>STIDHAM</t>
  </si>
  <si>
    <t>49C016</t>
  </si>
  <si>
    <t>EUFAULA</t>
  </si>
  <si>
    <t>49I001</t>
  </si>
  <si>
    <t>CHECOTAH</t>
  </si>
  <si>
    <t>49I019</t>
  </si>
  <si>
    <t>MIDWAY</t>
  </si>
  <si>
    <t>49I027</t>
  </si>
  <si>
    <t>HANNA</t>
  </si>
  <si>
    <t>49I064</t>
  </si>
  <si>
    <t>MURRAY</t>
  </si>
  <si>
    <t>SULPHUR</t>
  </si>
  <si>
    <t>50I001</t>
  </si>
  <si>
    <t>DAVIS</t>
  </si>
  <si>
    <t>50I010</t>
  </si>
  <si>
    <t>MUSKOGEE</t>
  </si>
  <si>
    <t>WAINWRIGHT</t>
  </si>
  <si>
    <t>51C009</t>
  </si>
  <si>
    <t>51I002</t>
  </si>
  <si>
    <t>FORT GIBSON</t>
  </si>
  <si>
    <t>51I003</t>
  </si>
  <si>
    <t>WEBBERS FALLS</t>
  </si>
  <si>
    <t>51I006</t>
  </si>
  <si>
    <t>OKTAHA</t>
  </si>
  <si>
    <t>51I008</t>
  </si>
  <si>
    <t>51I020</t>
  </si>
  <si>
    <t>HILLDALE</t>
  </si>
  <si>
    <t>51I029</t>
  </si>
  <si>
    <t>BRAGGS</t>
  </si>
  <si>
    <t>51I046</t>
  </si>
  <si>
    <t>WARNER</t>
  </si>
  <si>
    <t>51I074</t>
  </si>
  <si>
    <t>PORUM</t>
  </si>
  <si>
    <t>51I088</t>
  </si>
  <si>
    <t>PERRY</t>
  </si>
  <si>
    <t>52I001</t>
  </si>
  <si>
    <t>BILLINGS</t>
  </si>
  <si>
    <t>52I002</t>
  </si>
  <si>
    <t>FRONTIER</t>
  </si>
  <si>
    <t>52I004</t>
  </si>
  <si>
    <t>MORRISON</t>
  </si>
  <si>
    <t>52I006</t>
  </si>
  <si>
    <t>NOWATA</t>
  </si>
  <si>
    <t>OKLAHOMA UNION</t>
  </si>
  <si>
    <t>53I003</t>
  </si>
  <si>
    <t>53I040</t>
  </si>
  <si>
    <t>SOUTH COFFEYVILLE</t>
  </si>
  <si>
    <t>53I051</t>
  </si>
  <si>
    <t>OKFUSKEE</t>
  </si>
  <si>
    <t>BEARDEN</t>
  </si>
  <si>
    <t>54C029</t>
  </si>
  <si>
    <t>MASON</t>
  </si>
  <si>
    <t>54I002</t>
  </si>
  <si>
    <t>PADEN</t>
  </si>
  <si>
    <t>54I014</t>
  </si>
  <si>
    <t>OKEMAH</t>
  </si>
  <si>
    <t>54I026</t>
  </si>
  <si>
    <t>WELEETKA</t>
  </si>
  <si>
    <t>54I031</t>
  </si>
  <si>
    <t>OKLAHOMA</t>
  </si>
  <si>
    <t>OAKDALE</t>
  </si>
  <si>
    <t>55C029</t>
  </si>
  <si>
    <t>CRUTCHO</t>
  </si>
  <si>
    <t>55C074</t>
  </si>
  <si>
    <t>SANTA FE SOUTH ES (CHARTER)</t>
  </si>
  <si>
    <t>55G001</t>
  </si>
  <si>
    <t>PUTNAM CITY</t>
  </si>
  <si>
    <t>55I001</t>
  </si>
  <si>
    <t>LUTHER</t>
  </si>
  <si>
    <t>55I003</t>
  </si>
  <si>
    <t>CHOCTAW-NICOMA PARK</t>
  </si>
  <si>
    <t>55I004</t>
  </si>
  <si>
    <t>DEER CREEK</t>
  </si>
  <si>
    <t>55I006</t>
  </si>
  <si>
    <t>HARRAH</t>
  </si>
  <si>
    <t>55I007</t>
  </si>
  <si>
    <t>JONES</t>
  </si>
  <si>
    <t>55I009</t>
  </si>
  <si>
    <t>EDMOND</t>
  </si>
  <si>
    <t>55I012</t>
  </si>
  <si>
    <t>MILLWOOD</t>
  </si>
  <si>
    <t>55I037</t>
  </si>
  <si>
    <t>WESTERN HEIGHTS</t>
  </si>
  <si>
    <t>55I041</t>
  </si>
  <si>
    <t>MIDWEST CITY-DEL CITY</t>
  </si>
  <si>
    <t>55I052</t>
  </si>
  <si>
    <t>CROOKED OAK</t>
  </si>
  <si>
    <t>55I053</t>
  </si>
  <si>
    <t>BETHANY</t>
  </si>
  <si>
    <t>55I088</t>
  </si>
  <si>
    <t>OKLAHOMA CITY</t>
  </si>
  <si>
    <t>55I089</t>
  </si>
  <si>
    <t>OKMULGEE</t>
  </si>
  <si>
    <t>TWIN HILLS</t>
  </si>
  <si>
    <t>56C011</t>
  </si>
  <si>
    <t>56I001</t>
  </si>
  <si>
    <t>HENRYETTA</t>
  </si>
  <si>
    <t>56I002</t>
  </si>
  <si>
    <t>MORRIS</t>
  </si>
  <si>
    <t>56I003</t>
  </si>
  <si>
    <t>BEGGS</t>
  </si>
  <si>
    <t>56I004</t>
  </si>
  <si>
    <t>PRESTON</t>
  </si>
  <si>
    <t>56I005</t>
  </si>
  <si>
    <t>SCHULTER</t>
  </si>
  <si>
    <t>56I006</t>
  </si>
  <si>
    <t>56I007</t>
  </si>
  <si>
    <t>DEWAR</t>
  </si>
  <si>
    <t>56I008</t>
  </si>
  <si>
    <t>OSAGE HILLS</t>
  </si>
  <si>
    <t>57C003</t>
  </si>
  <si>
    <t>BOWRING</t>
  </si>
  <si>
    <t>57C007</t>
  </si>
  <si>
    <t>AVANT</t>
  </si>
  <si>
    <t>57C035</t>
  </si>
  <si>
    <t>ANDERSON</t>
  </si>
  <si>
    <t>57C052</t>
  </si>
  <si>
    <t>MCCORD</t>
  </si>
  <si>
    <t>57C077</t>
  </si>
  <si>
    <t>PAWHUSKA</t>
  </si>
  <si>
    <t>57I002</t>
  </si>
  <si>
    <t>SHIDLER</t>
  </si>
  <si>
    <t>57I011</t>
  </si>
  <si>
    <t>BARNSDALL</t>
  </si>
  <si>
    <t>57I029</t>
  </si>
  <si>
    <t>WYNONA</t>
  </si>
  <si>
    <t>57I030</t>
  </si>
  <si>
    <t>HOMINY</t>
  </si>
  <si>
    <t>57I038</t>
  </si>
  <si>
    <t>PRUE</t>
  </si>
  <si>
    <t>57I050</t>
  </si>
  <si>
    <t>WOODLAND</t>
  </si>
  <si>
    <t>57I090</t>
  </si>
  <si>
    <t>OTTAWA</t>
  </si>
  <si>
    <t>TURKEY FORD</t>
  </si>
  <si>
    <t>58C010</t>
  </si>
  <si>
    <t>WYANDOTTE</t>
  </si>
  <si>
    <t>58I001</t>
  </si>
  <si>
    <t>QUAPAW</t>
  </si>
  <si>
    <t>58I014</t>
  </si>
  <si>
    <t>COMMERCE</t>
  </si>
  <si>
    <t>58I018</t>
  </si>
  <si>
    <t>MIAMI</t>
  </si>
  <si>
    <t>58I023</t>
  </si>
  <si>
    <t>AFTON</t>
  </si>
  <si>
    <t>58I026</t>
  </si>
  <si>
    <t>FAIRLAND</t>
  </si>
  <si>
    <t>58I031</t>
  </si>
  <si>
    <t>PAWNEE</t>
  </si>
  <si>
    <t>JENNINGS</t>
  </si>
  <si>
    <t>59C002</t>
  </si>
  <si>
    <t>59I001</t>
  </si>
  <si>
    <t>59I006</t>
  </si>
  <si>
    <t>PAYNE</t>
  </si>
  <si>
    <t>OAK GROVE</t>
  </si>
  <si>
    <t>60C104</t>
  </si>
  <si>
    <t>RIPLEY</t>
  </si>
  <si>
    <t>60I003</t>
  </si>
  <si>
    <t>STILLWATER</t>
  </si>
  <si>
    <t>60I016</t>
  </si>
  <si>
    <t>PERKINS-TRYON</t>
  </si>
  <si>
    <t>60I056</t>
  </si>
  <si>
    <t>CUSHING</t>
  </si>
  <si>
    <t>60I067</t>
  </si>
  <si>
    <t>GLENCOE</t>
  </si>
  <si>
    <t>60I101</t>
  </si>
  <si>
    <t>YALE</t>
  </si>
  <si>
    <t>60I103</t>
  </si>
  <si>
    <t>PITTSBURG</t>
  </si>
  <si>
    <t>KREBS</t>
  </si>
  <si>
    <t>61C009</t>
  </si>
  <si>
    <t>FRINK-CHAMBERS</t>
  </si>
  <si>
    <t>61C029</t>
  </si>
  <si>
    <t>TANNEHILL</t>
  </si>
  <si>
    <t>61C056</t>
  </si>
  <si>
    <t>HAYWOOD</t>
  </si>
  <si>
    <t>61C088</t>
  </si>
  <si>
    <t>HARTSHORNE</t>
  </si>
  <si>
    <t>61I001</t>
  </si>
  <si>
    <t>61I002</t>
  </si>
  <si>
    <t>HAILEYVILLE</t>
  </si>
  <si>
    <t>61I011</t>
  </si>
  <si>
    <t>61I014</t>
  </si>
  <si>
    <t>QUINTON</t>
  </si>
  <si>
    <t>61I017</t>
  </si>
  <si>
    <t>INDIANOLA</t>
  </si>
  <si>
    <t>61I025</t>
  </si>
  <si>
    <t>CROWDER</t>
  </si>
  <si>
    <t>61I028</t>
  </si>
  <si>
    <t>SAVANNA</t>
  </si>
  <si>
    <t>61I030</t>
  </si>
  <si>
    <t>61I063</t>
  </si>
  <si>
    <t>MCALESTER</t>
  </si>
  <si>
    <t>61I080</t>
  </si>
  <si>
    <t>PONTOTOC</t>
  </si>
  <si>
    <t>ALLEN</t>
  </si>
  <si>
    <t>62I001</t>
  </si>
  <si>
    <t>VANOSS</t>
  </si>
  <si>
    <t>62I009</t>
  </si>
  <si>
    <t>BYNG</t>
  </si>
  <si>
    <t>62I016</t>
  </si>
  <si>
    <t>ADA</t>
  </si>
  <si>
    <t>62I019</t>
  </si>
  <si>
    <t>LATTA</t>
  </si>
  <si>
    <t>62I024</t>
  </si>
  <si>
    <t>STONEWALL</t>
  </si>
  <si>
    <t>62I030</t>
  </si>
  <si>
    <t>ROFF</t>
  </si>
  <si>
    <t>62I037</t>
  </si>
  <si>
    <t>POTTAWATOMIE</t>
  </si>
  <si>
    <t>NORTH ROCK CREEK</t>
  </si>
  <si>
    <t>63C010</t>
  </si>
  <si>
    <t>63C027</t>
  </si>
  <si>
    <t>PLEASANT GROVE</t>
  </si>
  <si>
    <t>63C029</t>
  </si>
  <si>
    <t>SOUTH ROCK CREEK</t>
  </si>
  <si>
    <t>63C032</t>
  </si>
  <si>
    <t>MCLOUD</t>
  </si>
  <si>
    <t>63I001</t>
  </si>
  <si>
    <t>DALE</t>
  </si>
  <si>
    <t>63I002</t>
  </si>
  <si>
    <t>BETHEL</t>
  </si>
  <si>
    <t>63I003</t>
  </si>
  <si>
    <t>MACOMB</t>
  </si>
  <si>
    <t>63I004</t>
  </si>
  <si>
    <t>EARLSBORO</t>
  </si>
  <si>
    <t>63I005</t>
  </si>
  <si>
    <t>TECUMSEH</t>
  </si>
  <si>
    <t>63I092</t>
  </si>
  <si>
    <t>SHAWNEE</t>
  </si>
  <si>
    <t>63I093</t>
  </si>
  <si>
    <t>ASHER</t>
  </si>
  <si>
    <t>63I112</t>
  </si>
  <si>
    <t>WANETTE</t>
  </si>
  <si>
    <t>63I115</t>
  </si>
  <si>
    <t>MAUD</t>
  </si>
  <si>
    <t>63I117</t>
  </si>
  <si>
    <t>PUSHMATAHA</t>
  </si>
  <si>
    <t>ALBION</t>
  </si>
  <si>
    <t>64C002</t>
  </si>
  <si>
    <t>TUSKAHOMA</t>
  </si>
  <si>
    <t>64C004</t>
  </si>
  <si>
    <t>NASHOBA</t>
  </si>
  <si>
    <t>64C015</t>
  </si>
  <si>
    <t>RATTAN</t>
  </si>
  <si>
    <t>64I001</t>
  </si>
  <si>
    <t>CLAYTON</t>
  </si>
  <si>
    <t>64I010</t>
  </si>
  <si>
    <t>ANTLERS</t>
  </si>
  <si>
    <t>64I013</t>
  </si>
  <si>
    <t>MOYERS</t>
  </si>
  <si>
    <t>64I022</t>
  </si>
  <si>
    <t>ROGER MILLS</t>
  </si>
  <si>
    <t>LEEDEY</t>
  </si>
  <si>
    <t>65I003</t>
  </si>
  <si>
    <t>REYDON</t>
  </si>
  <si>
    <t>65I006</t>
  </si>
  <si>
    <t>CHEYENNE</t>
  </si>
  <si>
    <t>65I007</t>
  </si>
  <si>
    <t>SWEETWATER</t>
  </si>
  <si>
    <t>65I015</t>
  </si>
  <si>
    <t>HAMMON</t>
  </si>
  <si>
    <t>65I066</t>
  </si>
  <si>
    <t>ROGERS</t>
  </si>
  <si>
    <t>JUSTUS-TIAWAH</t>
  </si>
  <si>
    <t>66C009</t>
  </si>
  <si>
    <t>CLAREMORE</t>
  </si>
  <si>
    <t>66I001</t>
  </si>
  <si>
    <t>CATOOSA</t>
  </si>
  <si>
    <t>66I002</t>
  </si>
  <si>
    <t>CHELSEA</t>
  </si>
  <si>
    <t>66I003</t>
  </si>
  <si>
    <t>OOLOGAH-TALALA</t>
  </si>
  <si>
    <t>66I004</t>
  </si>
  <si>
    <t>INOLA</t>
  </si>
  <si>
    <t>66I005</t>
  </si>
  <si>
    <t>SEQUOYAH</t>
  </si>
  <si>
    <t>66I006</t>
  </si>
  <si>
    <t>FOYIL</t>
  </si>
  <si>
    <t>66I007</t>
  </si>
  <si>
    <t>VERDIGRIS</t>
  </si>
  <si>
    <t>66I008</t>
  </si>
  <si>
    <t>SEMINOLE</t>
  </si>
  <si>
    <t>JUSTICE</t>
  </si>
  <si>
    <t>67C054</t>
  </si>
  <si>
    <t>67I001</t>
  </si>
  <si>
    <t>WEWOKA</t>
  </si>
  <si>
    <t>67I002</t>
  </si>
  <si>
    <t>BOWLEGS</t>
  </si>
  <si>
    <t>67I003</t>
  </si>
  <si>
    <t>KONAWA</t>
  </si>
  <si>
    <t>67I004</t>
  </si>
  <si>
    <t>NEW LIMA</t>
  </si>
  <si>
    <t>67I006</t>
  </si>
  <si>
    <t>VARNUM</t>
  </si>
  <si>
    <t>67I007</t>
  </si>
  <si>
    <t>SASAKWA</t>
  </si>
  <si>
    <t>67I010</t>
  </si>
  <si>
    <t>STROTHER</t>
  </si>
  <si>
    <t>67I014</t>
  </si>
  <si>
    <t>BUTNER</t>
  </si>
  <si>
    <t>67I015</t>
  </si>
  <si>
    <t>LIBERTY</t>
  </si>
  <si>
    <t>68C001</t>
  </si>
  <si>
    <t>MARBLE CITY</t>
  </si>
  <si>
    <t>68C035</t>
  </si>
  <si>
    <t>BRUSHY</t>
  </si>
  <si>
    <t>68C036</t>
  </si>
  <si>
    <t>BELFONTE</t>
  </si>
  <si>
    <t>68C050</t>
  </si>
  <si>
    <t>MOFFETT</t>
  </si>
  <si>
    <t>68C068</t>
  </si>
  <si>
    <t>SALLISAW</t>
  </si>
  <si>
    <t>68I001</t>
  </si>
  <si>
    <t>VIAN</t>
  </si>
  <si>
    <t>68I002</t>
  </si>
  <si>
    <t>MULDROW</t>
  </si>
  <si>
    <t>68I003</t>
  </si>
  <si>
    <t>GANS</t>
  </si>
  <si>
    <t>68I004</t>
  </si>
  <si>
    <t>ROLAND</t>
  </si>
  <si>
    <t>68I005</t>
  </si>
  <si>
    <t>GORE</t>
  </si>
  <si>
    <t>68I006</t>
  </si>
  <si>
    <t>CENTRAL</t>
  </si>
  <si>
    <t>68I007</t>
  </si>
  <si>
    <t>STEPHENS</t>
  </si>
  <si>
    <t>GRANDVIEW</t>
  </si>
  <si>
    <t>69C082</t>
  </si>
  <si>
    <t>DUNCAN</t>
  </si>
  <si>
    <t>69I001</t>
  </si>
  <si>
    <t>69I002</t>
  </si>
  <si>
    <t>MARLOW</t>
  </si>
  <si>
    <t>69I003</t>
  </si>
  <si>
    <t>VELMA-ALMA</t>
  </si>
  <si>
    <t>69I015</t>
  </si>
  <si>
    <t>EMPIRE</t>
  </si>
  <si>
    <t>69I021</t>
  </si>
  <si>
    <t>CENTRAL HIGH</t>
  </si>
  <si>
    <t>69I034</t>
  </si>
  <si>
    <t>BRAY-DOYLE</t>
  </si>
  <si>
    <t>69I042</t>
  </si>
  <si>
    <t>TEXAS</t>
  </si>
  <si>
    <t>OPTIMA</t>
  </si>
  <si>
    <t>70C009</t>
  </si>
  <si>
    <t>STRAIGHT</t>
  </si>
  <si>
    <t>70C080</t>
  </si>
  <si>
    <t>YARBROUGH</t>
  </si>
  <si>
    <t>70I001</t>
  </si>
  <si>
    <t>GUYMON</t>
  </si>
  <si>
    <t>70I008</t>
  </si>
  <si>
    <t>HARDESTY</t>
  </si>
  <si>
    <t>70I015</t>
  </si>
  <si>
    <t>HOOKER</t>
  </si>
  <si>
    <t>70I023</t>
  </si>
  <si>
    <t>TYRONE</t>
  </si>
  <si>
    <t>70I053</t>
  </si>
  <si>
    <t>GOODWELL</t>
  </si>
  <si>
    <t>70I060</t>
  </si>
  <si>
    <t>TEXHOMA</t>
  </si>
  <si>
    <t>70I061</t>
  </si>
  <si>
    <t>TILLMAN</t>
  </si>
  <si>
    <t>TIPTON</t>
  </si>
  <si>
    <t>71I008</t>
  </si>
  <si>
    <t>DAVIDSON</t>
  </si>
  <si>
    <t>71I009</t>
  </si>
  <si>
    <t>FREDERICK</t>
  </si>
  <si>
    <t>71I158</t>
  </si>
  <si>
    <t>GRANDFIELD</t>
  </si>
  <si>
    <t>71I249</t>
  </si>
  <si>
    <t>TULSA</t>
  </si>
  <si>
    <t>KEYSTONE</t>
  </si>
  <si>
    <t>72C015</t>
  </si>
  <si>
    <t>DEBORAH BROWN (CHARTER)</t>
  </si>
  <si>
    <t>72G001</t>
  </si>
  <si>
    <t>DISCOVERY SCHOOLS OF TULSA</t>
  </si>
  <si>
    <t>72G003</t>
  </si>
  <si>
    <t>72I001</t>
  </si>
  <si>
    <t>SAND SPRINGS</t>
  </si>
  <si>
    <t>72I002</t>
  </si>
  <si>
    <t>BROKEN ARROW</t>
  </si>
  <si>
    <t>72I003</t>
  </si>
  <si>
    <t>BIXBY</t>
  </si>
  <si>
    <t>72I004</t>
  </si>
  <si>
    <t>JENKS</t>
  </si>
  <si>
    <t>72I005</t>
  </si>
  <si>
    <t>COLLINSVILLE</t>
  </si>
  <si>
    <t>72I006</t>
  </si>
  <si>
    <t>SKIATOOK</t>
  </si>
  <si>
    <t>72I007</t>
  </si>
  <si>
    <t>SPERRY</t>
  </si>
  <si>
    <t>72I008</t>
  </si>
  <si>
    <t>UNION</t>
  </si>
  <si>
    <t>72I009</t>
  </si>
  <si>
    <t>BERRYHILL</t>
  </si>
  <si>
    <t>72I010</t>
  </si>
  <si>
    <t>OWASSO</t>
  </si>
  <si>
    <t>72I011</t>
  </si>
  <si>
    <t>GLENPOOL</t>
  </si>
  <si>
    <t>72I013</t>
  </si>
  <si>
    <t>72I014</t>
  </si>
  <si>
    <t>WAGONER</t>
  </si>
  <si>
    <t>OKAY</t>
  </si>
  <si>
    <t>73I001</t>
  </si>
  <si>
    <t>COWETA</t>
  </si>
  <si>
    <t>73I017</t>
  </si>
  <si>
    <t>73I019</t>
  </si>
  <si>
    <t>PORTER CONSOLIDATED</t>
  </si>
  <si>
    <t>73I365</t>
  </si>
  <si>
    <t>COPAN</t>
  </si>
  <si>
    <t>74I004</t>
  </si>
  <si>
    <t>74I007</t>
  </si>
  <si>
    <t>CANEY VALLEY</t>
  </si>
  <si>
    <t>74I018</t>
  </si>
  <si>
    <t>BARTLESVILLE</t>
  </si>
  <si>
    <t>74I030</t>
  </si>
  <si>
    <t>WASHITA</t>
  </si>
  <si>
    <t>SENTINEL</t>
  </si>
  <si>
    <t>75I001</t>
  </si>
  <si>
    <t>BURNS FLAT-DILL CITY</t>
  </si>
  <si>
    <t>75I010</t>
  </si>
  <si>
    <t>CANUTE</t>
  </si>
  <si>
    <t>75I011</t>
  </si>
  <si>
    <t>CORDELL</t>
  </si>
  <si>
    <t>75I078</t>
  </si>
  <si>
    <t>WOODS</t>
  </si>
  <si>
    <t>ALVA</t>
  </si>
  <si>
    <t>76I001</t>
  </si>
  <si>
    <t>WAYNOKA</t>
  </si>
  <si>
    <t>76I003</t>
  </si>
  <si>
    <t>FREEDOM</t>
  </si>
  <si>
    <t>76I006</t>
  </si>
  <si>
    <t>WOODWARD</t>
  </si>
  <si>
    <t>77I001</t>
  </si>
  <si>
    <t>MOORELAND</t>
  </si>
  <si>
    <t>77I002</t>
  </si>
  <si>
    <t>SHARON-MUTUAL</t>
  </si>
  <si>
    <t>77I003</t>
  </si>
  <si>
    <t>FORT SUPPLY</t>
  </si>
  <si>
    <t>77I005</t>
  </si>
  <si>
    <t>Worksheet:  Read Me</t>
  </si>
  <si>
    <t>ABOUT THIS SPREADSHEET:</t>
  </si>
  <si>
    <t>.Excel 97-2003</t>
  </si>
  <si>
    <t>.From the Oklahoma State Department of Education</t>
  </si>
  <si>
    <r>
      <rPr>
        <sz val="11"/>
        <color indexed="10"/>
        <rFont val="Times New Roman"/>
        <family val="1"/>
      </rPr>
      <t>.Public</t>
    </r>
    <r>
      <rPr>
        <sz val="11"/>
        <color indexed="8"/>
        <rFont val="Times New Roman"/>
        <family val="1"/>
      </rPr>
      <t xml:space="preserve"> schools only</t>
    </r>
  </si>
  <si>
    <t>GRAHAM-DUSTIN</t>
  </si>
  <si>
    <t>54I054</t>
  </si>
  <si>
    <t>SANKOFA MIDDLE SCHL (CHARTER)</t>
  </si>
  <si>
    <t>72G004</t>
  </si>
  <si>
    <t>FY</t>
  </si>
  <si>
    <r>
      <t>.</t>
    </r>
    <r>
      <rPr>
        <b/>
        <sz val="11"/>
        <color indexed="8"/>
        <rFont val="Times New Roman"/>
        <family val="1"/>
      </rPr>
      <t xml:space="preserve">BY DISTRICT, with comparison of </t>
    </r>
    <r>
      <rPr>
        <b/>
        <i/>
        <sz val="11"/>
        <color indexed="8"/>
        <rFont val="Times New Roman"/>
        <family val="1"/>
      </rPr>
      <t>current</t>
    </r>
    <r>
      <rPr>
        <b/>
        <sz val="11"/>
        <color indexed="8"/>
        <rFont val="Times New Roman"/>
        <family val="1"/>
      </rPr>
      <t xml:space="preserve"> school year </t>
    </r>
    <r>
      <rPr>
        <b/>
        <i/>
        <sz val="11"/>
        <color indexed="8"/>
        <rFont val="Times New Roman"/>
        <family val="1"/>
      </rPr>
      <t>(FYC)</t>
    </r>
    <r>
      <rPr>
        <b/>
        <sz val="11"/>
        <color indexed="8"/>
        <rFont val="Times New Roman"/>
        <family val="1"/>
      </rPr>
      <t xml:space="preserve"> to </t>
    </r>
    <r>
      <rPr>
        <b/>
        <i/>
        <sz val="11"/>
        <color indexed="8"/>
        <rFont val="Times New Roman"/>
        <family val="1"/>
      </rPr>
      <t>previous</t>
    </r>
    <r>
      <rPr>
        <b/>
        <sz val="11"/>
        <color indexed="8"/>
        <rFont val="Times New Roman"/>
        <family val="1"/>
      </rPr>
      <t xml:space="preserve"> school year </t>
    </r>
    <r>
      <rPr>
        <b/>
        <i/>
        <sz val="11"/>
        <color indexed="8"/>
        <rFont val="Times New Roman"/>
        <family val="1"/>
      </rPr>
      <t>(FYP)</t>
    </r>
    <r>
      <rPr>
        <b/>
        <sz val="11"/>
        <color indexed="8"/>
        <rFont val="Times New Roman"/>
        <family val="1"/>
      </rPr>
      <t>.</t>
    </r>
  </si>
  <si>
    <t>ASTEC CHARTERS</t>
  </si>
  <si>
    <t>55G004</t>
  </si>
  <si>
    <t>EPIC ONE ON ONE CHARTER SCHOOL</t>
  </si>
  <si>
    <t>55Z001</t>
  </si>
  <si>
    <t>INSIGHT SCHOOL OF OKLAHOMA</t>
  </si>
  <si>
    <t>55Z004</t>
  </si>
  <si>
    <t>JOHN W REX CHARTER ELEMENTARY</t>
  </si>
  <si>
    <t>55G007</t>
  </si>
  <si>
    <t>OKLAHOMA CONNECTIONS ACADEMY</t>
  </si>
  <si>
    <t>55Z003</t>
  </si>
  <si>
    <t>OKLAHOMA VIRTUAL CHARTER ACAD</t>
  </si>
  <si>
    <t>55Z002</t>
  </si>
  <si>
    <t>Remarks / Comments</t>
  </si>
  <si>
    <r>
      <rPr>
        <b/>
        <i/>
        <sz val="11"/>
        <color indexed="8"/>
        <rFont val="Times New Roman"/>
        <family val="1"/>
      </rPr>
      <t xml:space="preserve">NOTE: </t>
    </r>
    <r>
      <rPr>
        <i/>
        <sz val="11"/>
        <color indexed="8"/>
        <rFont val="Times New Roman"/>
        <family val="1"/>
      </rPr>
      <t xml:space="preserve"> Charter Schools that are sponsored by a university, a CareerTech center,  a federally recognized Indian tribe, or virtual charter schools sponsored by the Oklahoma Statewide Virtual Charter School Board  are reported as </t>
    </r>
    <r>
      <rPr>
        <b/>
        <i/>
        <sz val="11"/>
        <color indexed="8"/>
        <rFont val="Times New Roman"/>
        <family val="1"/>
      </rPr>
      <t>"districts"</t>
    </r>
    <r>
      <rPr>
        <i/>
        <sz val="11"/>
        <color indexed="8"/>
        <rFont val="Times New Roman"/>
        <family val="1"/>
      </rPr>
      <t xml:space="preserve"> on this spreadsheet.  The enrollment for Charter Schools that are sponsored by public schools is included in that sponsor's enrollment.  Oklahoma City is an example of a public school district that sponsors Charter Schools.</t>
    </r>
  </si>
  <si>
    <t>Charter</t>
  </si>
  <si>
    <t>Charter (Virtual)</t>
  </si>
  <si>
    <t>Percent of Difference (Enrollment)</t>
  </si>
  <si>
    <t>2015-2016</t>
  </si>
  <si>
    <t>ABLE CHARTER ABLE LEARNING</t>
  </si>
  <si>
    <t>55Z005</t>
  </si>
  <si>
    <t>Y</t>
  </si>
  <si>
    <t>OKLAHOMA YOUTH ACADEMY</t>
  </si>
  <si>
    <t>55J001</t>
  </si>
  <si>
    <t>LANGSTON HUGHES ACAD ARTS-TECH</t>
  </si>
  <si>
    <t>72G005</t>
  </si>
  <si>
    <t>TOTAL</t>
  </si>
  <si>
    <t>Compare the FY1617  district enrollment to the FY1516   enrollment</t>
  </si>
  <si>
    <t xml:space="preserve">Enrollment FY1617 </t>
  </si>
  <si>
    <t>Enrollment FY1516</t>
  </si>
  <si>
    <t>2016-2017</t>
  </si>
  <si>
    <t>06/23/2016  CLOSED. MANDATORY ANNEXATION TO HUGO 12I039.  GRANT OCT. 1 2015 GRADES/MEMBERSHIP:  PK-08 / 118 STUDENTS.  END-OF-YEAR ANNEXATION EFFECTIVE 6/23/2016.</t>
  </si>
  <si>
    <t>06/23/2016  MANDATORY ANNEXATION OF DISTRICT:  12C003 GRANT.  GRANT OCT. 1 2015 GRADES/MEMBERSHIP:  PK-08 / 118 STUDENTS.  END-OF-YEAR ANNEXATION EFFECTIVE 6/23/2016.</t>
  </si>
  <si>
    <t>07/18/2016  SHARED ANNEXATION OF DISTRICT:  46C021 SPAVINAW.  SPAVINAW OCT. 1 2015 GRADES/MEMBERSHIP: PK-08 / 81 STUDENTS.  END-OF-YEAR ANNEXATION EFFECTIVE 7/18/2016.</t>
  </si>
  <si>
    <t>04/22/2016  ANNEXED DISTRICT:  23I039 GAGE (SITES 105 AND 705).  GAGE 10/01/15 GRADES/MEMBERSHIP: PK-12 / 93 STUDENTS TOTAL.  MID-YEAR ANNEXATION EFFECTIVE 4/22/2016.</t>
  </si>
  <si>
    <t>04/22/2016  CLOSED / ANNEXATION TO FARGO 23I002.  GAGE 10/01/15 GRADES/MEMBERSHIP: PK-12 / 93 STUDENTS TOTAL.  MID-YEAR ANNEXATION EFFECTIVE 4/22/2016.</t>
  </si>
  <si>
    <t>07/18/2016  CLOSED/ANNEXATION TO JAY 21I001/ADAIR 46I002/SALINA 46I016.  SPAVINAW OCT 1 2015 GRADES/MEMBERSHIP:  PK-08 / 81 STUDENTS.  END-OF-YEAR ANNEXATION EFFECTIVE 7/18/2016.</t>
  </si>
  <si>
    <t>07/01/2016  55G001-971 CLOSED AND REPLACED WITH NEW 55E021.  55G001 PREVIOUSLY SPONSORED BY OU BUT NEW AGREEMENT WITH  OKC P.S. RESULTS IN CLOSING OF THIS CDS CODE.</t>
  </si>
  <si>
    <r>
      <t xml:space="preserve">.Created from the  </t>
    </r>
    <r>
      <rPr>
        <b/>
        <sz val="11"/>
        <color indexed="10"/>
        <rFont val="Times New Roman"/>
        <family val="1"/>
      </rPr>
      <t xml:space="preserve">2016-17  </t>
    </r>
    <r>
      <rPr>
        <b/>
        <sz val="11"/>
        <color indexed="8"/>
        <rFont val="Times New Roman"/>
        <family val="1"/>
      </rPr>
      <t xml:space="preserve"> Application for Accreditation</t>
    </r>
    <r>
      <rPr>
        <sz val="11"/>
        <color indexed="8"/>
        <rFont val="Times New Roman"/>
        <family val="1"/>
      </rPr>
      <t xml:space="preserve"> </t>
    </r>
    <r>
      <rPr>
        <b/>
        <i/>
        <sz val="11"/>
        <color indexed="8"/>
        <rFont val="Times New Roman"/>
        <family val="1"/>
      </rPr>
      <t xml:space="preserve">- </t>
    </r>
    <r>
      <rPr>
        <b/>
        <i/>
        <sz val="11"/>
        <color indexed="10"/>
        <rFont val="Times New Roman"/>
        <family val="1"/>
      </rPr>
      <t xml:space="preserve">October 1, 2016 </t>
    </r>
    <r>
      <rPr>
        <b/>
        <i/>
        <sz val="11"/>
        <color indexed="8"/>
        <rFont val="Times New Roman"/>
        <family val="1"/>
      </rPr>
      <t xml:space="preserve"> Enrollment </t>
    </r>
    <r>
      <rPr>
        <i/>
        <sz val="11"/>
        <color indexed="8"/>
        <rFont val="Times New Roman"/>
        <family val="1"/>
      </rPr>
      <t xml:space="preserve"> ("head count")</t>
    </r>
  </si>
  <si>
    <t>.Number of Rows:  526</t>
  </si>
  <si>
    <r>
      <t xml:space="preserve">.....Public districts:       </t>
    </r>
    <r>
      <rPr>
        <b/>
        <i/>
        <sz val="11"/>
        <color indexed="10"/>
        <rFont val="Times New Roman"/>
        <family val="1"/>
      </rPr>
      <t>513     Independent "I" districts and Elementary "C" districts</t>
    </r>
  </si>
  <si>
    <r>
      <t xml:space="preserve">…...Charter "districts":   </t>
    </r>
    <r>
      <rPr>
        <b/>
        <i/>
        <sz val="11"/>
        <color rgb="FFFF0000"/>
        <rFont val="Times New Roman"/>
        <family val="1"/>
      </rPr>
      <t>13  Charter school "districts".  See "Note" below.</t>
    </r>
  </si>
  <si>
    <r>
      <rPr>
        <b/>
        <sz val="10"/>
        <color theme="1"/>
        <rFont val="Times New Roman"/>
        <family val="1"/>
      </rPr>
      <t xml:space="preserve">PROOFING LIST: </t>
    </r>
    <r>
      <rPr>
        <b/>
        <sz val="9"/>
        <color theme="1"/>
        <rFont val="Times New Roman"/>
        <family val="1"/>
      </rPr>
      <t xml:space="preserve">   </t>
    </r>
    <r>
      <rPr>
        <b/>
        <sz val="9"/>
        <color rgb="FFFF0000"/>
        <rFont val="Times New Roman"/>
        <family val="1"/>
      </rPr>
      <t>FY1617   October 1, 2016</t>
    </r>
    <r>
      <rPr>
        <b/>
        <sz val="9"/>
        <color indexed="10"/>
        <rFont val="Times New Roman"/>
        <family val="1"/>
      </rPr>
      <t xml:space="preserve">   </t>
    </r>
    <r>
      <rPr>
        <b/>
        <sz val="9"/>
        <rFont val="Times New Roman"/>
        <family val="1"/>
      </rPr>
      <t xml:space="preserve">student enrollment   (head count)  </t>
    </r>
    <r>
      <rPr>
        <sz val="9"/>
        <rFont val="Times New Roman"/>
        <family val="1"/>
      </rPr>
      <t xml:space="preserve"> from the WAVE Student Information System (aggregates from student-level data)</t>
    </r>
  </si>
  <si>
    <r>
      <t xml:space="preserve">Difference for proofing  </t>
    </r>
    <r>
      <rPr>
        <b/>
        <i/>
        <sz val="9"/>
        <rFont val="Times New Roman"/>
        <family val="1"/>
      </rPr>
      <t xml:space="preserve"> (1617 MINUS 1516)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</si>
</sst>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3" x14ac:knownFonts="1">
    <font>
      <sz val="9"/>
      <color theme="1"/>
      <name val="Times New Roman"/>
      <family val="2"/>
    </font>
    <font>
      <sz val="8"/>
      <color theme="1"/>
      <name val="Times New Roman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i/>
      <sz val="11"/>
      <color indexed="10"/>
      <name val="Times New Roman"/>
      <family val="1"/>
    </font>
    <font>
      <b/>
      <sz val="11"/>
      <color indexed="10"/>
      <name val="Times New Roman"/>
      <family val="1"/>
    </font>
    <font>
      <b/>
      <sz val="11"/>
      <color indexed="8"/>
      <name val="Times New Roman"/>
      <family val="1"/>
    </font>
    <font>
      <sz val="11"/>
      <color indexed="10"/>
      <name val="Times New Roman"/>
      <family val="1"/>
    </font>
    <font>
      <i/>
      <sz val="11"/>
      <color indexed="8"/>
      <name val="Times New Roman"/>
      <family val="1"/>
    </font>
    <font>
      <sz val="9"/>
      <color theme="1"/>
      <name val="Times New Roman"/>
      <family val="2"/>
    </font>
    <font>
      <sz val="8"/>
      <color theme="1"/>
      <name val="Times New Roman"/>
      <family val="2"/>
    </font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9"/>
      <color theme="0"/>
      <name val="Times New Roman"/>
      <family val="2"/>
    </font>
    <font>
      <sz val="8"/>
      <color theme="0"/>
      <name val="Times New Roman"/>
      <family val="2"/>
    </font>
    <font>
      <sz val="10"/>
      <color theme="0"/>
      <name val="Times New Roman"/>
      <family val="2"/>
    </font>
    <font>
      <sz val="11"/>
      <color theme="0"/>
      <name val="Calibri"/>
      <family val="2"/>
      <scheme val="minor"/>
    </font>
    <font>
      <sz val="9"/>
      <color rgb="FF9C0006"/>
      <name val="Times New Roman"/>
      <family val="2"/>
    </font>
    <font>
      <sz val="8"/>
      <color rgb="FF9C0006"/>
      <name val="Times New Roman"/>
      <family val="2"/>
    </font>
    <font>
      <sz val="10"/>
      <color rgb="FF9C0006"/>
      <name val="Times New Roman"/>
      <family val="2"/>
    </font>
    <font>
      <sz val="11"/>
      <color rgb="FF9C0006"/>
      <name val="Calibri"/>
      <family val="2"/>
      <scheme val="minor"/>
    </font>
    <font>
      <b/>
      <sz val="9"/>
      <color rgb="FFFA7D00"/>
      <name val="Times New Roman"/>
      <family val="2"/>
    </font>
    <font>
      <b/>
      <sz val="8"/>
      <color rgb="FFFA7D00"/>
      <name val="Times New Roman"/>
      <family val="2"/>
    </font>
    <font>
      <b/>
      <sz val="10"/>
      <color rgb="FFFA7D00"/>
      <name val="Times New Roman"/>
      <family val="2"/>
    </font>
    <font>
      <b/>
      <sz val="11"/>
      <color rgb="FFFA7D00"/>
      <name val="Calibri"/>
      <family val="2"/>
      <scheme val="minor"/>
    </font>
    <font>
      <b/>
      <sz val="9"/>
      <color theme="0"/>
      <name val="Times New Roman"/>
      <family val="2"/>
    </font>
    <font>
      <b/>
      <sz val="8"/>
      <color theme="0"/>
      <name val="Times New Roman"/>
      <family val="2"/>
    </font>
    <font>
      <b/>
      <sz val="10"/>
      <color theme="0"/>
      <name val="Times New Roman"/>
      <family val="2"/>
    </font>
    <font>
      <b/>
      <sz val="11"/>
      <color theme="0"/>
      <name val="Calibri"/>
      <family val="2"/>
      <scheme val="minor"/>
    </font>
    <font>
      <i/>
      <sz val="9"/>
      <color rgb="FF7F7F7F"/>
      <name val="Times New Roman"/>
      <family val="2"/>
    </font>
    <font>
      <i/>
      <sz val="8"/>
      <color rgb="FF7F7F7F"/>
      <name val="Times New Roman"/>
      <family val="2"/>
    </font>
    <font>
      <i/>
      <sz val="10"/>
      <color rgb="FF7F7F7F"/>
      <name val="Times New Roman"/>
      <family val="2"/>
    </font>
    <font>
      <i/>
      <sz val="11"/>
      <color rgb="FF7F7F7F"/>
      <name val="Calibri"/>
      <family val="2"/>
      <scheme val="minor"/>
    </font>
    <font>
      <sz val="9"/>
      <color rgb="FF006100"/>
      <name val="Times New Roman"/>
      <family val="2"/>
    </font>
    <font>
      <sz val="8"/>
      <color rgb="FF006100"/>
      <name val="Times New Roman"/>
      <family val="2"/>
    </font>
    <font>
      <sz val="10"/>
      <color rgb="FF006100"/>
      <name val="Times New Roman"/>
      <family val="2"/>
    </font>
    <font>
      <sz val="11"/>
      <color rgb="FF006100"/>
      <name val="Calibri"/>
      <family val="2"/>
      <scheme val="minor"/>
    </font>
    <font>
      <b/>
      <sz val="15"/>
      <color theme="3"/>
      <name val="Times New Roman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Times New Roman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Times New Roman"/>
      <family val="2"/>
    </font>
    <font>
      <b/>
      <sz val="11"/>
      <color theme="3"/>
      <name val="Calibri"/>
      <family val="2"/>
      <scheme val="minor"/>
    </font>
    <font>
      <sz val="9"/>
      <color rgb="FF3F3F76"/>
      <name val="Times New Roman"/>
      <family val="2"/>
    </font>
    <font>
      <sz val="8"/>
      <color rgb="FF3F3F76"/>
      <name val="Times New Roman"/>
      <family val="2"/>
    </font>
    <font>
      <sz val="10"/>
      <color rgb="FF3F3F76"/>
      <name val="Times New Roman"/>
      <family val="2"/>
    </font>
    <font>
      <sz val="11"/>
      <color rgb="FF3F3F76"/>
      <name val="Calibri"/>
      <family val="2"/>
      <scheme val="minor"/>
    </font>
    <font>
      <sz val="9"/>
      <color rgb="FFFA7D00"/>
      <name val="Times New Roman"/>
      <family val="2"/>
    </font>
    <font>
      <sz val="8"/>
      <color rgb="FFFA7D00"/>
      <name val="Times New Roman"/>
      <family val="2"/>
    </font>
    <font>
      <sz val="10"/>
      <color rgb="FFFA7D00"/>
      <name val="Times New Roman"/>
      <family val="2"/>
    </font>
    <font>
      <sz val="11"/>
      <color rgb="FFFA7D00"/>
      <name val="Calibri"/>
      <family val="2"/>
      <scheme val="minor"/>
    </font>
    <font>
      <sz val="9"/>
      <color rgb="FF9C6500"/>
      <name val="Times New Roman"/>
      <family val="2"/>
    </font>
    <font>
      <sz val="8"/>
      <color rgb="FF9C6500"/>
      <name val="Times New Roman"/>
      <family val="2"/>
    </font>
    <font>
      <sz val="10"/>
      <color rgb="FF9C6500"/>
      <name val="Times New Roman"/>
      <family val="2"/>
    </font>
    <font>
      <sz val="11"/>
      <color rgb="FF9C6500"/>
      <name val="Calibri"/>
      <family val="2"/>
      <scheme val="minor"/>
    </font>
    <font>
      <b/>
      <sz val="9"/>
      <color rgb="FF3F3F3F"/>
      <name val="Times New Roman"/>
      <family val="2"/>
    </font>
    <font>
      <b/>
      <sz val="8"/>
      <color rgb="FF3F3F3F"/>
      <name val="Times New Roman"/>
      <family val="2"/>
    </font>
    <font>
      <b/>
      <sz val="10"/>
      <color rgb="FF3F3F3F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color theme="1"/>
      <name val="Times New Roman"/>
      <family val="2"/>
    </font>
    <font>
      <b/>
      <sz val="8"/>
      <color theme="1"/>
      <name val="Times New Roman"/>
      <family val="2"/>
    </font>
    <font>
      <b/>
      <sz val="10"/>
      <color theme="1"/>
      <name val="Times New Roman"/>
      <family val="2"/>
    </font>
    <font>
      <b/>
      <sz val="11"/>
      <color theme="1"/>
      <name val="Calibri"/>
      <family val="2"/>
      <scheme val="minor"/>
    </font>
    <font>
      <sz val="9"/>
      <color rgb="FFFF0000"/>
      <name val="Times New Roman"/>
      <family val="2"/>
    </font>
    <font>
      <sz val="8"/>
      <color rgb="FFFF0000"/>
      <name val="Times New Roman"/>
      <family val="2"/>
    </font>
    <font>
      <sz val="10"/>
      <color rgb="FFFF0000"/>
      <name val="Times New Roman"/>
      <family val="2"/>
    </font>
    <font>
      <sz val="11"/>
      <color rgb="FFFF0000"/>
      <name val="Calibri"/>
      <family val="2"/>
      <scheme val="minor"/>
    </font>
    <font>
      <b/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rgb="FFFF0000"/>
      <name val="Times New Roman"/>
      <family val="1"/>
    </font>
    <font>
      <i/>
      <sz val="8"/>
      <color theme="1"/>
      <name val="Times New Roman"/>
      <family val="1"/>
    </font>
    <font>
      <b/>
      <i/>
      <sz val="9"/>
      <color theme="1"/>
      <name val="Times New Roman"/>
      <family val="1"/>
    </font>
    <font>
      <sz val="8"/>
      <color rgb="FFFF0000"/>
      <name val="Times New Roman"/>
      <family val="1"/>
    </font>
    <font>
      <sz val="9"/>
      <color rgb="FFFF0000"/>
      <name val="Times New Roman"/>
      <family val="1"/>
    </font>
    <font>
      <b/>
      <sz val="11"/>
      <color rgb="FFFF0000"/>
      <name val="Times New Roman"/>
      <family val="1"/>
    </font>
    <font>
      <i/>
      <sz val="9"/>
      <color rgb="FFFF0000"/>
      <name val="Times New Roman"/>
      <family val="1"/>
    </font>
    <font>
      <b/>
      <i/>
      <sz val="8"/>
      <color rgb="FFFF0000"/>
      <name val="Times New Roman"/>
      <family val="1"/>
    </font>
    <font>
      <i/>
      <sz val="8"/>
      <color rgb="FFFF0000"/>
      <name val="Times New Roman"/>
      <family val="1"/>
    </font>
    <font>
      <b/>
      <sz val="10"/>
      <color theme="1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i/>
      <sz val="9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rgb="FFFF0000"/>
      <name val="Times New Roman"/>
      <family val="1"/>
    </font>
    <font>
      <b/>
      <sz val="9"/>
      <color indexed="10"/>
      <name val="Times New Roman"/>
      <family val="1"/>
    </font>
    <font>
      <sz val="9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7">
    <xf numFmtId="0" fontId="0" fillId="0" borderId="0"/>
    <xf numFmtId="0" fontId="9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1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9" fillId="2" borderId="0" applyNumberFormat="0" applyBorder="0" applyAlignment="0" applyProtection="0"/>
    <xf numFmtId="0" fontId="10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1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2" fillId="5" borderId="0" applyNumberFormat="0" applyBorder="0" applyAlignment="0" applyProtection="0"/>
    <xf numFmtId="0" fontId="9" fillId="5" borderId="0" applyNumberFormat="0" applyBorder="0" applyAlignment="0" applyProtection="0"/>
    <xf numFmtId="0" fontId="10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1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2" fillId="6" borderId="0" applyNumberFormat="0" applyBorder="0" applyAlignment="0" applyProtection="0"/>
    <xf numFmtId="0" fontId="9" fillId="6" borderId="0" applyNumberFormat="0" applyBorder="0" applyAlignment="0" applyProtection="0"/>
    <xf numFmtId="0" fontId="10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2" fillId="7" borderId="0" applyNumberFormat="0" applyBorder="0" applyAlignment="0" applyProtection="0"/>
    <xf numFmtId="0" fontId="9" fillId="7" borderId="0" applyNumberFormat="0" applyBorder="0" applyAlignment="0" applyProtection="0"/>
    <xf numFmtId="0" fontId="10" fillId="7" borderId="0" applyNumberFormat="0" applyBorder="0" applyAlignment="0" applyProtection="0"/>
    <xf numFmtId="0" fontId="9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1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9" fillId="8" borderId="0" applyNumberFormat="0" applyBorder="0" applyAlignment="0" applyProtection="0"/>
    <xf numFmtId="0" fontId="10" fillId="8" borderId="0" applyNumberFormat="0" applyBorder="0" applyAlignment="0" applyProtection="0"/>
    <xf numFmtId="0" fontId="9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1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9" fillId="9" borderId="0" applyNumberFormat="0" applyBorder="0" applyAlignment="0" applyProtection="0"/>
    <xf numFmtId="0" fontId="10" fillId="9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1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 applyNumberFormat="0" applyBorder="0" applyAlignment="0" applyProtection="0"/>
    <xf numFmtId="0" fontId="13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6" fillId="14" borderId="0" applyNumberFormat="0" applyBorder="0" applyAlignment="0" applyProtection="0"/>
    <xf numFmtId="0" fontId="13" fillId="14" borderId="0" applyNumberFormat="0" applyBorder="0" applyAlignment="0" applyProtection="0"/>
    <xf numFmtId="0" fontId="14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6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15" borderId="0" applyNumberFormat="0" applyBorder="0" applyAlignment="0" applyProtection="0"/>
    <xf numFmtId="0" fontId="13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5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6" fillId="16" borderId="0" applyNumberFormat="0" applyBorder="0" applyAlignment="0" applyProtection="0"/>
    <xf numFmtId="0" fontId="13" fillId="16" borderId="0" applyNumberFormat="0" applyBorder="0" applyAlignment="0" applyProtection="0"/>
    <xf numFmtId="0" fontId="14" fillId="16" borderId="0" applyNumberFormat="0" applyBorder="0" applyAlignment="0" applyProtection="0"/>
    <xf numFmtId="0" fontId="13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5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6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17" borderId="0" applyNumberFormat="0" applyBorder="0" applyAlignment="0" applyProtection="0"/>
    <xf numFmtId="0" fontId="13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6" fillId="18" borderId="0" applyNumberFormat="0" applyBorder="0" applyAlignment="0" applyProtection="0"/>
    <xf numFmtId="0" fontId="13" fillId="18" borderId="0" applyNumberFormat="0" applyBorder="0" applyAlignment="0" applyProtection="0"/>
    <xf numFmtId="0" fontId="14" fillId="18" borderId="0" applyNumberFormat="0" applyBorder="0" applyAlignment="0" applyProtection="0"/>
    <xf numFmtId="0" fontId="13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6" fillId="19" borderId="0" applyNumberFormat="0" applyBorder="0" applyAlignment="0" applyProtection="0"/>
    <xf numFmtId="0" fontId="13" fillId="19" borderId="0" applyNumberFormat="0" applyBorder="0" applyAlignment="0" applyProtection="0"/>
    <xf numFmtId="0" fontId="14" fillId="19" borderId="0" applyNumberFormat="0" applyBorder="0" applyAlignment="0" applyProtection="0"/>
    <xf numFmtId="0" fontId="13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5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6" fillId="20" borderId="0" applyNumberFormat="0" applyBorder="0" applyAlignment="0" applyProtection="0"/>
    <xf numFmtId="0" fontId="13" fillId="20" borderId="0" applyNumberFormat="0" applyBorder="0" applyAlignment="0" applyProtection="0"/>
    <xf numFmtId="0" fontId="14" fillId="20" borderId="0" applyNumberFormat="0" applyBorder="0" applyAlignment="0" applyProtection="0"/>
    <xf numFmtId="0" fontId="13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5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6" fillId="21" borderId="0" applyNumberFormat="0" applyBorder="0" applyAlignment="0" applyProtection="0"/>
    <xf numFmtId="0" fontId="13" fillId="21" borderId="0" applyNumberFormat="0" applyBorder="0" applyAlignment="0" applyProtection="0"/>
    <xf numFmtId="0" fontId="14" fillId="21" borderId="0" applyNumberFormat="0" applyBorder="0" applyAlignment="0" applyProtection="0"/>
    <xf numFmtId="0" fontId="13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6" fillId="22" borderId="0" applyNumberFormat="0" applyBorder="0" applyAlignment="0" applyProtection="0"/>
    <xf numFmtId="0" fontId="13" fillId="22" borderId="0" applyNumberFormat="0" applyBorder="0" applyAlignment="0" applyProtection="0"/>
    <xf numFmtId="0" fontId="14" fillId="22" borderId="0" applyNumberFormat="0" applyBorder="0" applyAlignment="0" applyProtection="0"/>
    <xf numFmtId="0" fontId="13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6" fillId="23" borderId="0" applyNumberFormat="0" applyBorder="0" applyAlignment="0" applyProtection="0"/>
    <xf numFmtId="0" fontId="13" fillId="23" borderId="0" applyNumberFormat="0" applyBorder="0" applyAlignment="0" applyProtection="0"/>
    <xf numFmtId="0" fontId="14" fillId="23" borderId="0" applyNumberFormat="0" applyBorder="0" applyAlignment="0" applyProtection="0"/>
    <xf numFmtId="0" fontId="13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5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6" fillId="24" borderId="0" applyNumberFormat="0" applyBorder="0" applyAlignment="0" applyProtection="0"/>
    <xf numFmtId="0" fontId="13" fillId="24" borderId="0" applyNumberFormat="0" applyBorder="0" applyAlignment="0" applyProtection="0"/>
    <xf numFmtId="0" fontId="14" fillId="24" borderId="0" applyNumberFormat="0" applyBorder="0" applyAlignment="0" applyProtection="0"/>
    <xf numFmtId="0" fontId="13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5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6" fillId="25" borderId="0" applyNumberFormat="0" applyBorder="0" applyAlignment="0" applyProtection="0"/>
    <xf numFmtId="0" fontId="13" fillId="25" borderId="0" applyNumberFormat="0" applyBorder="0" applyAlignment="0" applyProtection="0"/>
    <xf numFmtId="0" fontId="14" fillId="25" borderId="0" applyNumberFormat="0" applyBorder="0" applyAlignment="0" applyProtection="0"/>
    <xf numFmtId="0" fontId="17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9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20" fillId="26" borderId="0" applyNumberFormat="0" applyBorder="0" applyAlignment="0" applyProtection="0"/>
    <xf numFmtId="0" fontId="17" fillId="26" borderId="0" applyNumberFormat="0" applyBorder="0" applyAlignment="0" applyProtection="0"/>
    <xf numFmtId="0" fontId="18" fillId="26" borderId="0" applyNumberFormat="0" applyBorder="0" applyAlignment="0" applyProtection="0"/>
    <xf numFmtId="0" fontId="21" fillId="27" borderId="1" applyNumberFormat="0" applyAlignment="0" applyProtection="0"/>
    <xf numFmtId="0" fontId="22" fillId="27" borderId="1" applyNumberFormat="0" applyAlignment="0" applyProtection="0"/>
    <xf numFmtId="0" fontId="22" fillId="27" borderId="1" applyNumberFormat="0" applyAlignment="0" applyProtection="0"/>
    <xf numFmtId="0" fontId="22" fillId="27" borderId="1" applyNumberFormat="0" applyAlignment="0" applyProtection="0"/>
    <xf numFmtId="0" fontId="23" fillId="27" borderId="1" applyNumberFormat="0" applyAlignment="0" applyProtection="0"/>
    <xf numFmtId="0" fontId="22" fillId="27" borderId="1" applyNumberFormat="0" applyAlignment="0" applyProtection="0"/>
    <xf numFmtId="0" fontId="22" fillId="27" borderId="1" applyNumberFormat="0" applyAlignment="0" applyProtection="0"/>
    <xf numFmtId="0" fontId="23" fillId="27" borderId="1" applyNumberFormat="0" applyAlignment="0" applyProtection="0"/>
    <xf numFmtId="0" fontId="23" fillId="27" borderId="1" applyNumberFormat="0" applyAlignment="0" applyProtection="0"/>
    <xf numFmtId="0" fontId="24" fillId="27" borderId="1" applyNumberFormat="0" applyAlignment="0" applyProtection="0"/>
    <xf numFmtId="0" fontId="21" fillId="27" borderId="1" applyNumberFormat="0" applyAlignment="0" applyProtection="0"/>
    <xf numFmtId="0" fontId="22" fillId="27" borderId="1" applyNumberFormat="0" applyAlignment="0" applyProtection="0"/>
    <xf numFmtId="0" fontId="25" fillId="28" borderId="2" applyNumberFormat="0" applyAlignment="0" applyProtection="0"/>
    <xf numFmtId="0" fontId="26" fillId="28" borderId="2" applyNumberFormat="0" applyAlignment="0" applyProtection="0"/>
    <xf numFmtId="0" fontId="26" fillId="28" borderId="2" applyNumberFormat="0" applyAlignment="0" applyProtection="0"/>
    <xf numFmtId="0" fontId="26" fillId="28" borderId="2" applyNumberFormat="0" applyAlignment="0" applyProtection="0"/>
    <xf numFmtId="0" fontId="27" fillId="28" borderId="2" applyNumberFormat="0" applyAlignment="0" applyProtection="0"/>
    <xf numFmtId="0" fontId="26" fillId="28" borderId="2" applyNumberFormat="0" applyAlignment="0" applyProtection="0"/>
    <xf numFmtId="0" fontId="26" fillId="28" borderId="2" applyNumberFormat="0" applyAlignment="0" applyProtection="0"/>
    <xf numFmtId="0" fontId="27" fillId="28" borderId="2" applyNumberFormat="0" applyAlignment="0" applyProtection="0"/>
    <xf numFmtId="0" fontId="27" fillId="28" borderId="2" applyNumberFormat="0" applyAlignment="0" applyProtection="0"/>
    <xf numFmtId="0" fontId="28" fillId="28" borderId="2" applyNumberFormat="0" applyAlignment="0" applyProtection="0"/>
    <xf numFmtId="0" fontId="25" fillId="28" borderId="2" applyNumberFormat="0" applyAlignment="0" applyProtection="0"/>
    <xf numFmtId="0" fontId="26" fillId="28" borderId="2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3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5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6" fillId="29" borderId="0" applyNumberFormat="0" applyBorder="0" applyAlignment="0" applyProtection="0"/>
    <xf numFmtId="0" fontId="33" fillId="29" borderId="0" applyNumberFormat="0" applyBorder="0" applyAlignment="0" applyProtection="0"/>
    <xf numFmtId="0" fontId="34" fillId="29" borderId="0" applyNumberFormat="0" applyBorder="0" applyAlignment="0" applyProtection="0"/>
    <xf numFmtId="0" fontId="37" fillId="0" borderId="3" applyNumberFormat="0" applyFill="0" applyAlignment="0" applyProtection="0"/>
    <xf numFmtId="0" fontId="38" fillId="0" borderId="3" applyNumberFormat="0" applyFill="0" applyAlignment="0" applyProtection="0"/>
    <xf numFmtId="0" fontId="39" fillId="0" borderId="4" applyNumberFormat="0" applyFill="0" applyAlignment="0" applyProtection="0"/>
    <xf numFmtId="0" fontId="40" fillId="0" borderId="4" applyNumberFormat="0" applyFill="0" applyAlignment="0" applyProtection="0"/>
    <xf numFmtId="0" fontId="41" fillId="0" borderId="5" applyNumberFormat="0" applyFill="0" applyAlignment="0" applyProtection="0"/>
    <xf numFmtId="0" fontId="42" fillId="0" borderId="5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30" borderId="1" applyNumberFormat="0" applyAlignment="0" applyProtection="0"/>
    <xf numFmtId="0" fontId="44" fillId="30" borderId="1" applyNumberFormat="0" applyAlignment="0" applyProtection="0"/>
    <xf numFmtId="0" fontId="44" fillId="30" borderId="1" applyNumberFormat="0" applyAlignment="0" applyProtection="0"/>
    <xf numFmtId="0" fontId="44" fillId="30" borderId="1" applyNumberFormat="0" applyAlignment="0" applyProtection="0"/>
    <xf numFmtId="0" fontId="45" fillId="30" borderId="1" applyNumberFormat="0" applyAlignment="0" applyProtection="0"/>
    <xf numFmtId="0" fontId="44" fillId="30" borderId="1" applyNumberFormat="0" applyAlignment="0" applyProtection="0"/>
    <xf numFmtId="0" fontId="44" fillId="30" borderId="1" applyNumberFormat="0" applyAlignment="0" applyProtection="0"/>
    <xf numFmtId="0" fontId="45" fillId="30" borderId="1" applyNumberFormat="0" applyAlignment="0" applyProtection="0"/>
    <xf numFmtId="0" fontId="45" fillId="30" borderId="1" applyNumberFormat="0" applyAlignment="0" applyProtection="0"/>
    <xf numFmtId="0" fontId="46" fillId="30" borderId="1" applyNumberFormat="0" applyAlignment="0" applyProtection="0"/>
    <xf numFmtId="0" fontId="43" fillId="30" borderId="1" applyNumberFormat="0" applyAlignment="0" applyProtection="0"/>
    <xf numFmtId="0" fontId="44" fillId="30" borderId="1" applyNumberFormat="0" applyAlignment="0" applyProtection="0"/>
    <xf numFmtId="0" fontId="47" fillId="0" borderId="6" applyNumberFormat="0" applyFill="0" applyAlignment="0" applyProtection="0"/>
    <xf numFmtId="0" fontId="48" fillId="0" borderId="6" applyNumberFormat="0" applyFill="0" applyAlignment="0" applyProtection="0"/>
    <xf numFmtId="0" fontId="48" fillId="0" borderId="6" applyNumberFormat="0" applyFill="0" applyAlignment="0" applyProtection="0"/>
    <xf numFmtId="0" fontId="48" fillId="0" borderId="6" applyNumberFormat="0" applyFill="0" applyAlignment="0" applyProtection="0"/>
    <xf numFmtId="0" fontId="49" fillId="0" borderId="6" applyNumberFormat="0" applyFill="0" applyAlignment="0" applyProtection="0"/>
    <xf numFmtId="0" fontId="48" fillId="0" borderId="6" applyNumberFormat="0" applyFill="0" applyAlignment="0" applyProtection="0"/>
    <xf numFmtId="0" fontId="48" fillId="0" borderId="6" applyNumberFormat="0" applyFill="0" applyAlignment="0" applyProtection="0"/>
    <xf numFmtId="0" fontId="49" fillId="0" borderId="6" applyNumberFormat="0" applyFill="0" applyAlignment="0" applyProtection="0"/>
    <xf numFmtId="0" fontId="49" fillId="0" borderId="6" applyNumberFormat="0" applyFill="0" applyAlignment="0" applyProtection="0"/>
    <xf numFmtId="0" fontId="50" fillId="0" borderId="6" applyNumberFormat="0" applyFill="0" applyAlignment="0" applyProtection="0"/>
    <xf numFmtId="0" fontId="47" fillId="0" borderId="6" applyNumberFormat="0" applyFill="0" applyAlignment="0" applyProtection="0"/>
    <xf numFmtId="0" fontId="48" fillId="0" borderId="6" applyNumberFormat="0" applyFill="0" applyAlignment="0" applyProtection="0"/>
    <xf numFmtId="0" fontId="51" fillId="31" borderId="0" applyNumberFormat="0" applyBorder="0" applyAlignment="0" applyProtection="0"/>
    <xf numFmtId="0" fontId="52" fillId="31" borderId="0" applyNumberFormat="0" applyBorder="0" applyAlignment="0" applyProtection="0"/>
    <xf numFmtId="0" fontId="52" fillId="31" borderId="0" applyNumberFormat="0" applyBorder="0" applyAlignment="0" applyProtection="0"/>
    <xf numFmtId="0" fontId="52" fillId="31" borderId="0" applyNumberFormat="0" applyBorder="0" applyAlignment="0" applyProtection="0"/>
    <xf numFmtId="0" fontId="53" fillId="31" borderId="0" applyNumberFormat="0" applyBorder="0" applyAlignment="0" applyProtection="0"/>
    <xf numFmtId="0" fontId="52" fillId="31" borderId="0" applyNumberFormat="0" applyBorder="0" applyAlignment="0" applyProtection="0"/>
    <xf numFmtId="0" fontId="52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4" fillId="31" borderId="0" applyNumberFormat="0" applyBorder="0" applyAlignment="0" applyProtection="0"/>
    <xf numFmtId="0" fontId="51" fillId="31" borderId="0" applyNumberFormat="0" applyBorder="0" applyAlignment="0" applyProtection="0"/>
    <xf numFmtId="0" fontId="52" fillId="31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2" fillId="0" borderId="0"/>
    <xf numFmtId="0" fontId="9" fillId="0" borderId="0"/>
    <xf numFmtId="0" fontId="10" fillId="0" borderId="0"/>
    <xf numFmtId="0" fontId="9" fillId="32" borderId="7" applyNumberFormat="0" applyFont="0" applyAlignment="0" applyProtection="0"/>
    <xf numFmtId="0" fontId="10" fillId="32" borderId="7" applyNumberFormat="0" applyFont="0" applyAlignment="0" applyProtection="0"/>
    <xf numFmtId="0" fontId="10" fillId="32" borderId="7" applyNumberFormat="0" applyFont="0" applyAlignment="0" applyProtection="0"/>
    <xf numFmtId="0" fontId="10" fillId="32" borderId="7" applyNumberFormat="0" applyFont="0" applyAlignment="0" applyProtection="0"/>
    <xf numFmtId="0" fontId="11" fillId="32" borderId="7" applyNumberFormat="0" applyFont="0" applyAlignment="0" applyProtection="0"/>
    <xf numFmtId="0" fontId="10" fillId="32" borderId="7" applyNumberFormat="0" applyFont="0" applyAlignment="0" applyProtection="0"/>
    <xf numFmtId="0" fontId="10" fillId="32" borderId="7" applyNumberFormat="0" applyFont="0" applyAlignment="0" applyProtection="0"/>
    <xf numFmtId="0" fontId="11" fillId="32" borderId="7" applyNumberFormat="0" applyFont="0" applyAlignment="0" applyProtection="0"/>
    <xf numFmtId="0" fontId="11" fillId="32" borderId="7" applyNumberFormat="0" applyFont="0" applyAlignment="0" applyProtection="0"/>
    <xf numFmtId="0" fontId="12" fillId="32" borderId="7" applyNumberFormat="0" applyFont="0" applyAlignment="0" applyProtection="0"/>
    <xf numFmtId="0" fontId="9" fillId="32" borderId="7" applyNumberFormat="0" applyFont="0" applyAlignment="0" applyProtection="0"/>
    <xf numFmtId="0" fontId="10" fillId="32" borderId="7" applyNumberFormat="0" applyFont="0" applyAlignment="0" applyProtection="0"/>
    <xf numFmtId="0" fontId="55" fillId="27" borderId="8" applyNumberFormat="0" applyAlignment="0" applyProtection="0"/>
    <xf numFmtId="0" fontId="56" fillId="27" borderId="8" applyNumberFormat="0" applyAlignment="0" applyProtection="0"/>
    <xf numFmtId="0" fontId="56" fillId="27" borderId="8" applyNumberFormat="0" applyAlignment="0" applyProtection="0"/>
    <xf numFmtId="0" fontId="56" fillId="27" borderId="8" applyNumberFormat="0" applyAlignment="0" applyProtection="0"/>
    <xf numFmtId="0" fontId="57" fillId="27" borderId="8" applyNumberFormat="0" applyAlignment="0" applyProtection="0"/>
    <xf numFmtId="0" fontId="56" fillId="27" borderId="8" applyNumberFormat="0" applyAlignment="0" applyProtection="0"/>
    <xf numFmtId="0" fontId="56" fillId="27" borderId="8" applyNumberFormat="0" applyAlignment="0" applyProtection="0"/>
    <xf numFmtId="0" fontId="57" fillId="27" borderId="8" applyNumberFormat="0" applyAlignment="0" applyProtection="0"/>
    <xf numFmtId="0" fontId="57" fillId="27" borderId="8" applyNumberFormat="0" applyAlignment="0" applyProtection="0"/>
    <xf numFmtId="0" fontId="58" fillId="27" borderId="8" applyNumberFormat="0" applyAlignment="0" applyProtection="0"/>
    <xf numFmtId="0" fontId="55" fillId="27" borderId="8" applyNumberFormat="0" applyAlignment="0" applyProtection="0"/>
    <xf numFmtId="0" fontId="56" fillId="27" borderId="8" applyNumberFormat="0" applyAlignment="0" applyProtection="0"/>
    <xf numFmtId="0" fontId="59" fillId="0" borderId="0" applyNumberFormat="0" applyFill="0" applyBorder="0" applyAlignment="0" applyProtection="0"/>
    <xf numFmtId="0" fontId="60" fillId="0" borderId="9" applyNumberFormat="0" applyFill="0" applyAlignment="0" applyProtection="0"/>
    <xf numFmtId="0" fontId="61" fillId="0" borderId="9" applyNumberFormat="0" applyFill="0" applyAlignment="0" applyProtection="0"/>
    <xf numFmtId="0" fontId="61" fillId="0" borderId="9" applyNumberFormat="0" applyFill="0" applyAlignment="0" applyProtection="0"/>
    <xf numFmtId="0" fontId="61" fillId="0" borderId="9" applyNumberFormat="0" applyFill="0" applyAlignment="0" applyProtection="0"/>
    <xf numFmtId="0" fontId="62" fillId="0" borderId="9" applyNumberFormat="0" applyFill="0" applyAlignment="0" applyProtection="0"/>
    <xf numFmtId="0" fontId="61" fillId="0" borderId="9" applyNumberFormat="0" applyFill="0" applyAlignment="0" applyProtection="0"/>
    <xf numFmtId="0" fontId="61" fillId="0" borderId="9" applyNumberFormat="0" applyFill="0" applyAlignment="0" applyProtection="0"/>
    <xf numFmtId="0" fontId="62" fillId="0" borderId="9" applyNumberFormat="0" applyFill="0" applyAlignment="0" applyProtection="0"/>
    <xf numFmtId="0" fontId="62" fillId="0" borderId="9" applyNumberFormat="0" applyFill="0" applyAlignment="0" applyProtection="0"/>
    <xf numFmtId="0" fontId="63" fillId="0" borderId="9" applyNumberFormat="0" applyFill="0" applyAlignment="0" applyProtection="0"/>
    <xf numFmtId="0" fontId="60" fillId="0" borderId="9" applyNumberFormat="0" applyFill="0" applyAlignment="0" applyProtection="0"/>
    <xf numFmtId="0" fontId="61" fillId="0" borderId="9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" fillId="0" borderId="0"/>
    <xf numFmtId="0" fontId="1" fillId="32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</cellStyleXfs>
  <cellXfs count="56">
    <xf numFmtId="0" fontId="0" fillId="0" borderId="0" xfId="0"/>
    <xf numFmtId="3" fontId="70" fillId="0" borderId="0" xfId="0" applyNumberFormat="1" applyFont="1" applyAlignment="1">
      <alignment horizontal="center"/>
    </xf>
    <xf numFmtId="0" fontId="71" fillId="0" borderId="0" xfId="403" applyFont="1" applyAlignment="1">
      <alignment wrapText="1"/>
    </xf>
    <xf numFmtId="0" fontId="8" fillId="0" borderId="0" xfId="403" applyFont="1" applyAlignment="1">
      <alignment vertical="center" wrapText="1"/>
    </xf>
    <xf numFmtId="0" fontId="72" fillId="0" borderId="0" xfId="403" applyFont="1" applyAlignment="1">
      <alignment vertical="center" wrapText="1"/>
    </xf>
    <xf numFmtId="0" fontId="72" fillId="0" borderId="0" xfId="403" applyFont="1" applyAlignment="1">
      <alignment wrapText="1"/>
    </xf>
    <xf numFmtId="0" fontId="73" fillId="0" borderId="0" xfId="403" applyFont="1" applyAlignment="1">
      <alignment horizontal="center" wrapText="1"/>
    </xf>
    <xf numFmtId="0" fontId="69" fillId="0" borderId="0" xfId="0" applyFont="1" applyAlignment="1">
      <alignment horizontal="center"/>
    </xf>
    <xf numFmtId="0" fontId="80" fillId="0" borderId="0" xfId="0" applyFont="1" applyAlignment="1">
      <alignment horizontal="center" wrapText="1"/>
    </xf>
    <xf numFmtId="0" fontId="68" fillId="0" borderId="0" xfId="0" applyFont="1" applyAlignment="1">
      <alignment horizontal="center" wrapText="1"/>
    </xf>
    <xf numFmtId="10" fontId="8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3" fontId="87" fillId="0" borderId="0" xfId="0" applyNumberFormat="1" applyFont="1" applyAlignment="1">
      <alignment horizontal="center"/>
    </xf>
    <xf numFmtId="49" fontId="1" fillId="0" borderId="0" xfId="453" applyNumberFormat="1" applyAlignment="1">
      <alignment horizontal="center"/>
    </xf>
    <xf numFmtId="0" fontId="79" fillId="0" borderId="0" xfId="453" applyFont="1" applyAlignment="1">
      <alignment horizontal="center"/>
    </xf>
    <xf numFmtId="0" fontId="79" fillId="0" borderId="0" xfId="453" applyFont="1" applyAlignment="1">
      <alignment horizontal="center" wrapText="1"/>
    </xf>
    <xf numFmtId="49" fontId="74" fillId="0" borderId="0" xfId="453" applyNumberFormat="1" applyFont="1" applyAlignment="1">
      <alignment horizontal="center"/>
    </xf>
    <xf numFmtId="3" fontId="74" fillId="0" borderId="0" xfId="453" applyNumberFormat="1" applyFont="1" applyAlignment="1">
      <alignment horizontal="center"/>
    </xf>
    <xf numFmtId="3" fontId="77" fillId="0" borderId="0" xfId="453" applyNumberFormat="1" applyFont="1" applyAlignment="1">
      <alignment horizontal="center"/>
    </xf>
    <xf numFmtId="0" fontId="87" fillId="0" borderId="0" xfId="0" applyFont="1" applyAlignment="1">
      <alignment horizontal="center"/>
    </xf>
    <xf numFmtId="0" fontId="87" fillId="0" borderId="0" xfId="0" applyFont="1" applyAlignment="1">
      <alignment horizontal="center" wrapText="1"/>
    </xf>
    <xf numFmtId="3" fontId="88" fillId="0" borderId="0" xfId="0" applyNumberFormat="1" applyFont="1" applyAlignment="1">
      <alignment horizontal="center"/>
    </xf>
    <xf numFmtId="49" fontId="74" fillId="0" borderId="0" xfId="453" applyNumberFormat="1" applyFont="1" applyAlignment="1">
      <alignment horizontal="center" vertical="center"/>
    </xf>
    <xf numFmtId="0" fontId="79" fillId="0" borderId="0" xfId="453" applyFont="1" applyAlignment="1">
      <alignment horizontal="center" vertical="center"/>
    </xf>
    <xf numFmtId="0" fontId="79" fillId="0" borderId="0" xfId="453" applyFont="1" applyAlignment="1">
      <alignment horizontal="center" vertical="center" wrapText="1"/>
    </xf>
    <xf numFmtId="49" fontId="1" fillId="0" borderId="0" xfId="453" applyNumberFormat="1" applyAlignment="1">
      <alignment horizontal="center" vertical="center"/>
    </xf>
    <xf numFmtId="3" fontId="74" fillId="0" borderId="0" xfId="453" applyNumberFormat="1" applyFont="1" applyAlignment="1">
      <alignment horizontal="center" vertical="center"/>
    </xf>
    <xf numFmtId="3" fontId="77" fillId="0" borderId="0" xfId="453" applyNumberFormat="1" applyFont="1" applyAlignment="1">
      <alignment horizontal="center" vertical="center"/>
    </xf>
    <xf numFmtId="0" fontId="1" fillId="0" borderId="0" xfId="453" applyAlignment="1">
      <alignment horizontal="left"/>
    </xf>
    <xf numFmtId="0" fontId="1" fillId="0" borderId="0" xfId="453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453" applyAlignment="1">
      <alignment horizontal="left" vertical="center"/>
    </xf>
    <xf numFmtId="49" fontId="1" fillId="0" borderId="0" xfId="453" applyNumberFormat="1" applyAlignment="1">
      <alignment horizontal="left" vertical="center" wrapText="1"/>
    </xf>
    <xf numFmtId="0" fontId="86" fillId="0" borderId="0" xfId="0" applyFont="1" applyAlignment="1">
      <alignment horizontal="left"/>
    </xf>
    <xf numFmtId="0" fontId="87" fillId="0" borderId="0" xfId="0" applyFont="1" applyAlignment="1">
      <alignment horizontal="left" wrapText="1"/>
    </xf>
    <xf numFmtId="0" fontId="75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49" fontId="74" fillId="0" borderId="0" xfId="0" applyNumberFormat="1" applyFont="1" applyAlignment="1">
      <alignment horizontal="center" wrapText="1"/>
    </xf>
    <xf numFmtId="0" fontId="74" fillId="0" borderId="0" xfId="0" applyFont="1" applyAlignment="1">
      <alignment horizontal="center" wrapText="1"/>
    </xf>
    <xf numFmtId="0" fontId="76" fillId="0" borderId="0" xfId="0" applyFont="1" applyAlignment="1">
      <alignment horizontal="center" textRotation="90" wrapText="1"/>
    </xf>
    <xf numFmtId="49" fontId="74" fillId="0" borderId="0" xfId="0" applyNumberFormat="1" applyFont="1" applyAlignment="1">
      <alignment horizontal="center" textRotation="90" wrapText="1"/>
    </xf>
    <xf numFmtId="3" fontId="87" fillId="0" borderId="0" xfId="0" applyNumberFormat="1" applyFont="1" applyAlignment="1">
      <alignment horizontal="center" wrapText="1"/>
    </xf>
    <xf numFmtId="3" fontId="78" fillId="0" borderId="0" xfId="0" applyNumberFormat="1" applyFont="1" applyAlignment="1">
      <alignment horizontal="center" wrapText="1"/>
    </xf>
    <xf numFmtId="0" fontId="74" fillId="0" borderId="0" xfId="0" applyFont="1" applyAlignment="1">
      <alignment horizontal="left" wrapText="1"/>
    </xf>
    <xf numFmtId="0" fontId="74" fillId="0" borderId="0" xfId="393" applyFont="1" applyAlignment="1">
      <alignment horizontal="left" wrapText="1"/>
    </xf>
    <xf numFmtId="10" fontId="83" fillId="0" borderId="0" xfId="0" applyNumberFormat="1" applyFont="1" applyAlignment="1">
      <alignment horizontal="center" wrapText="1"/>
    </xf>
    <xf numFmtId="10" fontId="84" fillId="0" borderId="0" xfId="453" applyNumberFormat="1" applyFont="1" applyAlignment="1">
      <alignment horizontal="center"/>
    </xf>
    <xf numFmtId="10" fontId="84" fillId="0" borderId="0" xfId="453" applyNumberFormat="1" applyFont="1" applyAlignment="1">
      <alignment horizontal="center" vertical="center"/>
    </xf>
    <xf numFmtId="0" fontId="81" fillId="0" borderId="0" xfId="403" applyFont="1" applyAlignment="1">
      <alignment wrapText="1"/>
    </xf>
    <xf numFmtId="0" fontId="89" fillId="0" borderId="0" xfId="403" applyFont="1" applyAlignment="1">
      <alignment wrapText="1"/>
    </xf>
    <xf numFmtId="0" fontId="70" fillId="0" borderId="0" xfId="0" applyFont="1"/>
    <xf numFmtId="3" fontId="68" fillId="0" borderId="0" xfId="0" applyNumberFormat="1" applyFont="1" applyAlignment="1">
      <alignment horizontal="center"/>
    </xf>
    <xf numFmtId="3" fontId="68" fillId="34" borderId="0" xfId="393" applyNumberFormat="1" applyFont="1" applyFill="1" applyAlignment="1">
      <alignment horizontal="center" wrapText="1"/>
    </xf>
    <xf numFmtId="0" fontId="74" fillId="0" borderId="0" xfId="0" applyFont="1" applyAlignment="1">
      <alignment horizontal="left"/>
    </xf>
    <xf numFmtId="0" fontId="81" fillId="33" borderId="0" xfId="0" applyFont="1" applyFill="1" applyAlignment="1">
      <alignment horizontal="center"/>
    </xf>
    <xf numFmtId="0" fontId="69" fillId="34" borderId="0" xfId="0" applyFont="1" applyFill="1" applyAlignment="1">
      <alignment horizontal="left" wrapText="1"/>
    </xf>
  </cellXfs>
  <cellStyles count="467">
    <cellStyle name="20% - Accent1" xfId="1" builtinId="30" customBuiltin="1"/>
    <cellStyle name="20% - Accent1 2" xfId="2"/>
    <cellStyle name="20% - Accent1 2 2" xfId="3"/>
    <cellStyle name="20% - Accent1 2 3" xfId="4"/>
    <cellStyle name="20% - Accent1 2 4" xfId="5"/>
    <cellStyle name="20% - Accent1 3" xfId="6"/>
    <cellStyle name="20% - Accent1 3 2" xfId="7"/>
    <cellStyle name="20% - Accent1 3 3" xfId="8"/>
    <cellStyle name="20% - Accent1 4" xfId="9"/>
    <cellStyle name="20% - Accent1 5" xfId="10"/>
    <cellStyle name="20% - Accent1 6" xfId="11"/>
    <cellStyle name="20% - Accent1 7" xfId="12"/>
    <cellStyle name="20% - Accent1 8" xfId="455"/>
    <cellStyle name="20% - Accent2" xfId="13" builtinId="34" customBuiltin="1"/>
    <cellStyle name="20% - Accent2 2" xfId="14"/>
    <cellStyle name="20% - Accent2 2 2" xfId="15"/>
    <cellStyle name="20% - Accent2 2 3" xfId="16"/>
    <cellStyle name="20% - Accent2 2 4" xfId="17"/>
    <cellStyle name="20% - Accent2 3" xfId="18"/>
    <cellStyle name="20% - Accent2 3 2" xfId="19"/>
    <cellStyle name="20% - Accent2 3 3" xfId="20"/>
    <cellStyle name="20% - Accent2 4" xfId="21"/>
    <cellStyle name="20% - Accent2 5" xfId="22"/>
    <cellStyle name="20% - Accent2 6" xfId="23"/>
    <cellStyle name="20% - Accent2 7" xfId="24"/>
    <cellStyle name="20% - Accent2 8" xfId="457"/>
    <cellStyle name="20% - Accent3" xfId="25" builtinId="38" customBuiltin="1"/>
    <cellStyle name="20% - Accent3 2" xfId="26"/>
    <cellStyle name="20% - Accent3 2 2" xfId="27"/>
    <cellStyle name="20% - Accent3 2 3" xfId="28"/>
    <cellStyle name="20% - Accent3 2 4" xfId="29"/>
    <cellStyle name="20% - Accent3 3" xfId="30"/>
    <cellStyle name="20% - Accent3 3 2" xfId="31"/>
    <cellStyle name="20% - Accent3 3 3" xfId="32"/>
    <cellStyle name="20% - Accent3 4" xfId="33"/>
    <cellStyle name="20% - Accent3 5" xfId="34"/>
    <cellStyle name="20% - Accent3 6" xfId="35"/>
    <cellStyle name="20% - Accent3 7" xfId="36"/>
    <cellStyle name="20% - Accent3 8" xfId="459"/>
    <cellStyle name="20% - Accent4" xfId="37" builtinId="42" customBuiltin="1"/>
    <cellStyle name="20% - Accent4 2" xfId="38"/>
    <cellStyle name="20% - Accent4 2 2" xfId="39"/>
    <cellStyle name="20% - Accent4 2 3" xfId="40"/>
    <cellStyle name="20% - Accent4 2 4" xfId="41"/>
    <cellStyle name="20% - Accent4 3" xfId="42"/>
    <cellStyle name="20% - Accent4 3 2" xfId="43"/>
    <cellStyle name="20% - Accent4 3 3" xfId="44"/>
    <cellStyle name="20% - Accent4 4" xfId="45"/>
    <cellStyle name="20% - Accent4 5" xfId="46"/>
    <cellStyle name="20% - Accent4 6" xfId="47"/>
    <cellStyle name="20% - Accent4 7" xfId="48"/>
    <cellStyle name="20% - Accent4 8" xfId="461"/>
    <cellStyle name="20% - Accent5" xfId="49" builtinId="46" customBuiltin="1"/>
    <cellStyle name="20% - Accent5 2" xfId="50"/>
    <cellStyle name="20% - Accent5 2 2" xfId="51"/>
    <cellStyle name="20% - Accent5 2 3" xfId="52"/>
    <cellStyle name="20% - Accent5 2 4" xfId="53"/>
    <cellStyle name="20% - Accent5 3" xfId="54"/>
    <cellStyle name="20% - Accent5 3 2" xfId="55"/>
    <cellStyle name="20% - Accent5 3 3" xfId="56"/>
    <cellStyle name="20% - Accent5 4" xfId="57"/>
    <cellStyle name="20% - Accent5 5" xfId="58"/>
    <cellStyle name="20% - Accent5 6" xfId="59"/>
    <cellStyle name="20% - Accent5 7" xfId="60"/>
    <cellStyle name="20% - Accent5 8" xfId="463"/>
    <cellStyle name="20% - Accent6" xfId="61" builtinId="50" customBuiltin="1"/>
    <cellStyle name="20% - Accent6 2" xfId="62"/>
    <cellStyle name="20% - Accent6 2 2" xfId="63"/>
    <cellStyle name="20% - Accent6 2 3" xfId="64"/>
    <cellStyle name="20% - Accent6 2 4" xfId="65"/>
    <cellStyle name="20% - Accent6 3" xfId="66"/>
    <cellStyle name="20% - Accent6 3 2" xfId="67"/>
    <cellStyle name="20% - Accent6 3 3" xfId="68"/>
    <cellStyle name="20% - Accent6 4" xfId="69"/>
    <cellStyle name="20% - Accent6 5" xfId="70"/>
    <cellStyle name="20% - Accent6 6" xfId="71"/>
    <cellStyle name="20% - Accent6 7" xfId="72"/>
    <cellStyle name="20% - Accent6 8" xfId="465"/>
    <cellStyle name="40% - Accent1" xfId="73" builtinId="31" customBuiltin="1"/>
    <cellStyle name="40% - Accent1 2" xfId="74"/>
    <cellStyle name="40% - Accent1 2 2" xfId="75"/>
    <cellStyle name="40% - Accent1 2 3" xfId="76"/>
    <cellStyle name="40% - Accent1 2 4" xfId="77"/>
    <cellStyle name="40% - Accent1 3" xfId="78"/>
    <cellStyle name="40% - Accent1 3 2" xfId="79"/>
    <cellStyle name="40% - Accent1 3 3" xfId="80"/>
    <cellStyle name="40% - Accent1 4" xfId="81"/>
    <cellStyle name="40% - Accent1 5" xfId="82"/>
    <cellStyle name="40% - Accent1 6" xfId="83"/>
    <cellStyle name="40% - Accent1 7" xfId="84"/>
    <cellStyle name="40% - Accent1 8" xfId="456"/>
    <cellStyle name="40% - Accent2" xfId="85" builtinId="35" customBuiltin="1"/>
    <cellStyle name="40% - Accent2 2" xfId="86"/>
    <cellStyle name="40% - Accent2 2 2" xfId="87"/>
    <cellStyle name="40% - Accent2 2 3" xfId="88"/>
    <cellStyle name="40% - Accent2 2 4" xfId="89"/>
    <cellStyle name="40% - Accent2 3" xfId="90"/>
    <cellStyle name="40% - Accent2 3 2" xfId="91"/>
    <cellStyle name="40% - Accent2 3 3" xfId="92"/>
    <cellStyle name="40% - Accent2 4" xfId="93"/>
    <cellStyle name="40% - Accent2 5" xfId="94"/>
    <cellStyle name="40% - Accent2 6" xfId="95"/>
    <cellStyle name="40% - Accent2 7" xfId="96"/>
    <cellStyle name="40% - Accent2 8" xfId="458"/>
    <cellStyle name="40% - Accent3" xfId="97" builtinId="39" customBuiltin="1"/>
    <cellStyle name="40% - Accent3 2" xfId="98"/>
    <cellStyle name="40% - Accent3 2 2" xfId="99"/>
    <cellStyle name="40% - Accent3 2 3" xfId="100"/>
    <cellStyle name="40% - Accent3 2 4" xfId="101"/>
    <cellStyle name="40% - Accent3 3" xfId="102"/>
    <cellStyle name="40% - Accent3 3 2" xfId="103"/>
    <cellStyle name="40% - Accent3 3 3" xfId="104"/>
    <cellStyle name="40% - Accent3 4" xfId="105"/>
    <cellStyle name="40% - Accent3 5" xfId="106"/>
    <cellStyle name="40% - Accent3 6" xfId="107"/>
    <cellStyle name="40% - Accent3 7" xfId="108"/>
    <cellStyle name="40% - Accent3 8" xfId="460"/>
    <cellStyle name="40% - Accent4" xfId="109" builtinId="43" customBuiltin="1"/>
    <cellStyle name="40% - Accent4 2" xfId="110"/>
    <cellStyle name="40% - Accent4 2 2" xfId="111"/>
    <cellStyle name="40% - Accent4 2 3" xfId="112"/>
    <cellStyle name="40% - Accent4 2 4" xfId="113"/>
    <cellStyle name="40% - Accent4 3" xfId="114"/>
    <cellStyle name="40% - Accent4 3 2" xfId="115"/>
    <cellStyle name="40% - Accent4 3 3" xfId="116"/>
    <cellStyle name="40% - Accent4 4" xfId="117"/>
    <cellStyle name="40% - Accent4 5" xfId="118"/>
    <cellStyle name="40% - Accent4 6" xfId="119"/>
    <cellStyle name="40% - Accent4 7" xfId="120"/>
    <cellStyle name="40% - Accent4 8" xfId="462"/>
    <cellStyle name="40% - Accent5" xfId="121" builtinId="47" customBuiltin="1"/>
    <cellStyle name="40% - Accent5 2" xfId="122"/>
    <cellStyle name="40% - Accent5 2 2" xfId="123"/>
    <cellStyle name="40% - Accent5 2 3" xfId="124"/>
    <cellStyle name="40% - Accent5 2 4" xfId="125"/>
    <cellStyle name="40% - Accent5 3" xfId="126"/>
    <cellStyle name="40% - Accent5 3 2" xfId="127"/>
    <cellStyle name="40% - Accent5 3 3" xfId="128"/>
    <cellStyle name="40% - Accent5 4" xfId="129"/>
    <cellStyle name="40% - Accent5 5" xfId="130"/>
    <cellStyle name="40% - Accent5 6" xfId="131"/>
    <cellStyle name="40% - Accent5 7" xfId="132"/>
    <cellStyle name="40% - Accent5 8" xfId="464"/>
    <cellStyle name="40% - Accent6" xfId="133" builtinId="51" customBuiltin="1"/>
    <cellStyle name="40% - Accent6 2" xfId="134"/>
    <cellStyle name="40% - Accent6 2 2" xfId="135"/>
    <cellStyle name="40% - Accent6 2 3" xfId="136"/>
    <cellStyle name="40% - Accent6 2 4" xfId="137"/>
    <cellStyle name="40% - Accent6 3" xfId="138"/>
    <cellStyle name="40% - Accent6 3 2" xfId="139"/>
    <cellStyle name="40% - Accent6 3 3" xfId="140"/>
    <cellStyle name="40% - Accent6 4" xfId="141"/>
    <cellStyle name="40% - Accent6 5" xfId="142"/>
    <cellStyle name="40% - Accent6 6" xfId="143"/>
    <cellStyle name="40% - Accent6 7" xfId="144"/>
    <cellStyle name="40% - Accent6 8" xfId="466"/>
    <cellStyle name="60% - Accent1" xfId="145" builtinId="32" customBuiltin="1"/>
    <cellStyle name="60% - Accent1 2" xfId="146"/>
    <cellStyle name="60% - Accent1 2 2" xfId="147"/>
    <cellStyle name="60% - Accent1 2 3" xfId="148"/>
    <cellStyle name="60% - Accent1 2 4" xfId="149"/>
    <cellStyle name="60% - Accent1 3" xfId="150"/>
    <cellStyle name="60% - Accent1 3 2" xfId="151"/>
    <cellStyle name="60% - Accent1 3 3" xfId="152"/>
    <cellStyle name="60% - Accent1 4" xfId="153"/>
    <cellStyle name="60% - Accent1 5" xfId="154"/>
    <cellStyle name="60% - Accent1 6" xfId="155"/>
    <cellStyle name="60% - Accent1 7" xfId="156"/>
    <cellStyle name="60% - Accent2" xfId="157" builtinId="36" customBuiltin="1"/>
    <cellStyle name="60% - Accent2 2" xfId="158"/>
    <cellStyle name="60% - Accent2 2 2" xfId="159"/>
    <cellStyle name="60% - Accent2 2 3" xfId="160"/>
    <cellStyle name="60% - Accent2 2 4" xfId="161"/>
    <cellStyle name="60% - Accent2 3" xfId="162"/>
    <cellStyle name="60% - Accent2 3 2" xfId="163"/>
    <cellStyle name="60% - Accent2 3 3" xfId="164"/>
    <cellStyle name="60% - Accent2 4" xfId="165"/>
    <cellStyle name="60% - Accent2 5" xfId="166"/>
    <cellStyle name="60% - Accent2 6" xfId="167"/>
    <cellStyle name="60% - Accent2 7" xfId="168"/>
    <cellStyle name="60% - Accent3" xfId="169" builtinId="40" customBuiltin="1"/>
    <cellStyle name="60% - Accent3 2" xfId="170"/>
    <cellStyle name="60% - Accent3 2 2" xfId="171"/>
    <cellStyle name="60% - Accent3 2 3" xfId="172"/>
    <cellStyle name="60% - Accent3 2 4" xfId="173"/>
    <cellStyle name="60% - Accent3 3" xfId="174"/>
    <cellStyle name="60% - Accent3 3 2" xfId="175"/>
    <cellStyle name="60% - Accent3 3 3" xfId="176"/>
    <cellStyle name="60% - Accent3 4" xfId="177"/>
    <cellStyle name="60% - Accent3 5" xfId="178"/>
    <cellStyle name="60% - Accent3 6" xfId="179"/>
    <cellStyle name="60% - Accent3 7" xfId="180"/>
    <cellStyle name="60% - Accent4" xfId="181" builtinId="44" customBuiltin="1"/>
    <cellStyle name="60% - Accent4 2" xfId="182"/>
    <cellStyle name="60% - Accent4 2 2" xfId="183"/>
    <cellStyle name="60% - Accent4 2 3" xfId="184"/>
    <cellStyle name="60% - Accent4 2 4" xfId="185"/>
    <cellStyle name="60% - Accent4 3" xfId="186"/>
    <cellStyle name="60% - Accent4 3 2" xfId="187"/>
    <cellStyle name="60% - Accent4 3 3" xfId="188"/>
    <cellStyle name="60% - Accent4 4" xfId="189"/>
    <cellStyle name="60% - Accent4 5" xfId="190"/>
    <cellStyle name="60% - Accent4 6" xfId="191"/>
    <cellStyle name="60% - Accent4 7" xfId="192"/>
    <cellStyle name="60% - Accent5" xfId="193" builtinId="48" customBuiltin="1"/>
    <cellStyle name="60% - Accent5 2" xfId="194"/>
    <cellStyle name="60% - Accent5 2 2" xfId="195"/>
    <cellStyle name="60% - Accent5 2 3" xfId="196"/>
    <cellStyle name="60% - Accent5 2 4" xfId="197"/>
    <cellStyle name="60% - Accent5 3" xfId="198"/>
    <cellStyle name="60% - Accent5 3 2" xfId="199"/>
    <cellStyle name="60% - Accent5 3 3" xfId="200"/>
    <cellStyle name="60% - Accent5 4" xfId="201"/>
    <cellStyle name="60% - Accent5 5" xfId="202"/>
    <cellStyle name="60% - Accent5 6" xfId="203"/>
    <cellStyle name="60% - Accent5 7" xfId="204"/>
    <cellStyle name="60% - Accent6" xfId="205" builtinId="52" customBuiltin="1"/>
    <cellStyle name="60% - Accent6 2" xfId="206"/>
    <cellStyle name="60% - Accent6 2 2" xfId="207"/>
    <cellStyle name="60% - Accent6 2 3" xfId="208"/>
    <cellStyle name="60% - Accent6 2 4" xfId="209"/>
    <cellStyle name="60% - Accent6 3" xfId="210"/>
    <cellStyle name="60% - Accent6 3 2" xfId="211"/>
    <cellStyle name="60% - Accent6 3 3" xfId="212"/>
    <cellStyle name="60% - Accent6 4" xfId="213"/>
    <cellStyle name="60% - Accent6 5" xfId="214"/>
    <cellStyle name="60% - Accent6 6" xfId="215"/>
    <cellStyle name="60% - Accent6 7" xfId="216"/>
    <cellStyle name="Accent1" xfId="217" builtinId="29" customBuiltin="1"/>
    <cellStyle name="Accent1 2" xfId="218"/>
    <cellStyle name="Accent1 2 2" xfId="219"/>
    <cellStyle name="Accent1 2 3" xfId="220"/>
    <cellStyle name="Accent1 2 4" xfId="221"/>
    <cellStyle name="Accent1 3" xfId="222"/>
    <cellStyle name="Accent1 3 2" xfId="223"/>
    <cellStyle name="Accent1 3 3" xfId="224"/>
    <cellStyle name="Accent1 4" xfId="225"/>
    <cellStyle name="Accent1 5" xfId="226"/>
    <cellStyle name="Accent1 6" xfId="227"/>
    <cellStyle name="Accent1 7" xfId="228"/>
    <cellStyle name="Accent2" xfId="229" builtinId="33" customBuiltin="1"/>
    <cellStyle name="Accent2 2" xfId="230"/>
    <cellStyle name="Accent2 2 2" xfId="231"/>
    <cellStyle name="Accent2 2 3" xfId="232"/>
    <cellStyle name="Accent2 2 4" xfId="233"/>
    <cellStyle name="Accent2 3" xfId="234"/>
    <cellStyle name="Accent2 3 2" xfId="235"/>
    <cellStyle name="Accent2 3 3" xfId="236"/>
    <cellStyle name="Accent2 4" xfId="237"/>
    <cellStyle name="Accent2 5" xfId="238"/>
    <cellStyle name="Accent2 6" xfId="239"/>
    <cellStyle name="Accent2 7" xfId="240"/>
    <cellStyle name="Accent3" xfId="241" builtinId="37" customBuiltin="1"/>
    <cellStyle name="Accent3 2" xfId="242"/>
    <cellStyle name="Accent3 2 2" xfId="243"/>
    <cellStyle name="Accent3 2 3" xfId="244"/>
    <cellStyle name="Accent3 2 4" xfId="245"/>
    <cellStyle name="Accent3 3" xfId="246"/>
    <cellStyle name="Accent3 3 2" xfId="247"/>
    <cellStyle name="Accent3 3 3" xfId="248"/>
    <cellStyle name="Accent3 4" xfId="249"/>
    <cellStyle name="Accent3 5" xfId="250"/>
    <cellStyle name="Accent3 6" xfId="251"/>
    <cellStyle name="Accent3 7" xfId="252"/>
    <cellStyle name="Accent4" xfId="253" builtinId="41" customBuiltin="1"/>
    <cellStyle name="Accent4 2" xfId="254"/>
    <cellStyle name="Accent4 2 2" xfId="255"/>
    <cellStyle name="Accent4 2 3" xfId="256"/>
    <cellStyle name="Accent4 2 4" xfId="257"/>
    <cellStyle name="Accent4 3" xfId="258"/>
    <cellStyle name="Accent4 3 2" xfId="259"/>
    <cellStyle name="Accent4 3 3" xfId="260"/>
    <cellStyle name="Accent4 4" xfId="261"/>
    <cellStyle name="Accent4 5" xfId="262"/>
    <cellStyle name="Accent4 6" xfId="263"/>
    <cellStyle name="Accent4 7" xfId="264"/>
    <cellStyle name="Accent5" xfId="265" builtinId="45" customBuiltin="1"/>
    <cellStyle name="Accent5 2" xfId="266"/>
    <cellStyle name="Accent5 2 2" xfId="267"/>
    <cellStyle name="Accent5 2 3" xfId="268"/>
    <cellStyle name="Accent5 2 4" xfId="269"/>
    <cellStyle name="Accent5 3" xfId="270"/>
    <cellStyle name="Accent5 3 2" xfId="271"/>
    <cellStyle name="Accent5 3 3" xfId="272"/>
    <cellStyle name="Accent5 4" xfId="273"/>
    <cellStyle name="Accent5 5" xfId="274"/>
    <cellStyle name="Accent5 6" xfId="275"/>
    <cellStyle name="Accent5 7" xfId="276"/>
    <cellStyle name="Accent6" xfId="277" builtinId="49" customBuiltin="1"/>
    <cellStyle name="Accent6 2" xfId="278"/>
    <cellStyle name="Accent6 2 2" xfId="279"/>
    <cellStyle name="Accent6 2 3" xfId="280"/>
    <cellStyle name="Accent6 2 4" xfId="281"/>
    <cellStyle name="Accent6 3" xfId="282"/>
    <cellStyle name="Accent6 3 2" xfId="283"/>
    <cellStyle name="Accent6 3 3" xfId="284"/>
    <cellStyle name="Accent6 4" xfId="285"/>
    <cellStyle name="Accent6 5" xfId="286"/>
    <cellStyle name="Accent6 6" xfId="287"/>
    <cellStyle name="Accent6 7" xfId="288"/>
    <cellStyle name="Bad" xfId="289" builtinId="27" customBuiltin="1"/>
    <cellStyle name="Bad 2" xfId="290"/>
    <cellStyle name="Bad 2 2" xfId="291"/>
    <cellStyle name="Bad 2 3" xfId="292"/>
    <cellStyle name="Bad 2 4" xfId="293"/>
    <cellStyle name="Bad 3" xfId="294"/>
    <cellStyle name="Bad 3 2" xfId="295"/>
    <cellStyle name="Bad 3 3" xfId="296"/>
    <cellStyle name="Bad 4" xfId="297"/>
    <cellStyle name="Bad 5" xfId="298"/>
    <cellStyle name="Bad 6" xfId="299"/>
    <cellStyle name="Bad 7" xfId="300"/>
    <cellStyle name="Calculation" xfId="301" builtinId="22" customBuiltin="1"/>
    <cellStyle name="Calculation 2" xfId="302"/>
    <cellStyle name="Calculation 2 2" xfId="303"/>
    <cellStyle name="Calculation 2 3" xfId="304"/>
    <cellStyle name="Calculation 2 4" xfId="305"/>
    <cellStyle name="Calculation 3" xfId="306"/>
    <cellStyle name="Calculation 3 2" xfId="307"/>
    <cellStyle name="Calculation 3 3" xfId="308"/>
    <cellStyle name="Calculation 4" xfId="309"/>
    <cellStyle name="Calculation 5" xfId="310"/>
    <cellStyle name="Calculation 6" xfId="311"/>
    <cellStyle name="Calculation 7" xfId="312"/>
    <cellStyle name="Check Cell" xfId="313" builtinId="23" customBuiltin="1"/>
    <cellStyle name="Check Cell 2" xfId="314"/>
    <cellStyle name="Check Cell 2 2" xfId="315"/>
    <cellStyle name="Check Cell 2 3" xfId="316"/>
    <cellStyle name="Check Cell 2 4" xfId="317"/>
    <cellStyle name="Check Cell 3" xfId="318"/>
    <cellStyle name="Check Cell 3 2" xfId="319"/>
    <cellStyle name="Check Cell 3 3" xfId="320"/>
    <cellStyle name="Check Cell 4" xfId="321"/>
    <cellStyle name="Check Cell 5" xfId="322"/>
    <cellStyle name="Check Cell 6" xfId="323"/>
    <cellStyle name="Check Cell 7" xfId="324"/>
    <cellStyle name="Explanatory Text" xfId="325" builtinId="53" customBuiltin="1"/>
    <cellStyle name="Explanatory Text 2" xfId="326"/>
    <cellStyle name="Explanatory Text 2 2" xfId="327"/>
    <cellStyle name="Explanatory Text 2 3" xfId="328"/>
    <cellStyle name="Explanatory Text 2 4" xfId="329"/>
    <cellStyle name="Explanatory Text 3" xfId="330"/>
    <cellStyle name="Explanatory Text 3 2" xfId="331"/>
    <cellStyle name="Explanatory Text 3 3" xfId="332"/>
    <cellStyle name="Explanatory Text 4" xfId="333"/>
    <cellStyle name="Explanatory Text 5" xfId="334"/>
    <cellStyle name="Explanatory Text 6" xfId="335"/>
    <cellStyle name="Explanatory Text 7" xfId="336"/>
    <cellStyle name="Good" xfId="337" builtinId="26" customBuiltin="1"/>
    <cellStyle name="Good 2" xfId="338"/>
    <cellStyle name="Good 2 2" xfId="339"/>
    <cellStyle name="Good 2 3" xfId="340"/>
    <cellStyle name="Good 2 4" xfId="341"/>
    <cellStyle name="Good 3" xfId="342"/>
    <cellStyle name="Good 3 2" xfId="343"/>
    <cellStyle name="Good 3 3" xfId="344"/>
    <cellStyle name="Good 4" xfId="345"/>
    <cellStyle name="Good 5" xfId="346"/>
    <cellStyle name="Good 6" xfId="347"/>
    <cellStyle name="Good 7" xfId="348"/>
    <cellStyle name="Heading 1" xfId="349" builtinId="16" customBuiltin="1"/>
    <cellStyle name="Heading 1 2" xfId="350"/>
    <cellStyle name="Heading 2" xfId="351" builtinId="17" customBuiltin="1"/>
    <cellStyle name="Heading 2 2" xfId="352"/>
    <cellStyle name="Heading 3" xfId="353" builtinId="18" customBuiltin="1"/>
    <cellStyle name="Heading 3 2" xfId="354"/>
    <cellStyle name="Heading 4" xfId="355" builtinId="19" customBuiltin="1"/>
    <cellStyle name="Heading 4 2" xfId="356"/>
    <cellStyle name="Input" xfId="357" builtinId="20" customBuiltin="1"/>
    <cellStyle name="Input 2" xfId="358"/>
    <cellStyle name="Input 2 2" xfId="359"/>
    <cellStyle name="Input 2 3" xfId="360"/>
    <cellStyle name="Input 2 4" xfId="361"/>
    <cellStyle name="Input 3" xfId="362"/>
    <cellStyle name="Input 3 2" xfId="363"/>
    <cellStyle name="Input 3 3" xfId="364"/>
    <cellStyle name="Input 4" xfId="365"/>
    <cellStyle name="Input 5" xfId="366"/>
    <cellStyle name="Input 6" xfId="367"/>
    <cellStyle name="Input 7" xfId="368"/>
    <cellStyle name="Linked Cell" xfId="369" builtinId="24" customBuiltin="1"/>
    <cellStyle name="Linked Cell 2" xfId="370"/>
    <cellStyle name="Linked Cell 2 2" xfId="371"/>
    <cellStyle name="Linked Cell 2 3" xfId="372"/>
    <cellStyle name="Linked Cell 2 4" xfId="373"/>
    <cellStyle name="Linked Cell 3" xfId="374"/>
    <cellStyle name="Linked Cell 3 2" xfId="375"/>
    <cellStyle name="Linked Cell 3 3" xfId="376"/>
    <cellStyle name="Linked Cell 4" xfId="377"/>
    <cellStyle name="Linked Cell 5" xfId="378"/>
    <cellStyle name="Linked Cell 6" xfId="379"/>
    <cellStyle name="Linked Cell 7" xfId="380"/>
    <cellStyle name="Neutral" xfId="381" builtinId="28" customBuiltin="1"/>
    <cellStyle name="Neutral 2" xfId="382"/>
    <cellStyle name="Neutral 2 2" xfId="383"/>
    <cellStyle name="Neutral 2 3" xfId="384"/>
    <cellStyle name="Neutral 2 4" xfId="385"/>
    <cellStyle name="Neutral 3" xfId="386"/>
    <cellStyle name="Neutral 3 2" xfId="387"/>
    <cellStyle name="Neutral 3 3" xfId="388"/>
    <cellStyle name="Neutral 4" xfId="389"/>
    <cellStyle name="Neutral 5" xfId="390"/>
    <cellStyle name="Neutral 6" xfId="391"/>
    <cellStyle name="Neutral 7" xfId="392"/>
    <cellStyle name="Normal" xfId="0" builtinId="0"/>
    <cellStyle name="Normal 2" xfId="393"/>
    <cellStyle name="Normal 2 2" xfId="394"/>
    <cellStyle name="Normal 2 3" xfId="395"/>
    <cellStyle name="Normal 2 4" xfId="396"/>
    <cellStyle name="Normal 3" xfId="397"/>
    <cellStyle name="Normal 3 2" xfId="398"/>
    <cellStyle name="Normal 3 3" xfId="399"/>
    <cellStyle name="Normal 4" xfId="400"/>
    <cellStyle name="Normal 5" xfId="401"/>
    <cellStyle name="Normal 6" xfId="402"/>
    <cellStyle name="Normal 7" xfId="403"/>
    <cellStyle name="Normal 8" xfId="453"/>
    <cellStyle name="Note" xfId="404" builtinId="10" customBuiltin="1"/>
    <cellStyle name="Note 2" xfId="405"/>
    <cellStyle name="Note 2 2" xfId="406"/>
    <cellStyle name="Note 2 3" xfId="407"/>
    <cellStyle name="Note 2 4" xfId="408"/>
    <cellStyle name="Note 3" xfId="409"/>
    <cellStyle name="Note 3 2" xfId="410"/>
    <cellStyle name="Note 3 3" xfId="411"/>
    <cellStyle name="Note 4" xfId="412"/>
    <cellStyle name="Note 5" xfId="413"/>
    <cellStyle name="Note 6" xfId="414"/>
    <cellStyle name="Note 7" xfId="415"/>
    <cellStyle name="Note 8" xfId="454"/>
    <cellStyle name="Output" xfId="416" builtinId="21" customBuiltin="1"/>
    <cellStyle name="Output 2" xfId="417"/>
    <cellStyle name="Output 2 2" xfId="418"/>
    <cellStyle name="Output 2 3" xfId="419"/>
    <cellStyle name="Output 2 4" xfId="420"/>
    <cellStyle name="Output 3" xfId="421"/>
    <cellStyle name="Output 3 2" xfId="422"/>
    <cellStyle name="Output 3 3" xfId="423"/>
    <cellStyle name="Output 4" xfId="424"/>
    <cellStyle name="Output 5" xfId="425"/>
    <cellStyle name="Output 6" xfId="426"/>
    <cellStyle name="Output 7" xfId="427"/>
    <cellStyle name="Title" xfId="428" builtinId="15" customBuiltin="1"/>
    <cellStyle name="Total" xfId="429" builtinId="25" customBuiltin="1"/>
    <cellStyle name="Total 2" xfId="430"/>
    <cellStyle name="Total 2 2" xfId="431"/>
    <cellStyle name="Total 2 3" xfId="432"/>
    <cellStyle name="Total 2 4" xfId="433"/>
    <cellStyle name="Total 3" xfId="434"/>
    <cellStyle name="Total 3 2" xfId="435"/>
    <cellStyle name="Total 3 3" xfId="436"/>
    <cellStyle name="Total 4" xfId="437"/>
    <cellStyle name="Total 5" xfId="438"/>
    <cellStyle name="Total 6" xfId="439"/>
    <cellStyle name="Total 7" xfId="440"/>
    <cellStyle name="Warning Text" xfId="441" builtinId="11" customBuiltin="1"/>
    <cellStyle name="Warning Text 2" xfId="442"/>
    <cellStyle name="Warning Text 2 2" xfId="443"/>
    <cellStyle name="Warning Text 2 3" xfId="444"/>
    <cellStyle name="Warning Text 2 4" xfId="445"/>
    <cellStyle name="Warning Text 3" xfId="446"/>
    <cellStyle name="Warning Text 3 2" xfId="447"/>
    <cellStyle name="Warning Text 3 3" xfId="448"/>
    <cellStyle name="Warning Text 4" xfId="449"/>
    <cellStyle name="Warning Text 5" xfId="450"/>
    <cellStyle name="Warning Text 6" xfId="451"/>
    <cellStyle name="Warning Text 7" xfId="452"/>
  </cellStyles>
  <dxfs count="5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4"/>
  <sheetViews>
    <sheetView tabSelected="1" workbookViewId="0">
      <selection sqref="A1:J1"/>
    </sheetView>
  </sheetViews>
  <sheetFormatPr defaultColWidth="9.1640625" defaultRowHeight="12" x14ac:dyDescent="0.2"/>
  <cols>
    <col min="1" max="1" width="10.6640625" style="7" customWidth="1"/>
    <col min="2" max="2" width="16.1640625" style="35" bestFit="1" customWidth="1"/>
    <col min="3" max="3" width="21.5" style="35" customWidth="1"/>
    <col min="4" max="4" width="5.6640625" style="9" bestFit="1" customWidth="1"/>
    <col min="5" max="5" width="8.5" style="8" bestFit="1" customWidth="1"/>
    <col min="6" max="6" width="9.1640625" style="7"/>
    <col min="7" max="7" width="14.33203125" style="12" customWidth="1"/>
    <col min="8" max="8" width="12.6640625" style="1" customWidth="1"/>
    <col min="9" max="9" width="12.6640625" style="10" customWidth="1"/>
    <col min="10" max="10" width="29.5" style="30" customWidth="1"/>
    <col min="11" max="11" width="14.1640625" style="51" customWidth="1"/>
    <col min="12" max="16384" width="9.1640625" style="11"/>
  </cols>
  <sheetData>
    <row r="1" spans="1:11" ht="30" customHeight="1" x14ac:dyDescent="0.2">
      <c r="A1" s="55" t="s">
        <v>1141</v>
      </c>
      <c r="B1" s="55"/>
      <c r="C1" s="55"/>
      <c r="D1" s="55"/>
      <c r="E1" s="55"/>
      <c r="F1" s="55"/>
      <c r="G1" s="55"/>
      <c r="H1" s="55"/>
      <c r="I1" s="55"/>
      <c r="J1" s="55"/>
    </row>
    <row r="2" spans="1:11" ht="19.149999999999999" customHeight="1" x14ac:dyDescent="0.2">
      <c r="A2" s="54" t="s">
        <v>1126</v>
      </c>
      <c r="B2" s="54"/>
      <c r="C2" s="54"/>
      <c r="D2" s="54"/>
      <c r="E2" s="54"/>
      <c r="F2" s="54"/>
      <c r="G2" s="54"/>
      <c r="H2" s="54"/>
      <c r="I2" s="54"/>
      <c r="J2" s="54"/>
    </row>
    <row r="3" spans="1:11" s="38" customFormat="1" ht="54.6" customHeight="1" x14ac:dyDescent="0.2">
      <c r="A3" s="37" t="s">
        <v>1098</v>
      </c>
      <c r="B3" s="43" t="s">
        <v>0</v>
      </c>
      <c r="C3" s="53" t="s">
        <v>1</v>
      </c>
      <c r="D3" s="39" t="s">
        <v>2</v>
      </c>
      <c r="E3" s="39" t="s">
        <v>3</v>
      </c>
      <c r="F3" s="40" t="s">
        <v>4</v>
      </c>
      <c r="G3" s="41" t="s">
        <v>1127</v>
      </c>
      <c r="H3" s="42" t="s">
        <v>1128</v>
      </c>
      <c r="I3" s="45" t="s">
        <v>1116</v>
      </c>
      <c r="J3" s="44" t="s">
        <v>1112</v>
      </c>
      <c r="K3" s="52" t="s">
        <v>1142</v>
      </c>
    </row>
    <row r="4" spans="1:11" x14ac:dyDescent="0.2">
      <c r="A4" s="16" t="s">
        <v>1129</v>
      </c>
      <c r="B4" s="28" t="s">
        <v>5</v>
      </c>
      <c r="C4" s="28" t="s">
        <v>25</v>
      </c>
      <c r="D4" s="14"/>
      <c r="E4" s="15"/>
      <c r="F4" s="13" t="s">
        <v>26</v>
      </c>
      <c r="G4" s="17">
        <v>208</v>
      </c>
      <c r="H4" s="18">
        <v>183</v>
      </c>
      <c r="I4" s="46">
        <f>(G4 - H4) / H4</f>
        <v>0.13661202185792351</v>
      </c>
      <c r="J4" s="29"/>
      <c r="K4" s="51">
        <f>(G4-H4)</f>
        <v>25</v>
      </c>
    </row>
    <row r="5" spans="1:11" x14ac:dyDescent="0.2">
      <c r="A5" s="16" t="s">
        <v>1129</v>
      </c>
      <c r="B5" s="28" t="s">
        <v>5</v>
      </c>
      <c r="C5" s="28" t="s">
        <v>15</v>
      </c>
      <c r="D5" s="14" t="s">
        <v>6</v>
      </c>
      <c r="E5" s="15"/>
      <c r="F5" s="13" t="s">
        <v>16</v>
      </c>
      <c r="G5" s="17">
        <v>126</v>
      </c>
      <c r="H5" s="18">
        <v>134</v>
      </c>
      <c r="I5" s="46">
        <f t="shared" ref="I5:I68" si="0">(G5 - H5) / H5</f>
        <v>-5.9701492537313432E-2</v>
      </c>
      <c r="J5" s="29"/>
      <c r="K5" s="51">
        <f t="shared" ref="K5:K68" si="1">(G5-H5)</f>
        <v>-8</v>
      </c>
    </row>
    <row r="6" spans="1:11" x14ac:dyDescent="0.2">
      <c r="A6" s="16" t="s">
        <v>1129</v>
      </c>
      <c r="B6" s="28" t="s">
        <v>5</v>
      </c>
      <c r="C6" s="28" t="s">
        <v>17</v>
      </c>
      <c r="D6" s="14" t="s">
        <v>6</v>
      </c>
      <c r="E6" s="15"/>
      <c r="F6" s="13" t="s">
        <v>18</v>
      </c>
      <c r="G6" s="17">
        <v>99</v>
      </c>
      <c r="H6" s="18">
        <v>90</v>
      </c>
      <c r="I6" s="46">
        <f t="shared" si="0"/>
        <v>0.1</v>
      </c>
      <c r="J6" s="29"/>
      <c r="K6" s="51">
        <f t="shared" si="1"/>
        <v>9</v>
      </c>
    </row>
    <row r="7" spans="1:11" x14ac:dyDescent="0.2">
      <c r="A7" s="16" t="s">
        <v>1129</v>
      </c>
      <c r="B7" s="28" t="s">
        <v>5</v>
      </c>
      <c r="C7" s="28" t="s">
        <v>9</v>
      </c>
      <c r="D7" s="14" t="s">
        <v>6</v>
      </c>
      <c r="E7" s="15"/>
      <c r="F7" s="13" t="s">
        <v>10</v>
      </c>
      <c r="G7" s="17">
        <v>657</v>
      </c>
      <c r="H7" s="18">
        <v>681</v>
      </c>
      <c r="I7" s="46">
        <f t="shared" si="0"/>
        <v>-3.5242290748898682E-2</v>
      </c>
      <c r="J7" s="29"/>
      <c r="K7" s="51">
        <f t="shared" si="1"/>
        <v>-24</v>
      </c>
    </row>
    <row r="8" spans="1:11" x14ac:dyDescent="0.2">
      <c r="A8" s="16" t="s">
        <v>1129</v>
      </c>
      <c r="B8" s="28" t="s">
        <v>5</v>
      </c>
      <c r="C8" s="28" t="s">
        <v>7</v>
      </c>
      <c r="D8" s="14" t="s">
        <v>6</v>
      </c>
      <c r="E8" s="15"/>
      <c r="F8" s="13" t="s">
        <v>8</v>
      </c>
      <c r="G8" s="17">
        <v>125</v>
      </c>
      <c r="H8" s="18">
        <v>126</v>
      </c>
      <c r="I8" s="46">
        <f t="shared" si="0"/>
        <v>-7.9365079365079361E-3</v>
      </c>
      <c r="J8" s="29"/>
      <c r="K8" s="51">
        <f t="shared" si="1"/>
        <v>-1</v>
      </c>
    </row>
    <row r="9" spans="1:11" x14ac:dyDescent="0.2">
      <c r="A9" s="16" t="s">
        <v>1129</v>
      </c>
      <c r="B9" s="28" t="s">
        <v>5</v>
      </c>
      <c r="C9" s="28" t="s">
        <v>11</v>
      </c>
      <c r="D9" s="14" t="s">
        <v>6</v>
      </c>
      <c r="E9" s="15"/>
      <c r="F9" s="13" t="s">
        <v>12</v>
      </c>
      <c r="G9" s="17">
        <v>211</v>
      </c>
      <c r="H9" s="18">
        <v>188</v>
      </c>
      <c r="I9" s="46">
        <f t="shared" si="0"/>
        <v>0.12234042553191489</v>
      </c>
      <c r="J9" s="29"/>
      <c r="K9" s="51">
        <f t="shared" si="1"/>
        <v>23</v>
      </c>
    </row>
    <row r="10" spans="1:11" x14ac:dyDescent="0.2">
      <c r="A10" s="16" t="s">
        <v>1129</v>
      </c>
      <c r="B10" s="28" t="s">
        <v>5</v>
      </c>
      <c r="C10" s="28" t="s">
        <v>23</v>
      </c>
      <c r="D10" s="14"/>
      <c r="E10" s="15"/>
      <c r="F10" s="13" t="s">
        <v>24</v>
      </c>
      <c r="G10" s="17">
        <v>1257</v>
      </c>
      <c r="H10" s="18">
        <v>1328</v>
      </c>
      <c r="I10" s="46">
        <f t="shared" si="0"/>
        <v>-5.3463855421686746E-2</v>
      </c>
      <c r="J10" s="29"/>
      <c r="K10" s="51">
        <f t="shared" si="1"/>
        <v>-71</v>
      </c>
    </row>
    <row r="11" spans="1:11" x14ac:dyDescent="0.2">
      <c r="A11" s="16" t="s">
        <v>1129</v>
      </c>
      <c r="B11" s="28" t="s">
        <v>5</v>
      </c>
      <c r="C11" s="28" t="s">
        <v>19</v>
      </c>
      <c r="D11" s="14"/>
      <c r="E11" s="15"/>
      <c r="F11" s="13" t="s">
        <v>20</v>
      </c>
      <c r="G11" s="17">
        <v>296</v>
      </c>
      <c r="H11" s="18">
        <v>312</v>
      </c>
      <c r="I11" s="46">
        <f t="shared" si="0"/>
        <v>-5.128205128205128E-2</v>
      </c>
      <c r="J11" s="29"/>
      <c r="K11" s="51">
        <f t="shared" si="1"/>
        <v>-16</v>
      </c>
    </row>
    <row r="12" spans="1:11" x14ac:dyDescent="0.2">
      <c r="A12" s="16" t="s">
        <v>1129</v>
      </c>
      <c r="B12" s="28" t="s">
        <v>5</v>
      </c>
      <c r="C12" s="28" t="s">
        <v>21</v>
      </c>
      <c r="D12" s="14"/>
      <c r="E12" s="15"/>
      <c r="F12" s="13" t="s">
        <v>22</v>
      </c>
      <c r="G12" s="17">
        <v>1166</v>
      </c>
      <c r="H12" s="18">
        <v>1159</v>
      </c>
      <c r="I12" s="46">
        <f t="shared" si="0"/>
        <v>6.0396893874029335E-3</v>
      </c>
      <c r="J12" s="29"/>
      <c r="K12" s="51">
        <f t="shared" si="1"/>
        <v>7</v>
      </c>
    </row>
    <row r="13" spans="1:11" x14ac:dyDescent="0.2">
      <c r="A13" s="16" t="s">
        <v>1129</v>
      </c>
      <c r="B13" s="28" t="s">
        <v>5</v>
      </c>
      <c r="C13" s="28" t="s">
        <v>13</v>
      </c>
      <c r="D13" s="14" t="s">
        <v>6</v>
      </c>
      <c r="E13" s="15"/>
      <c r="F13" s="13" t="s">
        <v>14</v>
      </c>
      <c r="G13" s="17">
        <v>336</v>
      </c>
      <c r="H13" s="18">
        <v>352</v>
      </c>
      <c r="I13" s="46">
        <f t="shared" si="0"/>
        <v>-4.5454545454545456E-2</v>
      </c>
      <c r="J13" s="29"/>
      <c r="K13" s="51">
        <f t="shared" si="1"/>
        <v>-16</v>
      </c>
    </row>
    <row r="14" spans="1:11" x14ac:dyDescent="0.2">
      <c r="A14" s="16" t="s">
        <v>1129</v>
      </c>
      <c r="B14" s="28" t="s">
        <v>27</v>
      </c>
      <c r="C14" s="28" t="s">
        <v>28</v>
      </c>
      <c r="D14" s="14"/>
      <c r="E14" s="15"/>
      <c r="F14" s="13" t="s">
        <v>29</v>
      </c>
      <c r="G14" s="17">
        <v>177</v>
      </c>
      <c r="H14" s="18">
        <v>172</v>
      </c>
      <c r="I14" s="46">
        <f t="shared" si="0"/>
        <v>2.9069767441860465E-2</v>
      </c>
      <c r="J14" s="29"/>
      <c r="K14" s="51">
        <f t="shared" si="1"/>
        <v>5</v>
      </c>
    </row>
    <row r="15" spans="1:11" x14ac:dyDescent="0.2">
      <c r="A15" s="16" t="s">
        <v>1129</v>
      </c>
      <c r="B15" s="28" t="s">
        <v>27</v>
      </c>
      <c r="C15" s="28" t="s">
        <v>30</v>
      </c>
      <c r="D15" s="14"/>
      <c r="E15" s="15"/>
      <c r="F15" s="13" t="s">
        <v>31</v>
      </c>
      <c r="G15" s="17">
        <v>396</v>
      </c>
      <c r="H15" s="18">
        <v>422</v>
      </c>
      <c r="I15" s="46">
        <f t="shared" si="0"/>
        <v>-6.1611374407582936E-2</v>
      </c>
      <c r="J15" s="29"/>
      <c r="K15" s="51">
        <f t="shared" si="1"/>
        <v>-26</v>
      </c>
    </row>
    <row r="16" spans="1:11" x14ac:dyDescent="0.2">
      <c r="A16" s="16" t="s">
        <v>1129</v>
      </c>
      <c r="B16" s="28" t="s">
        <v>27</v>
      </c>
      <c r="C16" s="28" t="s">
        <v>32</v>
      </c>
      <c r="D16" s="14"/>
      <c r="E16" s="15"/>
      <c r="F16" s="13" t="s">
        <v>33</v>
      </c>
      <c r="G16" s="17">
        <v>273</v>
      </c>
      <c r="H16" s="18">
        <v>276</v>
      </c>
      <c r="I16" s="46">
        <f t="shared" si="0"/>
        <v>-1.0869565217391304E-2</v>
      </c>
      <c r="J16" s="29"/>
      <c r="K16" s="51">
        <f t="shared" si="1"/>
        <v>-3</v>
      </c>
    </row>
    <row r="17" spans="1:11" x14ac:dyDescent="0.2">
      <c r="A17" s="16" t="s">
        <v>1129</v>
      </c>
      <c r="B17" s="28" t="s">
        <v>34</v>
      </c>
      <c r="C17" s="28" t="s">
        <v>34</v>
      </c>
      <c r="D17" s="14"/>
      <c r="E17" s="15"/>
      <c r="F17" s="13" t="s">
        <v>41</v>
      </c>
      <c r="G17" s="17">
        <v>945</v>
      </c>
      <c r="H17" s="18">
        <v>996</v>
      </c>
      <c r="I17" s="46">
        <f t="shared" si="0"/>
        <v>-5.1204819277108432E-2</v>
      </c>
      <c r="J17" s="29"/>
      <c r="K17" s="51">
        <f t="shared" si="1"/>
        <v>-51</v>
      </c>
    </row>
    <row r="18" spans="1:11" x14ac:dyDescent="0.2">
      <c r="A18" s="16" t="s">
        <v>1129</v>
      </c>
      <c r="B18" s="28" t="s">
        <v>34</v>
      </c>
      <c r="C18" s="28" t="s">
        <v>44</v>
      </c>
      <c r="D18" s="14"/>
      <c r="E18" s="15"/>
      <c r="F18" s="13" t="s">
        <v>45</v>
      </c>
      <c r="G18" s="17">
        <v>229</v>
      </c>
      <c r="H18" s="18">
        <v>253</v>
      </c>
      <c r="I18" s="46">
        <f t="shared" si="0"/>
        <v>-9.4861660079051377E-2</v>
      </c>
      <c r="J18" s="29"/>
      <c r="K18" s="51">
        <f t="shared" si="1"/>
        <v>-24</v>
      </c>
    </row>
    <row r="19" spans="1:11" x14ac:dyDescent="0.2">
      <c r="A19" s="16" t="s">
        <v>1129</v>
      </c>
      <c r="B19" s="28" t="s">
        <v>34</v>
      </c>
      <c r="C19" s="28" t="s">
        <v>35</v>
      </c>
      <c r="D19" s="14" t="s">
        <v>6</v>
      </c>
      <c r="E19" s="15"/>
      <c r="F19" s="13" t="s">
        <v>36</v>
      </c>
      <c r="G19" s="17">
        <v>233</v>
      </c>
      <c r="H19" s="18">
        <v>200</v>
      </c>
      <c r="I19" s="46">
        <f t="shared" si="0"/>
        <v>0.16500000000000001</v>
      </c>
      <c r="K19" s="51">
        <f t="shared" si="1"/>
        <v>33</v>
      </c>
    </row>
    <row r="20" spans="1:11" x14ac:dyDescent="0.2">
      <c r="A20" s="16" t="s">
        <v>1129</v>
      </c>
      <c r="B20" s="28" t="s">
        <v>34</v>
      </c>
      <c r="C20" s="28" t="s">
        <v>37</v>
      </c>
      <c r="D20" s="14" t="s">
        <v>6</v>
      </c>
      <c r="E20" s="15"/>
      <c r="F20" s="13" t="s">
        <v>38</v>
      </c>
      <c r="G20" s="17">
        <v>259</v>
      </c>
      <c r="H20" s="18">
        <v>257</v>
      </c>
      <c r="I20" s="46">
        <f t="shared" si="0"/>
        <v>7.7821011673151752E-3</v>
      </c>
      <c r="K20" s="51">
        <f t="shared" si="1"/>
        <v>2</v>
      </c>
    </row>
    <row r="21" spans="1:11" x14ac:dyDescent="0.2">
      <c r="A21" s="16" t="s">
        <v>1129</v>
      </c>
      <c r="B21" s="28" t="s">
        <v>34</v>
      </c>
      <c r="C21" s="28" t="s">
        <v>39</v>
      </c>
      <c r="D21" s="14"/>
      <c r="E21" s="15"/>
      <c r="F21" s="13" t="s">
        <v>40</v>
      </c>
      <c r="G21" s="17">
        <v>241</v>
      </c>
      <c r="H21" s="18">
        <v>254</v>
      </c>
      <c r="I21" s="46">
        <f t="shared" si="0"/>
        <v>-5.1181102362204724E-2</v>
      </c>
      <c r="K21" s="51">
        <f t="shared" si="1"/>
        <v>-13</v>
      </c>
    </row>
    <row r="22" spans="1:11" x14ac:dyDescent="0.2">
      <c r="A22" s="16" t="s">
        <v>1129</v>
      </c>
      <c r="B22" s="28" t="s">
        <v>34</v>
      </c>
      <c r="C22" s="28" t="s">
        <v>42</v>
      </c>
      <c r="D22" s="14"/>
      <c r="E22" s="15"/>
      <c r="F22" s="13" t="s">
        <v>43</v>
      </c>
      <c r="G22" s="17">
        <v>428</v>
      </c>
      <c r="H22" s="18">
        <v>430</v>
      </c>
      <c r="I22" s="46">
        <f t="shared" si="0"/>
        <v>-4.6511627906976744E-3</v>
      </c>
      <c r="K22" s="51">
        <f t="shared" si="1"/>
        <v>-2</v>
      </c>
    </row>
    <row r="23" spans="1:11" x14ac:dyDescent="0.2">
      <c r="A23" s="16" t="s">
        <v>1129</v>
      </c>
      <c r="B23" s="28" t="s">
        <v>46</v>
      </c>
      <c r="C23" s="28" t="s">
        <v>48</v>
      </c>
      <c r="D23" s="14"/>
      <c r="E23" s="15"/>
      <c r="F23" s="13" t="s">
        <v>49</v>
      </c>
      <c r="G23" s="17">
        <v>160</v>
      </c>
      <c r="H23" s="18">
        <v>162</v>
      </c>
      <c r="I23" s="46">
        <f t="shared" si="0"/>
        <v>-1.2345679012345678E-2</v>
      </c>
      <c r="K23" s="51">
        <f t="shared" si="1"/>
        <v>-2</v>
      </c>
    </row>
    <row r="24" spans="1:11" x14ac:dyDescent="0.2">
      <c r="A24" s="16" t="s">
        <v>1129</v>
      </c>
      <c r="B24" s="28" t="s">
        <v>46</v>
      </c>
      <c r="C24" s="28" t="s">
        <v>46</v>
      </c>
      <c r="D24" s="14"/>
      <c r="E24" s="15"/>
      <c r="F24" s="13" t="s">
        <v>47</v>
      </c>
      <c r="G24" s="17">
        <v>377</v>
      </c>
      <c r="H24" s="18">
        <v>369</v>
      </c>
      <c r="I24" s="46">
        <f t="shared" si="0"/>
        <v>2.1680216802168022E-2</v>
      </c>
      <c r="K24" s="51">
        <f t="shared" si="1"/>
        <v>8</v>
      </c>
    </row>
    <row r="25" spans="1:11" x14ac:dyDescent="0.2">
      <c r="A25" s="16" t="s">
        <v>1129</v>
      </c>
      <c r="B25" s="28" t="s">
        <v>46</v>
      </c>
      <c r="C25" s="28" t="s">
        <v>50</v>
      </c>
      <c r="D25" s="14"/>
      <c r="E25" s="15"/>
      <c r="F25" s="13" t="s">
        <v>51</v>
      </c>
      <c r="G25" s="17">
        <v>155</v>
      </c>
      <c r="H25" s="18">
        <v>164</v>
      </c>
      <c r="I25" s="46">
        <f t="shared" si="0"/>
        <v>-5.4878048780487805E-2</v>
      </c>
      <c r="K25" s="51">
        <f t="shared" si="1"/>
        <v>-9</v>
      </c>
    </row>
    <row r="26" spans="1:11" x14ac:dyDescent="0.2">
      <c r="A26" s="16" t="s">
        <v>1129</v>
      </c>
      <c r="B26" s="28" t="s">
        <v>46</v>
      </c>
      <c r="C26" s="28" t="s">
        <v>52</v>
      </c>
      <c r="D26" s="14"/>
      <c r="E26" s="15"/>
      <c r="F26" s="13" t="s">
        <v>53</v>
      </c>
      <c r="G26" s="17">
        <v>432</v>
      </c>
      <c r="H26" s="18">
        <v>447</v>
      </c>
      <c r="I26" s="46">
        <f t="shared" si="0"/>
        <v>-3.3557046979865772E-2</v>
      </c>
      <c r="K26" s="51">
        <f t="shared" si="1"/>
        <v>-15</v>
      </c>
    </row>
    <row r="27" spans="1:11" x14ac:dyDescent="0.2">
      <c r="A27" s="16" t="s">
        <v>1129</v>
      </c>
      <c r="B27" s="28" t="s">
        <v>54</v>
      </c>
      <c r="C27" s="28" t="s">
        <v>57</v>
      </c>
      <c r="D27" s="14"/>
      <c r="E27" s="15"/>
      <c r="F27" s="13" t="s">
        <v>58</v>
      </c>
      <c r="G27" s="17">
        <v>2051</v>
      </c>
      <c r="H27" s="18">
        <v>2147</v>
      </c>
      <c r="I27" s="46">
        <f t="shared" si="0"/>
        <v>-4.4713553795994412E-2</v>
      </c>
      <c r="K27" s="51">
        <f t="shared" si="1"/>
        <v>-96</v>
      </c>
    </row>
    <row r="28" spans="1:11" x14ac:dyDescent="0.2">
      <c r="A28" s="16" t="s">
        <v>1129</v>
      </c>
      <c r="B28" s="28" t="s">
        <v>54</v>
      </c>
      <c r="C28" s="28" t="s">
        <v>61</v>
      </c>
      <c r="D28" s="14"/>
      <c r="E28" s="15"/>
      <c r="F28" s="13" t="s">
        <v>62</v>
      </c>
      <c r="G28" s="17">
        <v>258</v>
      </c>
      <c r="H28" s="18">
        <v>274</v>
      </c>
      <c r="I28" s="46">
        <f t="shared" si="0"/>
        <v>-5.8394160583941604E-2</v>
      </c>
      <c r="K28" s="51">
        <f t="shared" si="1"/>
        <v>-16</v>
      </c>
    </row>
    <row r="29" spans="1:11" x14ac:dyDescent="0.2">
      <c r="A29" s="16" t="s">
        <v>1129</v>
      </c>
      <c r="B29" s="28" t="s">
        <v>54</v>
      </c>
      <c r="C29" s="28" t="s">
        <v>55</v>
      </c>
      <c r="D29" s="14"/>
      <c r="E29" s="15"/>
      <c r="F29" s="13" t="s">
        <v>56</v>
      </c>
      <c r="G29" s="17">
        <v>797</v>
      </c>
      <c r="H29" s="18">
        <v>789</v>
      </c>
      <c r="I29" s="46">
        <f t="shared" si="0"/>
        <v>1.0139416983523447E-2</v>
      </c>
      <c r="K29" s="51">
        <f t="shared" si="1"/>
        <v>8</v>
      </c>
    </row>
    <row r="30" spans="1:11" x14ac:dyDescent="0.2">
      <c r="A30" s="16" t="s">
        <v>1129</v>
      </c>
      <c r="B30" s="28" t="s">
        <v>54</v>
      </c>
      <c r="C30" s="28" t="s">
        <v>59</v>
      </c>
      <c r="D30" s="14"/>
      <c r="E30" s="15"/>
      <c r="F30" s="13" t="s">
        <v>60</v>
      </c>
      <c r="G30" s="17">
        <v>716</v>
      </c>
      <c r="H30" s="18">
        <v>751</v>
      </c>
      <c r="I30" s="46">
        <f t="shared" si="0"/>
        <v>-4.6604527296937419E-2</v>
      </c>
      <c r="K30" s="51">
        <f t="shared" si="1"/>
        <v>-35</v>
      </c>
    </row>
    <row r="31" spans="1:11" x14ac:dyDescent="0.2">
      <c r="A31" s="16" t="s">
        <v>1129</v>
      </c>
      <c r="B31" s="28" t="s">
        <v>63</v>
      </c>
      <c r="C31" s="28" t="s">
        <v>70</v>
      </c>
      <c r="D31" s="14"/>
      <c r="E31" s="15"/>
      <c r="F31" s="13" t="s">
        <v>71</v>
      </c>
      <c r="G31" s="17">
        <v>377</v>
      </c>
      <c r="H31" s="18">
        <v>396</v>
      </c>
      <c r="I31" s="46">
        <f t="shared" si="0"/>
        <v>-4.7979797979797977E-2</v>
      </c>
      <c r="K31" s="51">
        <f t="shared" si="1"/>
        <v>-19</v>
      </c>
    </row>
    <row r="32" spans="1:11" x14ac:dyDescent="0.2">
      <c r="A32" s="16" t="s">
        <v>1129</v>
      </c>
      <c r="B32" s="28" t="s">
        <v>63</v>
      </c>
      <c r="C32" s="28" t="s">
        <v>68</v>
      </c>
      <c r="D32" s="14"/>
      <c r="E32" s="15"/>
      <c r="F32" s="13" t="s">
        <v>69</v>
      </c>
      <c r="G32" s="17">
        <v>355</v>
      </c>
      <c r="H32" s="18">
        <v>405</v>
      </c>
      <c r="I32" s="46">
        <f t="shared" si="0"/>
        <v>-0.12345679012345678</v>
      </c>
      <c r="K32" s="51">
        <f t="shared" si="1"/>
        <v>-50</v>
      </c>
    </row>
    <row r="33" spans="1:11" x14ac:dyDescent="0.2">
      <c r="A33" s="16" t="s">
        <v>1129</v>
      </c>
      <c r="B33" s="28" t="s">
        <v>63</v>
      </c>
      <c r="C33" s="28" t="s">
        <v>64</v>
      </c>
      <c r="D33" s="14"/>
      <c r="E33" s="15"/>
      <c r="F33" s="13" t="s">
        <v>65</v>
      </c>
      <c r="G33" s="17">
        <v>338</v>
      </c>
      <c r="H33" s="18">
        <v>329</v>
      </c>
      <c r="I33" s="46">
        <f t="shared" si="0"/>
        <v>2.7355623100303952E-2</v>
      </c>
      <c r="K33" s="51">
        <f t="shared" si="1"/>
        <v>9</v>
      </c>
    </row>
    <row r="34" spans="1:11" x14ac:dyDescent="0.2">
      <c r="A34" s="16" t="s">
        <v>1129</v>
      </c>
      <c r="B34" s="28" t="s">
        <v>63</v>
      </c>
      <c r="C34" s="28" t="s">
        <v>66</v>
      </c>
      <c r="D34" s="14"/>
      <c r="E34" s="15"/>
      <c r="F34" s="13" t="s">
        <v>67</v>
      </c>
      <c r="G34" s="17">
        <v>742</v>
      </c>
      <c r="H34" s="18">
        <v>771</v>
      </c>
      <c r="I34" s="46">
        <f t="shared" si="0"/>
        <v>-3.7613488975356678E-2</v>
      </c>
      <c r="K34" s="51">
        <f t="shared" si="1"/>
        <v>-29</v>
      </c>
    </row>
    <row r="35" spans="1:11" x14ac:dyDescent="0.2">
      <c r="A35" s="16" t="s">
        <v>1129</v>
      </c>
      <c r="B35" s="28" t="s">
        <v>72</v>
      </c>
      <c r="C35" s="28" t="s">
        <v>77</v>
      </c>
      <c r="D35" s="14"/>
      <c r="E35" s="15"/>
      <c r="F35" s="13" t="s">
        <v>78</v>
      </c>
      <c r="G35" s="17">
        <v>346</v>
      </c>
      <c r="H35" s="18">
        <v>324</v>
      </c>
      <c r="I35" s="46">
        <f t="shared" si="0"/>
        <v>6.7901234567901231E-2</v>
      </c>
      <c r="K35" s="51">
        <f t="shared" si="1"/>
        <v>22</v>
      </c>
    </row>
    <row r="36" spans="1:11" x14ac:dyDescent="0.2">
      <c r="A36" s="16" t="s">
        <v>1129</v>
      </c>
      <c r="B36" s="28" t="s">
        <v>72</v>
      </c>
      <c r="C36" s="28" t="s">
        <v>83</v>
      </c>
      <c r="D36" s="14"/>
      <c r="E36" s="15"/>
      <c r="F36" s="13" t="s">
        <v>84</v>
      </c>
      <c r="G36" s="17">
        <v>328</v>
      </c>
      <c r="H36" s="18">
        <v>298</v>
      </c>
      <c r="I36" s="46">
        <f t="shared" si="0"/>
        <v>0.10067114093959731</v>
      </c>
      <c r="K36" s="51">
        <f t="shared" si="1"/>
        <v>30</v>
      </c>
    </row>
    <row r="37" spans="1:11" x14ac:dyDescent="0.2">
      <c r="A37" s="16" t="s">
        <v>1129</v>
      </c>
      <c r="B37" s="28" t="s">
        <v>72</v>
      </c>
      <c r="C37" s="28" t="s">
        <v>81</v>
      </c>
      <c r="D37" s="14"/>
      <c r="E37" s="15"/>
      <c r="F37" s="13" t="s">
        <v>82</v>
      </c>
      <c r="G37" s="17">
        <v>504</v>
      </c>
      <c r="H37" s="18">
        <v>486</v>
      </c>
      <c r="I37" s="46">
        <f t="shared" si="0"/>
        <v>3.7037037037037035E-2</v>
      </c>
      <c r="K37" s="51">
        <f t="shared" si="1"/>
        <v>18</v>
      </c>
    </row>
    <row r="38" spans="1:11" x14ac:dyDescent="0.2">
      <c r="A38" s="16" t="s">
        <v>1129</v>
      </c>
      <c r="B38" s="28" t="s">
        <v>72</v>
      </c>
      <c r="C38" s="28" t="s">
        <v>85</v>
      </c>
      <c r="D38" s="14"/>
      <c r="E38" s="15"/>
      <c r="F38" s="13" t="s">
        <v>86</v>
      </c>
      <c r="G38" s="17">
        <v>771</v>
      </c>
      <c r="H38" s="18">
        <v>721</v>
      </c>
      <c r="I38" s="46">
        <f t="shared" si="0"/>
        <v>6.9348127600554782E-2</v>
      </c>
      <c r="K38" s="51">
        <f t="shared" si="1"/>
        <v>50</v>
      </c>
    </row>
    <row r="39" spans="1:11" x14ac:dyDescent="0.2">
      <c r="A39" s="16" t="s">
        <v>1129</v>
      </c>
      <c r="B39" s="28" t="s">
        <v>72</v>
      </c>
      <c r="C39" s="28" t="s">
        <v>79</v>
      </c>
      <c r="D39" s="14"/>
      <c r="E39" s="15"/>
      <c r="F39" s="13" t="s">
        <v>80</v>
      </c>
      <c r="G39" s="17">
        <v>863</v>
      </c>
      <c r="H39" s="18">
        <v>832</v>
      </c>
      <c r="I39" s="46">
        <f t="shared" si="0"/>
        <v>3.7259615384615384E-2</v>
      </c>
      <c r="K39" s="51">
        <f t="shared" si="1"/>
        <v>31</v>
      </c>
    </row>
    <row r="40" spans="1:11" x14ac:dyDescent="0.2">
      <c r="A40" s="16" t="s">
        <v>1129</v>
      </c>
      <c r="B40" s="28" t="s">
        <v>72</v>
      </c>
      <c r="C40" s="28" t="s">
        <v>87</v>
      </c>
      <c r="D40" s="14"/>
      <c r="E40" s="15"/>
      <c r="F40" s="13" t="s">
        <v>88</v>
      </c>
      <c r="G40" s="17">
        <v>3718</v>
      </c>
      <c r="H40" s="18">
        <v>3695</v>
      </c>
      <c r="I40" s="46">
        <f t="shared" si="0"/>
        <v>6.2246278755074425E-3</v>
      </c>
      <c r="K40" s="51">
        <f t="shared" si="1"/>
        <v>23</v>
      </c>
    </row>
    <row r="41" spans="1:11" x14ac:dyDescent="0.2">
      <c r="A41" s="16" t="s">
        <v>1129</v>
      </c>
      <c r="B41" s="28" t="s">
        <v>72</v>
      </c>
      <c r="C41" s="28" t="s">
        <v>75</v>
      </c>
      <c r="D41" s="14"/>
      <c r="E41" s="15"/>
      <c r="F41" s="13" t="s">
        <v>76</v>
      </c>
      <c r="G41" s="17">
        <v>469</v>
      </c>
      <c r="H41" s="18">
        <v>467</v>
      </c>
      <c r="I41" s="46">
        <f t="shared" si="0"/>
        <v>4.2826552462526769E-3</v>
      </c>
      <c r="K41" s="51">
        <f t="shared" si="1"/>
        <v>2</v>
      </c>
    </row>
    <row r="42" spans="1:11" x14ac:dyDescent="0.2">
      <c r="A42" s="16" t="s">
        <v>1129</v>
      </c>
      <c r="B42" s="28" t="s">
        <v>72</v>
      </c>
      <c r="C42" s="28" t="s">
        <v>73</v>
      </c>
      <c r="D42" s="14"/>
      <c r="E42" s="15"/>
      <c r="F42" s="13" t="s">
        <v>74</v>
      </c>
      <c r="G42" s="17">
        <v>903</v>
      </c>
      <c r="H42" s="18">
        <v>889</v>
      </c>
      <c r="I42" s="46">
        <f t="shared" si="0"/>
        <v>1.5748031496062992E-2</v>
      </c>
      <c r="K42" s="51">
        <f t="shared" si="1"/>
        <v>14</v>
      </c>
    </row>
    <row r="43" spans="1:11" x14ac:dyDescent="0.2">
      <c r="A43" s="16" t="s">
        <v>1129</v>
      </c>
      <c r="B43" s="28" t="s">
        <v>81</v>
      </c>
      <c r="C43" s="28" t="s">
        <v>93</v>
      </c>
      <c r="D43" s="14"/>
      <c r="E43" s="15"/>
      <c r="F43" s="13" t="s">
        <v>94</v>
      </c>
      <c r="G43" s="17">
        <v>1786</v>
      </c>
      <c r="H43" s="18">
        <v>1882</v>
      </c>
      <c r="I43" s="46">
        <f t="shared" si="0"/>
        <v>-5.1009564293304992E-2</v>
      </c>
      <c r="K43" s="51">
        <f t="shared" si="1"/>
        <v>-96</v>
      </c>
    </row>
    <row r="44" spans="1:11" x14ac:dyDescent="0.2">
      <c r="A44" s="16" t="s">
        <v>1129</v>
      </c>
      <c r="B44" s="28" t="s">
        <v>81</v>
      </c>
      <c r="C44" s="28" t="s">
        <v>109</v>
      </c>
      <c r="D44" s="14"/>
      <c r="E44" s="15"/>
      <c r="F44" s="13" t="s">
        <v>110</v>
      </c>
      <c r="G44" s="17">
        <v>350</v>
      </c>
      <c r="H44" s="18">
        <v>367</v>
      </c>
      <c r="I44" s="46">
        <f t="shared" si="0"/>
        <v>-4.632152588555858E-2</v>
      </c>
      <c r="K44" s="51">
        <f t="shared" si="1"/>
        <v>-17</v>
      </c>
    </row>
    <row r="45" spans="1:11" x14ac:dyDescent="0.2">
      <c r="A45" s="16" t="s">
        <v>1129</v>
      </c>
      <c r="B45" s="28" t="s">
        <v>81</v>
      </c>
      <c r="C45" s="28" t="s">
        <v>97</v>
      </c>
      <c r="D45" s="14"/>
      <c r="E45" s="15"/>
      <c r="F45" s="13" t="s">
        <v>98</v>
      </c>
      <c r="G45" s="17">
        <v>566</v>
      </c>
      <c r="H45" s="18">
        <v>576</v>
      </c>
      <c r="I45" s="46">
        <f t="shared" si="0"/>
        <v>-1.7361111111111112E-2</v>
      </c>
      <c r="K45" s="51">
        <f t="shared" si="1"/>
        <v>-10</v>
      </c>
    </row>
    <row r="46" spans="1:11" x14ac:dyDescent="0.2">
      <c r="A46" s="16" t="s">
        <v>1129</v>
      </c>
      <c r="B46" s="28" t="s">
        <v>81</v>
      </c>
      <c r="C46" s="28" t="s">
        <v>95</v>
      </c>
      <c r="D46" s="14"/>
      <c r="E46" s="15"/>
      <c r="F46" s="13" t="s">
        <v>96</v>
      </c>
      <c r="G46" s="17">
        <v>583</v>
      </c>
      <c r="H46" s="18">
        <v>571</v>
      </c>
      <c r="I46" s="46">
        <f t="shared" si="0"/>
        <v>2.1015761821366025E-2</v>
      </c>
      <c r="K46" s="51">
        <f t="shared" si="1"/>
        <v>12</v>
      </c>
    </row>
    <row r="47" spans="1:11" x14ac:dyDescent="0.2">
      <c r="A47" s="16" t="s">
        <v>1129</v>
      </c>
      <c r="B47" s="28" t="s">
        <v>81</v>
      </c>
      <c r="C47" s="28" t="s">
        <v>103</v>
      </c>
      <c r="D47" s="14"/>
      <c r="E47" s="15"/>
      <c r="F47" s="13" t="s">
        <v>104</v>
      </c>
      <c r="G47" s="17">
        <v>238</v>
      </c>
      <c r="H47" s="18">
        <v>255</v>
      </c>
      <c r="I47" s="46">
        <f t="shared" si="0"/>
        <v>-6.6666666666666666E-2</v>
      </c>
      <c r="K47" s="51">
        <f t="shared" si="1"/>
        <v>-17</v>
      </c>
    </row>
    <row r="48" spans="1:11" x14ac:dyDescent="0.2">
      <c r="A48" s="16" t="s">
        <v>1129</v>
      </c>
      <c r="B48" s="28" t="s">
        <v>81</v>
      </c>
      <c r="C48" s="28" t="s">
        <v>99</v>
      </c>
      <c r="D48" s="14"/>
      <c r="E48" s="15"/>
      <c r="F48" s="13" t="s">
        <v>100</v>
      </c>
      <c r="G48" s="17">
        <v>390</v>
      </c>
      <c r="H48" s="18">
        <v>385</v>
      </c>
      <c r="I48" s="46">
        <f t="shared" si="0"/>
        <v>1.2987012987012988E-2</v>
      </c>
      <c r="K48" s="51">
        <f t="shared" si="1"/>
        <v>5</v>
      </c>
    </row>
    <row r="49" spans="1:11" x14ac:dyDescent="0.2">
      <c r="A49" s="16" t="s">
        <v>1129</v>
      </c>
      <c r="B49" s="28" t="s">
        <v>81</v>
      </c>
      <c r="C49" s="28" t="s">
        <v>107</v>
      </c>
      <c r="D49" s="14"/>
      <c r="E49" s="15"/>
      <c r="F49" s="13" t="s">
        <v>108</v>
      </c>
      <c r="G49" s="17">
        <v>350</v>
      </c>
      <c r="H49" s="18">
        <v>344</v>
      </c>
      <c r="I49" s="46">
        <f t="shared" si="0"/>
        <v>1.7441860465116279E-2</v>
      </c>
      <c r="K49" s="51">
        <f t="shared" si="1"/>
        <v>6</v>
      </c>
    </row>
    <row r="50" spans="1:11" x14ac:dyDescent="0.2">
      <c r="A50" s="16" t="s">
        <v>1129</v>
      </c>
      <c r="B50" s="28" t="s">
        <v>81</v>
      </c>
      <c r="C50" s="28" t="s">
        <v>101</v>
      </c>
      <c r="D50" s="14"/>
      <c r="E50" s="15"/>
      <c r="F50" s="13" t="s">
        <v>102</v>
      </c>
      <c r="G50" s="17">
        <v>168</v>
      </c>
      <c r="H50" s="18">
        <v>140</v>
      </c>
      <c r="I50" s="46">
        <f t="shared" si="0"/>
        <v>0.2</v>
      </c>
      <c r="K50" s="51">
        <f t="shared" si="1"/>
        <v>28</v>
      </c>
    </row>
    <row r="51" spans="1:11" x14ac:dyDescent="0.2">
      <c r="A51" s="16" t="s">
        <v>1129</v>
      </c>
      <c r="B51" s="28" t="s">
        <v>81</v>
      </c>
      <c r="C51" s="28" t="s">
        <v>105</v>
      </c>
      <c r="D51" s="14"/>
      <c r="E51" s="15"/>
      <c r="F51" s="13" t="s">
        <v>106</v>
      </c>
      <c r="G51" s="17">
        <v>702</v>
      </c>
      <c r="H51" s="18">
        <v>715</v>
      </c>
      <c r="I51" s="46">
        <f t="shared" si="0"/>
        <v>-1.8181818181818181E-2</v>
      </c>
      <c r="K51" s="51">
        <f t="shared" si="1"/>
        <v>-13</v>
      </c>
    </row>
    <row r="52" spans="1:11" x14ac:dyDescent="0.2">
      <c r="A52" s="16" t="s">
        <v>1129</v>
      </c>
      <c r="B52" s="28" t="s">
        <v>81</v>
      </c>
      <c r="C52" s="28" t="s">
        <v>89</v>
      </c>
      <c r="D52" s="14"/>
      <c r="E52" s="15"/>
      <c r="F52" s="13" t="s">
        <v>90</v>
      </c>
      <c r="G52" s="17">
        <v>464</v>
      </c>
      <c r="H52" s="18">
        <v>453</v>
      </c>
      <c r="I52" s="46">
        <f t="shared" si="0"/>
        <v>2.4282560706401765E-2</v>
      </c>
      <c r="K52" s="51">
        <f t="shared" si="1"/>
        <v>11</v>
      </c>
    </row>
    <row r="53" spans="1:11" x14ac:dyDescent="0.2">
      <c r="A53" s="16" t="s">
        <v>1129</v>
      </c>
      <c r="B53" s="28" t="s">
        <v>81</v>
      </c>
      <c r="C53" s="28" t="s">
        <v>91</v>
      </c>
      <c r="D53" s="14"/>
      <c r="E53" s="15"/>
      <c r="F53" s="13" t="s">
        <v>92</v>
      </c>
      <c r="G53" s="17">
        <v>270</v>
      </c>
      <c r="H53" s="18">
        <v>265</v>
      </c>
      <c r="I53" s="46">
        <f t="shared" si="0"/>
        <v>1.8867924528301886E-2</v>
      </c>
      <c r="K53" s="51">
        <f t="shared" si="1"/>
        <v>5</v>
      </c>
    </row>
    <row r="54" spans="1:11" x14ac:dyDescent="0.2">
      <c r="A54" s="16" t="s">
        <v>1129</v>
      </c>
      <c r="B54" s="28" t="s">
        <v>111</v>
      </c>
      <c r="C54" s="28" t="s">
        <v>114</v>
      </c>
      <c r="D54" s="14" t="s">
        <v>6</v>
      </c>
      <c r="E54" s="15"/>
      <c r="F54" s="13" t="s">
        <v>115</v>
      </c>
      <c r="G54" s="17">
        <v>234</v>
      </c>
      <c r="H54" s="18">
        <v>204</v>
      </c>
      <c r="I54" s="46">
        <f t="shared" si="0"/>
        <v>0.14705882352941177</v>
      </c>
      <c r="K54" s="51">
        <f t="shared" si="1"/>
        <v>30</v>
      </c>
    </row>
    <row r="55" spans="1:11" x14ac:dyDescent="0.2">
      <c r="A55" s="16" t="s">
        <v>1129</v>
      </c>
      <c r="B55" s="28" t="s">
        <v>111</v>
      </c>
      <c r="C55" s="28" t="s">
        <v>130</v>
      </c>
      <c r="D55" s="14"/>
      <c r="E55" s="15"/>
      <c r="F55" s="13" t="s">
        <v>131</v>
      </c>
      <c r="G55" s="17">
        <v>244</v>
      </c>
      <c r="H55" s="18">
        <v>263</v>
      </c>
      <c r="I55" s="46">
        <f t="shared" si="0"/>
        <v>-7.2243346007604556E-2</v>
      </c>
      <c r="K55" s="51">
        <f t="shared" si="1"/>
        <v>-19</v>
      </c>
    </row>
    <row r="56" spans="1:11" x14ac:dyDescent="0.2">
      <c r="A56" s="16" t="s">
        <v>1129</v>
      </c>
      <c r="B56" s="28" t="s">
        <v>111</v>
      </c>
      <c r="C56" s="28" t="s">
        <v>116</v>
      </c>
      <c r="D56" s="14" t="s">
        <v>6</v>
      </c>
      <c r="E56" s="15"/>
      <c r="F56" s="13" t="s">
        <v>117</v>
      </c>
      <c r="G56" s="17">
        <v>248</v>
      </c>
      <c r="H56" s="18">
        <v>238</v>
      </c>
      <c r="I56" s="46">
        <f t="shared" si="0"/>
        <v>4.2016806722689079E-2</v>
      </c>
      <c r="K56" s="51">
        <f t="shared" si="1"/>
        <v>10</v>
      </c>
    </row>
    <row r="57" spans="1:11" x14ac:dyDescent="0.2">
      <c r="A57" s="16" t="s">
        <v>1129</v>
      </c>
      <c r="B57" s="28" t="s">
        <v>111</v>
      </c>
      <c r="C57" s="28" t="s">
        <v>124</v>
      </c>
      <c r="D57" s="14"/>
      <c r="E57" s="15"/>
      <c r="F57" s="13" t="s">
        <v>125</v>
      </c>
      <c r="G57" s="17">
        <v>2700</v>
      </c>
      <c r="H57" s="18">
        <v>2635</v>
      </c>
      <c r="I57" s="46">
        <f t="shared" si="0"/>
        <v>2.4667931688804556E-2</v>
      </c>
      <c r="K57" s="51">
        <f t="shared" si="1"/>
        <v>65</v>
      </c>
    </row>
    <row r="58" spans="1:11" x14ac:dyDescent="0.2">
      <c r="A58" s="16" t="s">
        <v>1129</v>
      </c>
      <c r="B58" s="28" t="s">
        <v>111</v>
      </c>
      <c r="C58" s="28" t="s">
        <v>118</v>
      </c>
      <c r="D58" s="14" t="s">
        <v>6</v>
      </c>
      <c r="E58" s="15"/>
      <c r="F58" s="13" t="s">
        <v>119</v>
      </c>
      <c r="G58" s="17">
        <v>160</v>
      </c>
      <c r="H58" s="18">
        <v>145</v>
      </c>
      <c r="I58" s="46">
        <f t="shared" si="0"/>
        <v>0.10344827586206896</v>
      </c>
      <c r="K58" s="51">
        <f t="shared" si="1"/>
        <v>15</v>
      </c>
    </row>
    <row r="59" spans="1:11" x14ac:dyDescent="0.2">
      <c r="A59" s="16" t="s">
        <v>1129</v>
      </c>
      <c r="B59" s="28" t="s">
        <v>111</v>
      </c>
      <c r="C59" s="28" t="s">
        <v>128</v>
      </c>
      <c r="D59" s="14"/>
      <c r="E59" s="15"/>
      <c r="F59" s="13" t="s">
        <v>129</v>
      </c>
      <c r="G59" s="17">
        <v>11031</v>
      </c>
      <c r="H59" s="18">
        <v>10798</v>
      </c>
      <c r="I59" s="46">
        <f t="shared" si="0"/>
        <v>2.1578070012965363E-2</v>
      </c>
      <c r="K59" s="51">
        <f t="shared" si="1"/>
        <v>233</v>
      </c>
    </row>
    <row r="60" spans="1:11" x14ac:dyDescent="0.2">
      <c r="A60" s="16" t="s">
        <v>1129</v>
      </c>
      <c r="B60" s="28" t="s">
        <v>111</v>
      </c>
      <c r="C60" s="28" t="s">
        <v>120</v>
      </c>
      <c r="D60" s="14"/>
      <c r="E60" s="15"/>
      <c r="F60" s="13" t="s">
        <v>121</v>
      </c>
      <c r="G60" s="17">
        <v>3824</v>
      </c>
      <c r="H60" s="18">
        <v>3649</v>
      </c>
      <c r="I60" s="46">
        <f t="shared" si="0"/>
        <v>4.7958344751986848E-2</v>
      </c>
      <c r="K60" s="51">
        <f t="shared" si="1"/>
        <v>175</v>
      </c>
    </row>
    <row r="61" spans="1:11" x14ac:dyDescent="0.2">
      <c r="A61" s="16" t="s">
        <v>1129</v>
      </c>
      <c r="B61" s="28" t="s">
        <v>111</v>
      </c>
      <c r="C61" s="28" t="s">
        <v>112</v>
      </c>
      <c r="D61" s="14" t="s">
        <v>6</v>
      </c>
      <c r="E61" s="15"/>
      <c r="F61" s="13" t="s">
        <v>113</v>
      </c>
      <c r="G61" s="17">
        <v>188</v>
      </c>
      <c r="H61" s="18">
        <v>173</v>
      </c>
      <c r="I61" s="46">
        <f t="shared" si="0"/>
        <v>8.6705202312138727E-2</v>
      </c>
      <c r="K61" s="51">
        <f t="shared" si="1"/>
        <v>15</v>
      </c>
    </row>
    <row r="62" spans="1:11" x14ac:dyDescent="0.2">
      <c r="A62" s="16" t="s">
        <v>1129</v>
      </c>
      <c r="B62" s="28" t="s">
        <v>111</v>
      </c>
      <c r="C62" s="28" t="s">
        <v>126</v>
      </c>
      <c r="D62" s="14"/>
      <c r="E62" s="15"/>
      <c r="F62" s="13" t="s">
        <v>127</v>
      </c>
      <c r="G62" s="17">
        <v>317</v>
      </c>
      <c r="H62" s="18">
        <v>291</v>
      </c>
      <c r="I62" s="46">
        <f t="shared" si="0"/>
        <v>8.9347079037800689E-2</v>
      </c>
      <c r="K62" s="51">
        <f t="shared" si="1"/>
        <v>26</v>
      </c>
    </row>
    <row r="63" spans="1:11" x14ac:dyDescent="0.2">
      <c r="A63" s="16" t="s">
        <v>1129</v>
      </c>
      <c r="B63" s="28" t="s">
        <v>111</v>
      </c>
      <c r="C63" s="28" t="s">
        <v>122</v>
      </c>
      <c r="D63" s="14"/>
      <c r="E63" s="15"/>
      <c r="F63" s="13" t="s">
        <v>123</v>
      </c>
      <c r="G63" s="17">
        <v>8479</v>
      </c>
      <c r="H63" s="18">
        <v>8378</v>
      </c>
      <c r="I63" s="46">
        <f t="shared" si="0"/>
        <v>1.2055383146335641E-2</v>
      </c>
      <c r="K63" s="51">
        <f t="shared" si="1"/>
        <v>101</v>
      </c>
    </row>
    <row r="64" spans="1:11" x14ac:dyDescent="0.2">
      <c r="A64" s="16" t="s">
        <v>1129</v>
      </c>
      <c r="B64" s="28" t="s">
        <v>132</v>
      </c>
      <c r="C64" s="28" t="s">
        <v>135</v>
      </c>
      <c r="D64" s="14"/>
      <c r="E64" s="15"/>
      <c r="F64" s="13" t="s">
        <v>136</v>
      </c>
      <c r="G64" s="17">
        <v>2965</v>
      </c>
      <c r="H64" s="18">
        <v>3054</v>
      </c>
      <c r="I64" s="46">
        <f t="shared" si="0"/>
        <v>-2.9142108709888672E-2</v>
      </c>
      <c r="K64" s="51">
        <f t="shared" si="1"/>
        <v>-89</v>
      </c>
    </row>
    <row r="65" spans="1:11" x14ac:dyDescent="0.2">
      <c r="A65" s="16" t="s">
        <v>1129</v>
      </c>
      <c r="B65" s="28" t="s">
        <v>132</v>
      </c>
      <c r="C65" s="28" t="s">
        <v>149</v>
      </c>
      <c r="D65" s="14"/>
      <c r="E65" s="15"/>
      <c r="F65" s="13" t="s">
        <v>150</v>
      </c>
      <c r="G65" s="17">
        <v>1317</v>
      </c>
      <c r="H65" s="18">
        <v>1336</v>
      </c>
      <c r="I65" s="46">
        <f t="shared" si="0"/>
        <v>-1.4221556886227544E-2</v>
      </c>
      <c r="K65" s="51">
        <f t="shared" si="1"/>
        <v>-19</v>
      </c>
    </row>
    <row r="66" spans="1:11" x14ac:dyDescent="0.2">
      <c r="A66" s="16" t="s">
        <v>1129</v>
      </c>
      <c r="B66" s="28" t="s">
        <v>132</v>
      </c>
      <c r="C66" s="28" t="s">
        <v>147</v>
      </c>
      <c r="D66" s="14"/>
      <c r="E66" s="15"/>
      <c r="F66" s="13" t="s">
        <v>148</v>
      </c>
      <c r="G66" s="17">
        <v>308</v>
      </c>
      <c r="H66" s="18">
        <v>318</v>
      </c>
      <c r="I66" s="46">
        <f t="shared" si="0"/>
        <v>-3.1446540880503145E-2</v>
      </c>
      <c r="K66" s="51">
        <f t="shared" si="1"/>
        <v>-10</v>
      </c>
    </row>
    <row r="67" spans="1:11" x14ac:dyDescent="0.2">
      <c r="A67" s="16" t="s">
        <v>1129</v>
      </c>
      <c r="B67" s="28" t="s">
        <v>132</v>
      </c>
      <c r="C67" s="28" t="s">
        <v>145</v>
      </c>
      <c r="D67" s="14"/>
      <c r="E67" s="15"/>
      <c r="F67" s="13" t="s">
        <v>146</v>
      </c>
      <c r="G67" s="17">
        <v>514</v>
      </c>
      <c r="H67" s="18">
        <v>512</v>
      </c>
      <c r="I67" s="46">
        <f t="shared" si="0"/>
        <v>3.90625E-3</v>
      </c>
      <c r="K67" s="51">
        <f t="shared" si="1"/>
        <v>2</v>
      </c>
    </row>
    <row r="68" spans="1:11" x14ac:dyDescent="0.2">
      <c r="A68" s="16" t="s">
        <v>1129</v>
      </c>
      <c r="B68" s="28" t="s">
        <v>132</v>
      </c>
      <c r="C68" s="28" t="s">
        <v>141</v>
      </c>
      <c r="D68" s="14"/>
      <c r="E68" s="15"/>
      <c r="F68" s="13" t="s">
        <v>142</v>
      </c>
      <c r="G68" s="17">
        <v>1474</v>
      </c>
      <c r="H68" s="18">
        <v>1536</v>
      </c>
      <c r="I68" s="46">
        <f t="shared" si="0"/>
        <v>-4.0364583333333336E-2</v>
      </c>
      <c r="K68" s="51">
        <f t="shared" si="1"/>
        <v>-62</v>
      </c>
    </row>
    <row r="69" spans="1:11" x14ac:dyDescent="0.2">
      <c r="A69" s="16" t="s">
        <v>1129</v>
      </c>
      <c r="B69" s="28" t="s">
        <v>132</v>
      </c>
      <c r="C69" s="28" t="s">
        <v>139</v>
      </c>
      <c r="D69" s="14"/>
      <c r="E69" s="15"/>
      <c r="F69" s="13" t="s">
        <v>140</v>
      </c>
      <c r="G69" s="17">
        <v>1571</v>
      </c>
      <c r="H69" s="18">
        <v>1552</v>
      </c>
      <c r="I69" s="46">
        <f t="shared" ref="I69:I132" si="2">(G69 - H69) / H69</f>
        <v>1.2242268041237113E-2</v>
      </c>
      <c r="K69" s="51">
        <f t="shared" ref="K69:K132" si="3">(G69-H69)</f>
        <v>19</v>
      </c>
    </row>
    <row r="70" spans="1:11" x14ac:dyDescent="0.2">
      <c r="A70" s="16" t="s">
        <v>1129</v>
      </c>
      <c r="B70" s="28" t="s">
        <v>132</v>
      </c>
      <c r="C70" s="28" t="s">
        <v>137</v>
      </c>
      <c r="D70" s="14"/>
      <c r="E70" s="15"/>
      <c r="F70" s="13" t="s">
        <v>138</v>
      </c>
      <c r="G70" s="17">
        <v>230</v>
      </c>
      <c r="H70" s="18">
        <v>216</v>
      </c>
      <c r="I70" s="46">
        <f t="shared" si="2"/>
        <v>6.4814814814814811E-2</v>
      </c>
      <c r="K70" s="51">
        <f t="shared" si="3"/>
        <v>14</v>
      </c>
    </row>
    <row r="71" spans="1:11" x14ac:dyDescent="0.2">
      <c r="A71" s="16" t="s">
        <v>1129</v>
      </c>
      <c r="B71" s="28" t="s">
        <v>132</v>
      </c>
      <c r="C71" s="28" t="s">
        <v>143</v>
      </c>
      <c r="D71" s="14"/>
      <c r="E71" s="15"/>
      <c r="F71" s="13" t="s">
        <v>144</v>
      </c>
      <c r="G71" s="17">
        <v>443</v>
      </c>
      <c r="H71" s="18">
        <v>486</v>
      </c>
      <c r="I71" s="46">
        <f t="shared" si="2"/>
        <v>-8.8477366255144033E-2</v>
      </c>
      <c r="K71" s="51">
        <f t="shared" si="3"/>
        <v>-43</v>
      </c>
    </row>
    <row r="72" spans="1:11" x14ac:dyDescent="0.2">
      <c r="A72" s="16" t="s">
        <v>1129</v>
      </c>
      <c r="B72" s="28" t="s">
        <v>132</v>
      </c>
      <c r="C72" s="28" t="s">
        <v>133</v>
      </c>
      <c r="D72" s="14" t="s">
        <v>6</v>
      </c>
      <c r="E72" s="15"/>
      <c r="F72" s="13" t="s">
        <v>134</v>
      </c>
      <c r="G72" s="17">
        <v>292</v>
      </c>
      <c r="H72" s="18">
        <v>288</v>
      </c>
      <c r="I72" s="46">
        <f t="shared" si="2"/>
        <v>1.3888888888888888E-2</v>
      </c>
      <c r="K72" s="51">
        <f t="shared" si="3"/>
        <v>4</v>
      </c>
    </row>
    <row r="73" spans="1:11" x14ac:dyDescent="0.2">
      <c r="A73" s="16" t="s">
        <v>1129</v>
      </c>
      <c r="B73" s="28" t="s">
        <v>30</v>
      </c>
      <c r="C73" s="28" t="s">
        <v>163</v>
      </c>
      <c r="D73" s="14" t="s">
        <v>6</v>
      </c>
      <c r="E73" s="15"/>
      <c r="F73" s="13" t="s">
        <v>164</v>
      </c>
      <c r="G73" s="17">
        <v>490</v>
      </c>
      <c r="H73" s="18">
        <v>463</v>
      </c>
      <c r="I73" s="46">
        <f t="shared" si="2"/>
        <v>5.8315334773218146E-2</v>
      </c>
      <c r="K73" s="51">
        <f t="shared" si="3"/>
        <v>27</v>
      </c>
    </row>
    <row r="74" spans="1:11" x14ac:dyDescent="0.2">
      <c r="A74" s="16" t="s">
        <v>1129</v>
      </c>
      <c r="B74" s="28" t="s">
        <v>30</v>
      </c>
      <c r="C74" s="28" t="s">
        <v>173</v>
      </c>
      <c r="D74" s="14"/>
      <c r="E74" s="15" t="s">
        <v>1114</v>
      </c>
      <c r="F74" s="13" t="s">
        <v>174</v>
      </c>
      <c r="G74" s="17">
        <v>106</v>
      </c>
      <c r="H74" s="18">
        <v>106</v>
      </c>
      <c r="I74" s="46">
        <f t="shared" si="2"/>
        <v>0</v>
      </c>
      <c r="K74" s="51">
        <f t="shared" si="3"/>
        <v>0</v>
      </c>
    </row>
    <row r="75" spans="1:11" x14ac:dyDescent="0.2">
      <c r="A75" s="16" t="s">
        <v>1129</v>
      </c>
      <c r="B75" s="28" t="s">
        <v>30</v>
      </c>
      <c r="C75" s="28" t="s">
        <v>161</v>
      </c>
      <c r="D75" s="14" t="s">
        <v>6</v>
      </c>
      <c r="E75" s="15"/>
      <c r="F75" s="13" t="s">
        <v>162</v>
      </c>
      <c r="G75" s="17">
        <v>610</v>
      </c>
      <c r="H75" s="18">
        <v>630</v>
      </c>
      <c r="I75" s="46">
        <f t="shared" si="2"/>
        <v>-3.1746031746031744E-2</v>
      </c>
      <c r="K75" s="51">
        <f t="shared" si="3"/>
        <v>-20</v>
      </c>
    </row>
    <row r="76" spans="1:11" x14ac:dyDescent="0.2">
      <c r="A76" s="16" t="s">
        <v>1129</v>
      </c>
      <c r="B76" s="28" t="s">
        <v>30</v>
      </c>
      <c r="C76" s="28" t="s">
        <v>169</v>
      </c>
      <c r="D76" s="14"/>
      <c r="E76" s="15"/>
      <c r="F76" s="13" t="s">
        <v>170</v>
      </c>
      <c r="G76" s="17">
        <v>573</v>
      </c>
      <c r="H76" s="18">
        <v>603</v>
      </c>
      <c r="I76" s="46">
        <f t="shared" si="2"/>
        <v>-4.975124378109453E-2</v>
      </c>
      <c r="K76" s="51">
        <f t="shared" si="3"/>
        <v>-30</v>
      </c>
    </row>
    <row r="77" spans="1:11" x14ac:dyDescent="0.2">
      <c r="A77" s="16" t="s">
        <v>1129</v>
      </c>
      <c r="B77" s="28" t="s">
        <v>30</v>
      </c>
      <c r="C77" s="28" t="s">
        <v>167</v>
      </c>
      <c r="D77" s="14"/>
      <c r="E77" s="15"/>
      <c r="F77" s="13" t="s">
        <v>168</v>
      </c>
      <c r="G77" s="17">
        <v>776</v>
      </c>
      <c r="H77" s="18">
        <v>813</v>
      </c>
      <c r="I77" s="46">
        <f t="shared" si="2"/>
        <v>-4.5510455104551047E-2</v>
      </c>
      <c r="K77" s="51">
        <f t="shared" si="3"/>
        <v>-37</v>
      </c>
    </row>
    <row r="78" spans="1:11" x14ac:dyDescent="0.2">
      <c r="A78" s="16" t="s">
        <v>1129</v>
      </c>
      <c r="B78" s="28" t="s">
        <v>30</v>
      </c>
      <c r="C78" s="28" t="s">
        <v>151</v>
      </c>
      <c r="D78" s="14" t="s">
        <v>6</v>
      </c>
      <c r="E78" s="15"/>
      <c r="F78" s="13" t="s">
        <v>152</v>
      </c>
      <c r="G78" s="17">
        <v>160</v>
      </c>
      <c r="H78" s="18">
        <v>138</v>
      </c>
      <c r="I78" s="46">
        <f t="shared" si="2"/>
        <v>0.15942028985507245</v>
      </c>
      <c r="K78" s="51">
        <f t="shared" si="3"/>
        <v>22</v>
      </c>
    </row>
    <row r="79" spans="1:11" x14ac:dyDescent="0.2">
      <c r="A79" s="16" t="s">
        <v>1129</v>
      </c>
      <c r="B79" s="28" t="s">
        <v>30</v>
      </c>
      <c r="C79" s="28" t="s">
        <v>153</v>
      </c>
      <c r="D79" s="14" t="s">
        <v>6</v>
      </c>
      <c r="E79" s="15"/>
      <c r="F79" s="13" t="s">
        <v>154</v>
      </c>
      <c r="G79" s="17">
        <v>171</v>
      </c>
      <c r="H79" s="18">
        <v>184</v>
      </c>
      <c r="I79" s="46">
        <f t="shared" si="2"/>
        <v>-7.0652173913043473E-2</v>
      </c>
      <c r="K79" s="51">
        <f t="shared" si="3"/>
        <v>-13</v>
      </c>
    </row>
    <row r="80" spans="1:11" x14ac:dyDescent="0.2">
      <c r="A80" s="16" t="s">
        <v>1129</v>
      </c>
      <c r="B80" s="28" t="s">
        <v>30</v>
      </c>
      <c r="C80" s="28" t="s">
        <v>159</v>
      </c>
      <c r="D80" s="14" t="s">
        <v>6</v>
      </c>
      <c r="E80" s="15"/>
      <c r="F80" s="13" t="s">
        <v>160</v>
      </c>
      <c r="G80" s="17">
        <v>232</v>
      </c>
      <c r="H80" s="18">
        <v>222</v>
      </c>
      <c r="I80" s="46">
        <f t="shared" si="2"/>
        <v>4.5045045045045043E-2</v>
      </c>
      <c r="K80" s="51">
        <f t="shared" si="3"/>
        <v>10</v>
      </c>
    </row>
    <row r="81" spans="1:11" x14ac:dyDescent="0.2">
      <c r="A81" s="16" t="s">
        <v>1129</v>
      </c>
      <c r="B81" s="28" t="s">
        <v>30</v>
      </c>
      <c r="C81" s="28" t="s">
        <v>157</v>
      </c>
      <c r="D81" s="14" t="s">
        <v>6</v>
      </c>
      <c r="E81" s="15"/>
      <c r="F81" s="13" t="s">
        <v>158</v>
      </c>
      <c r="G81" s="17">
        <v>158</v>
      </c>
      <c r="H81" s="18">
        <v>145</v>
      </c>
      <c r="I81" s="46">
        <f t="shared" si="2"/>
        <v>8.9655172413793102E-2</v>
      </c>
      <c r="K81" s="51">
        <f t="shared" si="3"/>
        <v>13</v>
      </c>
    </row>
    <row r="82" spans="1:11" x14ac:dyDescent="0.2">
      <c r="A82" s="16" t="s">
        <v>1129</v>
      </c>
      <c r="B82" s="28" t="s">
        <v>30</v>
      </c>
      <c r="C82" s="28" t="s">
        <v>171</v>
      </c>
      <c r="D82" s="14"/>
      <c r="E82" s="15"/>
      <c r="F82" s="13" t="s">
        <v>172</v>
      </c>
      <c r="G82" s="17">
        <v>3647</v>
      </c>
      <c r="H82" s="18">
        <v>3640</v>
      </c>
      <c r="I82" s="46">
        <f t="shared" si="2"/>
        <v>1.9230769230769232E-3</v>
      </c>
      <c r="K82" s="51">
        <f t="shared" si="3"/>
        <v>7</v>
      </c>
    </row>
    <row r="83" spans="1:11" x14ac:dyDescent="0.2">
      <c r="A83" s="16" t="s">
        <v>1129</v>
      </c>
      <c r="B83" s="28" t="s">
        <v>30</v>
      </c>
      <c r="C83" s="28" t="s">
        <v>165</v>
      </c>
      <c r="D83" s="14" t="s">
        <v>6</v>
      </c>
      <c r="E83" s="15"/>
      <c r="F83" s="13" t="s">
        <v>166</v>
      </c>
      <c r="G83" s="17">
        <v>299</v>
      </c>
      <c r="H83" s="18">
        <v>302</v>
      </c>
      <c r="I83" s="46">
        <f t="shared" si="2"/>
        <v>-9.9337748344370865E-3</v>
      </c>
      <c r="J83" s="29"/>
      <c r="K83" s="51">
        <f t="shared" si="3"/>
        <v>-3</v>
      </c>
    </row>
    <row r="84" spans="1:11" x14ac:dyDescent="0.2">
      <c r="A84" s="16" t="s">
        <v>1129</v>
      </c>
      <c r="B84" s="28" t="s">
        <v>30</v>
      </c>
      <c r="C84" s="28" t="s">
        <v>155</v>
      </c>
      <c r="D84" s="14" t="s">
        <v>6</v>
      </c>
      <c r="E84" s="15"/>
      <c r="F84" s="13" t="s">
        <v>156</v>
      </c>
      <c r="G84" s="17">
        <v>483</v>
      </c>
      <c r="H84" s="18">
        <v>492</v>
      </c>
      <c r="I84" s="46">
        <f t="shared" si="2"/>
        <v>-1.8292682926829267E-2</v>
      </c>
      <c r="J84" s="29"/>
      <c r="K84" s="51">
        <f t="shared" si="3"/>
        <v>-9</v>
      </c>
    </row>
    <row r="85" spans="1:11" x14ac:dyDescent="0.2">
      <c r="A85" s="16" t="s">
        <v>1129</v>
      </c>
      <c r="B85" s="28" t="s">
        <v>175</v>
      </c>
      <c r="C85" s="28" t="s">
        <v>180</v>
      </c>
      <c r="D85" s="14"/>
      <c r="E85" s="15"/>
      <c r="F85" s="13" t="s">
        <v>181</v>
      </c>
      <c r="G85" s="17">
        <v>362</v>
      </c>
      <c r="H85" s="18">
        <v>376</v>
      </c>
      <c r="I85" s="46">
        <f t="shared" si="2"/>
        <v>-3.7234042553191488E-2</v>
      </c>
      <c r="J85" s="29"/>
      <c r="K85" s="51">
        <f t="shared" si="3"/>
        <v>-14</v>
      </c>
    </row>
    <row r="86" spans="1:11" x14ac:dyDescent="0.2">
      <c r="A86" s="16" t="s">
        <v>1129</v>
      </c>
      <c r="B86" s="28" t="s">
        <v>175</v>
      </c>
      <c r="C86" s="28" t="s">
        <v>182</v>
      </c>
      <c r="D86" s="14"/>
      <c r="E86" s="15"/>
      <c r="F86" s="13" t="s">
        <v>183</v>
      </c>
      <c r="G86" s="17">
        <v>397</v>
      </c>
      <c r="H86" s="18">
        <v>397</v>
      </c>
      <c r="I86" s="46">
        <f t="shared" si="2"/>
        <v>0</v>
      </c>
      <c r="J86" s="29"/>
      <c r="K86" s="51">
        <f t="shared" si="3"/>
        <v>0</v>
      </c>
    </row>
    <row r="87" spans="1:11" s="36" customFormat="1" ht="78.75" x14ac:dyDescent="0.2">
      <c r="A87" s="22" t="s">
        <v>1117</v>
      </c>
      <c r="B87" s="31" t="s">
        <v>175</v>
      </c>
      <c r="C87" s="31" t="s">
        <v>176</v>
      </c>
      <c r="D87" s="23" t="s">
        <v>6</v>
      </c>
      <c r="E87" s="24"/>
      <c r="F87" s="25" t="s">
        <v>177</v>
      </c>
      <c r="G87" s="26">
        <v>0</v>
      </c>
      <c r="H87" s="27">
        <v>118</v>
      </c>
      <c r="I87" s="47">
        <f t="shared" si="2"/>
        <v>-1</v>
      </c>
      <c r="J87" s="32" t="s">
        <v>1130</v>
      </c>
      <c r="K87" s="51">
        <f t="shared" si="3"/>
        <v>-118</v>
      </c>
    </row>
    <row r="88" spans="1:11" s="36" customFormat="1" ht="78.75" x14ac:dyDescent="0.2">
      <c r="A88" s="22" t="s">
        <v>1129</v>
      </c>
      <c r="B88" s="31" t="s">
        <v>175</v>
      </c>
      <c r="C88" s="31" t="s">
        <v>186</v>
      </c>
      <c r="D88" s="23"/>
      <c r="E88" s="24"/>
      <c r="F88" s="25" t="s">
        <v>187</v>
      </c>
      <c r="G88" s="26">
        <v>1238</v>
      </c>
      <c r="H88" s="27">
        <v>1168</v>
      </c>
      <c r="I88" s="47">
        <f t="shared" si="2"/>
        <v>5.9931506849315065E-2</v>
      </c>
      <c r="J88" s="32" t="s">
        <v>1131</v>
      </c>
      <c r="K88" s="51">
        <f t="shared" si="3"/>
        <v>70</v>
      </c>
    </row>
    <row r="89" spans="1:11" x14ac:dyDescent="0.2">
      <c r="A89" s="16" t="s">
        <v>1129</v>
      </c>
      <c r="B89" s="28" t="s">
        <v>175</v>
      </c>
      <c r="C89" s="28" t="s">
        <v>184</v>
      </c>
      <c r="D89" s="14"/>
      <c r="E89" s="15"/>
      <c r="F89" s="13" t="s">
        <v>185</v>
      </c>
      <c r="G89" s="17">
        <v>384</v>
      </c>
      <c r="H89" s="18">
        <v>395</v>
      </c>
      <c r="I89" s="46">
        <f t="shared" si="2"/>
        <v>-2.7848101265822784E-2</v>
      </c>
      <c r="J89" s="29"/>
      <c r="K89" s="51">
        <f t="shared" si="3"/>
        <v>-11</v>
      </c>
    </row>
    <row r="90" spans="1:11" x14ac:dyDescent="0.2">
      <c r="A90" s="16" t="s">
        <v>1129</v>
      </c>
      <c r="B90" s="28" t="s">
        <v>175</v>
      </c>
      <c r="C90" s="28" t="s">
        <v>178</v>
      </c>
      <c r="D90" s="14" t="s">
        <v>6</v>
      </c>
      <c r="E90" s="15"/>
      <c r="F90" s="13" t="s">
        <v>179</v>
      </c>
      <c r="G90" s="17">
        <v>142</v>
      </c>
      <c r="H90" s="18">
        <v>159</v>
      </c>
      <c r="I90" s="46">
        <f t="shared" si="2"/>
        <v>-0.1069182389937107</v>
      </c>
      <c r="J90" s="29"/>
      <c r="K90" s="51">
        <f t="shared" si="3"/>
        <v>-17</v>
      </c>
    </row>
    <row r="91" spans="1:11" x14ac:dyDescent="0.2">
      <c r="A91" s="16" t="s">
        <v>1129</v>
      </c>
      <c r="B91" s="28" t="s">
        <v>188</v>
      </c>
      <c r="C91" s="28" t="s">
        <v>189</v>
      </c>
      <c r="D91" s="14"/>
      <c r="E91" s="15"/>
      <c r="F91" s="13" t="s">
        <v>190</v>
      </c>
      <c r="G91" s="17">
        <v>264</v>
      </c>
      <c r="H91" s="18">
        <v>293</v>
      </c>
      <c r="I91" s="46">
        <f t="shared" si="2"/>
        <v>-9.8976109215017066E-2</v>
      </c>
      <c r="J91" s="29"/>
      <c r="K91" s="51">
        <f t="shared" si="3"/>
        <v>-29</v>
      </c>
    </row>
    <row r="92" spans="1:11" x14ac:dyDescent="0.2">
      <c r="A92" s="16" t="s">
        <v>1129</v>
      </c>
      <c r="B92" s="28" t="s">
        <v>188</v>
      </c>
      <c r="C92" s="28" t="s">
        <v>191</v>
      </c>
      <c r="D92" s="14"/>
      <c r="E92" s="15"/>
      <c r="F92" s="13" t="s">
        <v>192</v>
      </c>
      <c r="G92" s="17">
        <v>103</v>
      </c>
      <c r="H92" s="18">
        <v>93</v>
      </c>
      <c r="I92" s="46">
        <f t="shared" si="2"/>
        <v>0.10752688172043011</v>
      </c>
      <c r="J92" s="29"/>
      <c r="K92" s="51">
        <f t="shared" si="3"/>
        <v>10</v>
      </c>
    </row>
    <row r="93" spans="1:11" x14ac:dyDescent="0.2">
      <c r="A93" s="16" t="s">
        <v>1129</v>
      </c>
      <c r="B93" s="28" t="s">
        <v>188</v>
      </c>
      <c r="C93" s="28" t="s">
        <v>193</v>
      </c>
      <c r="D93" s="14"/>
      <c r="E93" s="15"/>
      <c r="F93" s="13" t="s">
        <v>194</v>
      </c>
      <c r="G93" s="17">
        <v>85</v>
      </c>
      <c r="H93" s="18">
        <v>83</v>
      </c>
      <c r="I93" s="46">
        <f t="shared" si="2"/>
        <v>2.4096385542168676E-2</v>
      </c>
      <c r="J93" s="29"/>
      <c r="K93" s="51">
        <f t="shared" si="3"/>
        <v>2</v>
      </c>
    </row>
    <row r="94" spans="1:11" x14ac:dyDescent="0.2">
      <c r="A94" s="16" t="s">
        <v>1129</v>
      </c>
      <c r="B94" s="28" t="s">
        <v>195</v>
      </c>
      <c r="C94" s="28" t="s">
        <v>204</v>
      </c>
      <c r="D94" s="14"/>
      <c r="E94" s="15"/>
      <c r="F94" s="13" t="s">
        <v>205</v>
      </c>
      <c r="G94" s="17">
        <v>1113</v>
      </c>
      <c r="H94" s="18">
        <v>1125</v>
      </c>
      <c r="I94" s="46">
        <f t="shared" si="2"/>
        <v>-1.0666666666666666E-2</v>
      </c>
      <c r="J94" s="29"/>
      <c r="K94" s="51">
        <f t="shared" si="3"/>
        <v>-12</v>
      </c>
    </row>
    <row r="95" spans="1:11" x14ac:dyDescent="0.2">
      <c r="A95" s="16" t="s">
        <v>1129</v>
      </c>
      <c r="B95" s="28" t="s">
        <v>195</v>
      </c>
      <c r="C95" s="28" t="s">
        <v>206</v>
      </c>
      <c r="D95" s="14"/>
      <c r="E95" s="15"/>
      <c r="F95" s="13" t="s">
        <v>207</v>
      </c>
      <c r="G95" s="17">
        <v>1296</v>
      </c>
      <c r="H95" s="18">
        <v>1280</v>
      </c>
      <c r="I95" s="46">
        <f t="shared" si="2"/>
        <v>1.2500000000000001E-2</v>
      </c>
      <c r="J95" s="29"/>
      <c r="K95" s="51">
        <f t="shared" si="3"/>
        <v>16</v>
      </c>
    </row>
    <row r="96" spans="1:11" x14ac:dyDescent="0.2">
      <c r="A96" s="16" t="s">
        <v>1129</v>
      </c>
      <c r="B96" s="28" t="s">
        <v>195</v>
      </c>
      <c r="C96" s="28" t="s">
        <v>198</v>
      </c>
      <c r="D96" s="14"/>
      <c r="E96" s="15"/>
      <c r="F96" s="13" t="s">
        <v>199</v>
      </c>
      <c r="G96" s="17">
        <v>24355</v>
      </c>
      <c r="H96" s="18">
        <v>23890</v>
      </c>
      <c r="I96" s="46">
        <f t="shared" si="2"/>
        <v>1.946421096693177E-2</v>
      </c>
      <c r="J96" s="29"/>
      <c r="K96" s="51">
        <f t="shared" si="3"/>
        <v>465</v>
      </c>
    </row>
    <row r="97" spans="1:11" x14ac:dyDescent="0.2">
      <c r="A97" s="16" t="s">
        <v>1129</v>
      </c>
      <c r="B97" s="28" t="s">
        <v>195</v>
      </c>
      <c r="C97" s="28" t="s">
        <v>202</v>
      </c>
      <c r="D97" s="14"/>
      <c r="E97" s="15"/>
      <c r="F97" s="13" t="s">
        <v>203</v>
      </c>
      <c r="G97" s="17">
        <v>2860</v>
      </c>
      <c r="H97" s="18">
        <v>2858</v>
      </c>
      <c r="I97" s="46">
        <f t="shared" si="2"/>
        <v>6.9979006298110562E-4</v>
      </c>
      <c r="J97" s="29"/>
      <c r="K97" s="51">
        <f t="shared" si="3"/>
        <v>2</v>
      </c>
    </row>
    <row r="98" spans="1:11" x14ac:dyDescent="0.2">
      <c r="A98" s="16" t="s">
        <v>1129</v>
      </c>
      <c r="B98" s="28" t="s">
        <v>195</v>
      </c>
      <c r="C98" s="28" t="s">
        <v>200</v>
      </c>
      <c r="D98" s="14"/>
      <c r="E98" s="15"/>
      <c r="F98" s="13" t="s">
        <v>201</v>
      </c>
      <c r="G98" s="17">
        <v>15942</v>
      </c>
      <c r="H98" s="18">
        <v>16046</v>
      </c>
      <c r="I98" s="46">
        <f t="shared" si="2"/>
        <v>-6.481366072541443E-3</v>
      </c>
      <c r="J98" s="29"/>
      <c r="K98" s="51">
        <f t="shared" si="3"/>
        <v>-104</v>
      </c>
    </row>
    <row r="99" spans="1:11" x14ac:dyDescent="0.2">
      <c r="A99" s="16" t="s">
        <v>1129</v>
      </c>
      <c r="B99" s="28" t="s">
        <v>195</v>
      </c>
      <c r="C99" s="28" t="s">
        <v>196</v>
      </c>
      <c r="D99" s="14" t="s">
        <v>6</v>
      </c>
      <c r="E99" s="15"/>
      <c r="F99" s="13" t="s">
        <v>197</v>
      </c>
      <c r="G99" s="17">
        <v>319</v>
      </c>
      <c r="H99" s="18">
        <v>301</v>
      </c>
      <c r="I99" s="46">
        <f t="shared" si="2"/>
        <v>5.9800664451827246E-2</v>
      </c>
      <c r="K99" s="51">
        <f t="shared" si="3"/>
        <v>18</v>
      </c>
    </row>
    <row r="100" spans="1:11" x14ac:dyDescent="0.2">
      <c r="A100" s="16" t="s">
        <v>1129</v>
      </c>
      <c r="B100" s="28" t="s">
        <v>208</v>
      </c>
      <c r="C100" s="28" t="s">
        <v>211</v>
      </c>
      <c r="D100" s="14"/>
      <c r="E100" s="15"/>
      <c r="F100" s="13" t="s">
        <v>212</v>
      </c>
      <c r="G100" s="17">
        <v>694</v>
      </c>
      <c r="H100" s="18">
        <v>717</v>
      </c>
      <c r="I100" s="46">
        <f t="shared" si="2"/>
        <v>-3.2078103207810321E-2</v>
      </c>
      <c r="K100" s="51">
        <f t="shared" si="3"/>
        <v>-23</v>
      </c>
    </row>
    <row r="101" spans="1:11" x14ac:dyDescent="0.2">
      <c r="A101" s="16" t="s">
        <v>1129</v>
      </c>
      <c r="B101" s="28" t="s">
        <v>208</v>
      </c>
      <c r="C101" s="28" t="s">
        <v>209</v>
      </c>
      <c r="D101" s="14" t="s">
        <v>6</v>
      </c>
      <c r="E101" s="15"/>
      <c r="F101" s="13" t="s">
        <v>210</v>
      </c>
      <c r="G101" s="17">
        <v>205</v>
      </c>
      <c r="H101" s="18">
        <v>178</v>
      </c>
      <c r="I101" s="46">
        <f t="shared" si="2"/>
        <v>0.15168539325842698</v>
      </c>
      <c r="K101" s="51">
        <f t="shared" si="3"/>
        <v>27</v>
      </c>
    </row>
    <row r="102" spans="1:11" x14ac:dyDescent="0.2">
      <c r="A102" s="16" t="s">
        <v>1129</v>
      </c>
      <c r="B102" s="28" t="s">
        <v>208</v>
      </c>
      <c r="C102" s="28" t="s">
        <v>213</v>
      </c>
      <c r="D102" s="14"/>
      <c r="E102" s="15"/>
      <c r="F102" s="13" t="s">
        <v>214</v>
      </c>
      <c r="G102" s="17">
        <v>272</v>
      </c>
      <c r="H102" s="18">
        <v>277</v>
      </c>
      <c r="I102" s="46">
        <f t="shared" si="2"/>
        <v>-1.8050541516245487E-2</v>
      </c>
      <c r="K102" s="51">
        <f t="shared" si="3"/>
        <v>-5</v>
      </c>
    </row>
    <row r="103" spans="1:11" x14ac:dyDescent="0.2">
      <c r="A103" s="16" t="s">
        <v>1129</v>
      </c>
      <c r="B103" s="28" t="s">
        <v>215</v>
      </c>
      <c r="C103" s="28" t="s">
        <v>218</v>
      </c>
      <c r="D103" s="14" t="s">
        <v>6</v>
      </c>
      <c r="E103" s="15"/>
      <c r="F103" s="13" t="s">
        <v>219</v>
      </c>
      <c r="G103" s="17">
        <v>564</v>
      </c>
      <c r="H103" s="18">
        <v>536</v>
      </c>
      <c r="I103" s="46">
        <f t="shared" si="2"/>
        <v>5.2238805970149252E-2</v>
      </c>
      <c r="K103" s="51">
        <f t="shared" si="3"/>
        <v>28</v>
      </c>
    </row>
    <row r="104" spans="1:11" x14ac:dyDescent="0.2">
      <c r="A104" s="16" t="s">
        <v>1129</v>
      </c>
      <c r="B104" s="28" t="s">
        <v>215</v>
      </c>
      <c r="C104" s="28" t="s">
        <v>220</v>
      </c>
      <c r="D104" s="14"/>
      <c r="E104" s="15"/>
      <c r="F104" s="13" t="s">
        <v>221</v>
      </c>
      <c r="G104" s="17">
        <v>1950</v>
      </c>
      <c r="H104" s="18">
        <v>1870</v>
      </c>
      <c r="I104" s="46">
        <f t="shared" si="2"/>
        <v>4.2780748663101602E-2</v>
      </c>
      <c r="K104" s="51">
        <f t="shared" si="3"/>
        <v>80</v>
      </c>
    </row>
    <row r="105" spans="1:11" x14ac:dyDescent="0.2">
      <c r="A105" s="16" t="s">
        <v>1129</v>
      </c>
      <c r="B105" s="28" t="s">
        <v>215</v>
      </c>
      <c r="C105" s="28" t="s">
        <v>234</v>
      </c>
      <c r="D105" s="14"/>
      <c r="E105" s="15"/>
      <c r="F105" s="13" t="s">
        <v>235</v>
      </c>
      <c r="G105" s="17">
        <v>242</v>
      </c>
      <c r="H105" s="18">
        <v>224</v>
      </c>
      <c r="I105" s="46">
        <f t="shared" si="2"/>
        <v>8.0357142857142863E-2</v>
      </c>
      <c r="K105" s="51">
        <f t="shared" si="3"/>
        <v>18</v>
      </c>
    </row>
    <row r="106" spans="1:11" x14ac:dyDescent="0.2">
      <c r="A106" s="16" t="s">
        <v>1129</v>
      </c>
      <c r="B106" s="28" t="s">
        <v>215</v>
      </c>
      <c r="C106" s="28" t="s">
        <v>232</v>
      </c>
      <c r="D106" s="14"/>
      <c r="E106" s="15"/>
      <c r="F106" s="13" t="s">
        <v>233</v>
      </c>
      <c r="G106" s="17">
        <v>2309</v>
      </c>
      <c r="H106" s="18">
        <v>2267</v>
      </c>
      <c r="I106" s="46">
        <f t="shared" si="2"/>
        <v>1.8526687251874726E-2</v>
      </c>
      <c r="K106" s="51">
        <f t="shared" si="3"/>
        <v>42</v>
      </c>
    </row>
    <row r="107" spans="1:11" x14ac:dyDescent="0.2">
      <c r="A107" s="16" t="s">
        <v>1129</v>
      </c>
      <c r="B107" s="28" t="s">
        <v>215</v>
      </c>
      <c r="C107" s="28" t="s">
        <v>230</v>
      </c>
      <c r="D107" s="14"/>
      <c r="E107" s="15"/>
      <c r="F107" s="13" t="s">
        <v>231</v>
      </c>
      <c r="G107" s="17">
        <v>455</v>
      </c>
      <c r="H107" s="18">
        <v>482</v>
      </c>
      <c r="I107" s="46">
        <f t="shared" si="2"/>
        <v>-5.6016597510373446E-2</v>
      </c>
      <c r="K107" s="51">
        <f t="shared" si="3"/>
        <v>-27</v>
      </c>
    </row>
    <row r="108" spans="1:11" x14ac:dyDescent="0.2">
      <c r="A108" s="16" t="s">
        <v>1129</v>
      </c>
      <c r="B108" s="28" t="s">
        <v>215</v>
      </c>
      <c r="C108" s="28" t="s">
        <v>216</v>
      </c>
      <c r="D108" s="14" t="s">
        <v>6</v>
      </c>
      <c r="E108" s="15"/>
      <c r="F108" s="13" t="s">
        <v>217</v>
      </c>
      <c r="G108" s="17">
        <v>350</v>
      </c>
      <c r="H108" s="18">
        <v>333</v>
      </c>
      <c r="I108" s="46">
        <f t="shared" si="2"/>
        <v>5.1051051051051052E-2</v>
      </c>
      <c r="K108" s="51">
        <f t="shared" si="3"/>
        <v>17</v>
      </c>
    </row>
    <row r="109" spans="1:11" x14ac:dyDescent="0.2">
      <c r="A109" s="16" t="s">
        <v>1129</v>
      </c>
      <c r="B109" s="28" t="s">
        <v>215</v>
      </c>
      <c r="C109" s="28" t="s">
        <v>226</v>
      </c>
      <c r="D109" s="14"/>
      <c r="E109" s="15"/>
      <c r="F109" s="13" t="s">
        <v>227</v>
      </c>
      <c r="G109" s="17">
        <v>323</v>
      </c>
      <c r="H109" s="18">
        <v>332</v>
      </c>
      <c r="I109" s="46">
        <f t="shared" si="2"/>
        <v>-2.710843373493976E-2</v>
      </c>
      <c r="K109" s="51">
        <f t="shared" si="3"/>
        <v>-9</v>
      </c>
    </row>
    <row r="110" spans="1:11" x14ac:dyDescent="0.2">
      <c r="A110" s="16" t="s">
        <v>1129</v>
      </c>
      <c r="B110" s="28" t="s">
        <v>215</v>
      </c>
      <c r="C110" s="28" t="s">
        <v>222</v>
      </c>
      <c r="D110" s="14"/>
      <c r="E110" s="15"/>
      <c r="F110" s="13" t="s">
        <v>223</v>
      </c>
      <c r="G110" s="17">
        <v>202</v>
      </c>
      <c r="H110" s="18">
        <v>211</v>
      </c>
      <c r="I110" s="46">
        <f t="shared" si="2"/>
        <v>-4.2654028436018961E-2</v>
      </c>
      <c r="K110" s="51">
        <f t="shared" si="3"/>
        <v>-9</v>
      </c>
    </row>
    <row r="111" spans="1:11" x14ac:dyDescent="0.2">
      <c r="A111" s="16" t="s">
        <v>1129</v>
      </c>
      <c r="B111" s="28" t="s">
        <v>215</v>
      </c>
      <c r="C111" s="28" t="s">
        <v>228</v>
      </c>
      <c r="D111" s="14"/>
      <c r="E111" s="15"/>
      <c r="F111" s="13" t="s">
        <v>229</v>
      </c>
      <c r="G111" s="17">
        <v>14747</v>
      </c>
      <c r="H111" s="18">
        <v>14978</v>
      </c>
      <c r="I111" s="46">
        <f t="shared" si="2"/>
        <v>-1.5422619842435573E-2</v>
      </c>
      <c r="K111" s="51">
        <f t="shared" si="3"/>
        <v>-231</v>
      </c>
    </row>
    <row r="112" spans="1:11" x14ac:dyDescent="0.2">
      <c r="A112" s="16" t="s">
        <v>1129</v>
      </c>
      <c r="B112" s="28" t="s">
        <v>215</v>
      </c>
      <c r="C112" s="28" t="s">
        <v>224</v>
      </c>
      <c r="D112" s="14"/>
      <c r="E112" s="15"/>
      <c r="F112" s="13" t="s">
        <v>225</v>
      </c>
      <c r="G112" s="17">
        <v>387</v>
      </c>
      <c r="H112" s="18">
        <v>416</v>
      </c>
      <c r="I112" s="46">
        <f t="shared" si="2"/>
        <v>-6.9711538461538464E-2</v>
      </c>
      <c r="K112" s="51">
        <f t="shared" si="3"/>
        <v>-29</v>
      </c>
    </row>
    <row r="113" spans="1:11" x14ac:dyDescent="0.2">
      <c r="A113" s="16" t="s">
        <v>1129</v>
      </c>
      <c r="B113" s="28" t="s">
        <v>236</v>
      </c>
      <c r="C113" s="28" t="s">
        <v>241</v>
      </c>
      <c r="D113" s="14"/>
      <c r="E113" s="15"/>
      <c r="F113" s="13" t="s">
        <v>242</v>
      </c>
      <c r="G113" s="17">
        <v>198</v>
      </c>
      <c r="H113" s="18">
        <v>197</v>
      </c>
      <c r="I113" s="46">
        <f t="shared" si="2"/>
        <v>5.076142131979695E-3</v>
      </c>
      <c r="K113" s="51">
        <f t="shared" si="3"/>
        <v>1</v>
      </c>
    </row>
    <row r="114" spans="1:11" x14ac:dyDescent="0.2">
      <c r="A114" s="16" t="s">
        <v>1129</v>
      </c>
      <c r="B114" s="28" t="s">
        <v>236</v>
      </c>
      <c r="C114" s="28" t="s">
        <v>239</v>
      </c>
      <c r="D114" s="14"/>
      <c r="E114" s="15"/>
      <c r="F114" s="13" t="s">
        <v>240</v>
      </c>
      <c r="G114" s="17">
        <v>191</v>
      </c>
      <c r="H114" s="18">
        <v>177</v>
      </c>
      <c r="I114" s="46">
        <f t="shared" si="2"/>
        <v>7.909604519774012E-2</v>
      </c>
      <c r="K114" s="51">
        <f t="shared" si="3"/>
        <v>14</v>
      </c>
    </row>
    <row r="115" spans="1:11" x14ac:dyDescent="0.2">
      <c r="A115" s="16" t="s">
        <v>1129</v>
      </c>
      <c r="B115" s="28" t="s">
        <v>236</v>
      </c>
      <c r="C115" s="28" t="s">
        <v>237</v>
      </c>
      <c r="D115" s="14"/>
      <c r="E115" s="15"/>
      <c r="F115" s="13" t="s">
        <v>238</v>
      </c>
      <c r="G115" s="17">
        <v>670</v>
      </c>
      <c r="H115" s="18">
        <v>711</v>
      </c>
      <c r="I115" s="46">
        <f t="shared" si="2"/>
        <v>-5.7665260196905765E-2</v>
      </c>
      <c r="K115" s="51">
        <f t="shared" si="3"/>
        <v>-41</v>
      </c>
    </row>
    <row r="116" spans="1:11" x14ac:dyDescent="0.2">
      <c r="A116" s="16" t="s">
        <v>1129</v>
      </c>
      <c r="B116" s="28" t="s">
        <v>243</v>
      </c>
      <c r="C116" s="28" t="s">
        <v>250</v>
      </c>
      <c r="D116" s="14"/>
      <c r="E116" s="15"/>
      <c r="F116" s="13" t="s">
        <v>251</v>
      </c>
      <c r="G116" s="17">
        <v>209</v>
      </c>
      <c r="H116" s="18">
        <v>224</v>
      </c>
      <c r="I116" s="46">
        <f t="shared" si="2"/>
        <v>-6.6964285714285712E-2</v>
      </c>
      <c r="K116" s="51">
        <f t="shared" si="3"/>
        <v>-15</v>
      </c>
    </row>
    <row r="117" spans="1:11" x14ac:dyDescent="0.2">
      <c r="A117" s="16" t="s">
        <v>1129</v>
      </c>
      <c r="B117" s="28" t="s">
        <v>243</v>
      </c>
      <c r="C117" s="28" t="s">
        <v>246</v>
      </c>
      <c r="D117" s="14"/>
      <c r="E117" s="15"/>
      <c r="F117" s="13" t="s">
        <v>247</v>
      </c>
      <c r="G117" s="17">
        <v>597</v>
      </c>
      <c r="H117" s="18">
        <v>597</v>
      </c>
      <c r="I117" s="46">
        <f t="shared" si="2"/>
        <v>0</v>
      </c>
      <c r="K117" s="51">
        <f t="shared" si="3"/>
        <v>0</v>
      </c>
    </row>
    <row r="118" spans="1:11" x14ac:dyDescent="0.2">
      <c r="A118" s="16" t="s">
        <v>1129</v>
      </c>
      <c r="B118" s="28" t="s">
        <v>243</v>
      </c>
      <c r="C118" s="28" t="s">
        <v>252</v>
      </c>
      <c r="D118" s="14"/>
      <c r="E118" s="15"/>
      <c r="F118" s="13" t="s">
        <v>253</v>
      </c>
      <c r="G118" s="17">
        <v>1551</v>
      </c>
      <c r="H118" s="18">
        <v>1577</v>
      </c>
      <c r="I118" s="46">
        <f t="shared" si="2"/>
        <v>-1.6487000634115408E-2</v>
      </c>
      <c r="K118" s="51">
        <f t="shared" si="3"/>
        <v>-26</v>
      </c>
    </row>
    <row r="119" spans="1:11" x14ac:dyDescent="0.2">
      <c r="A119" s="16" t="s">
        <v>1129</v>
      </c>
      <c r="B119" s="28" t="s">
        <v>243</v>
      </c>
      <c r="C119" s="28" t="s">
        <v>248</v>
      </c>
      <c r="D119" s="14"/>
      <c r="E119" s="15"/>
      <c r="F119" s="13" t="s">
        <v>249</v>
      </c>
      <c r="G119" s="17">
        <v>323</v>
      </c>
      <c r="H119" s="18">
        <v>343</v>
      </c>
      <c r="I119" s="46">
        <f t="shared" si="2"/>
        <v>-5.8309037900874633E-2</v>
      </c>
      <c r="K119" s="51">
        <f t="shared" si="3"/>
        <v>-20</v>
      </c>
    </row>
    <row r="120" spans="1:11" x14ac:dyDescent="0.2">
      <c r="A120" s="16" t="s">
        <v>1129</v>
      </c>
      <c r="B120" s="28" t="s">
        <v>243</v>
      </c>
      <c r="C120" s="28" t="s">
        <v>244</v>
      </c>
      <c r="D120" s="14" t="s">
        <v>6</v>
      </c>
      <c r="E120" s="15"/>
      <c r="F120" s="13" t="s">
        <v>245</v>
      </c>
      <c r="G120" s="17">
        <v>46</v>
      </c>
      <c r="H120" s="18">
        <v>46</v>
      </c>
      <c r="I120" s="46">
        <f t="shared" si="2"/>
        <v>0</v>
      </c>
      <c r="K120" s="51">
        <f t="shared" si="3"/>
        <v>0</v>
      </c>
    </row>
    <row r="121" spans="1:11" x14ac:dyDescent="0.2">
      <c r="A121" s="16" t="s">
        <v>1129</v>
      </c>
      <c r="B121" s="28" t="s">
        <v>254</v>
      </c>
      <c r="C121" s="28" t="s">
        <v>261</v>
      </c>
      <c r="D121" s="14" t="s">
        <v>6</v>
      </c>
      <c r="E121" s="15"/>
      <c r="F121" s="13" t="s">
        <v>262</v>
      </c>
      <c r="G121" s="17">
        <v>351</v>
      </c>
      <c r="H121" s="18">
        <v>403</v>
      </c>
      <c r="I121" s="46">
        <f t="shared" si="2"/>
        <v>-0.12903225806451613</v>
      </c>
      <c r="K121" s="51">
        <f t="shared" si="3"/>
        <v>-52</v>
      </c>
    </row>
    <row r="122" spans="1:11" x14ac:dyDescent="0.2">
      <c r="A122" s="16" t="s">
        <v>1129</v>
      </c>
      <c r="B122" s="28" t="s">
        <v>254</v>
      </c>
      <c r="C122" s="28" t="s">
        <v>263</v>
      </c>
      <c r="D122" s="14"/>
      <c r="E122" s="15"/>
      <c r="F122" s="13" t="s">
        <v>264</v>
      </c>
      <c r="G122" s="17">
        <v>1790</v>
      </c>
      <c r="H122" s="18">
        <v>1781</v>
      </c>
      <c r="I122" s="46">
        <f t="shared" si="2"/>
        <v>5.0533408197641775E-3</v>
      </c>
      <c r="K122" s="51">
        <f t="shared" si="3"/>
        <v>9</v>
      </c>
    </row>
    <row r="123" spans="1:11" x14ac:dyDescent="0.2">
      <c r="A123" s="16" t="s">
        <v>1129</v>
      </c>
      <c r="B123" s="28" t="s">
        <v>254</v>
      </c>
      <c r="C123" s="28" t="s">
        <v>275</v>
      </c>
      <c r="D123" s="14"/>
      <c r="E123" s="15"/>
      <c r="F123" s="13" t="s">
        <v>276</v>
      </c>
      <c r="G123" s="17">
        <v>396</v>
      </c>
      <c r="H123" s="18">
        <v>361</v>
      </c>
      <c r="I123" s="46">
        <f t="shared" si="2"/>
        <v>9.6952908587257622E-2</v>
      </c>
      <c r="K123" s="51">
        <f t="shared" si="3"/>
        <v>35</v>
      </c>
    </row>
    <row r="124" spans="1:11" x14ac:dyDescent="0.2">
      <c r="A124" s="16" t="s">
        <v>1129</v>
      </c>
      <c r="B124" s="28" t="s">
        <v>254</v>
      </c>
      <c r="C124" s="28" t="s">
        <v>281</v>
      </c>
      <c r="D124" s="14"/>
      <c r="E124" s="15"/>
      <c r="F124" s="13" t="s">
        <v>282</v>
      </c>
      <c r="G124" s="17">
        <v>565</v>
      </c>
      <c r="H124" s="18">
        <v>560</v>
      </c>
      <c r="I124" s="46">
        <f t="shared" si="2"/>
        <v>8.9285714285714281E-3</v>
      </c>
      <c r="K124" s="51">
        <f t="shared" si="3"/>
        <v>5</v>
      </c>
    </row>
    <row r="125" spans="1:11" x14ac:dyDescent="0.2">
      <c r="A125" s="16" t="s">
        <v>1129</v>
      </c>
      <c r="B125" s="28" t="s">
        <v>254</v>
      </c>
      <c r="C125" s="28" t="s">
        <v>257</v>
      </c>
      <c r="D125" s="14" t="s">
        <v>6</v>
      </c>
      <c r="E125" s="15"/>
      <c r="F125" s="13" t="s">
        <v>258</v>
      </c>
      <c r="G125" s="17">
        <v>87</v>
      </c>
      <c r="H125" s="18">
        <v>82</v>
      </c>
      <c r="I125" s="46">
        <f t="shared" si="2"/>
        <v>6.097560975609756E-2</v>
      </c>
      <c r="K125" s="51">
        <f t="shared" si="3"/>
        <v>5</v>
      </c>
    </row>
    <row r="126" spans="1:11" x14ac:dyDescent="0.2">
      <c r="A126" s="16" t="s">
        <v>1129</v>
      </c>
      <c r="B126" s="28" t="s">
        <v>254</v>
      </c>
      <c r="C126" s="28" t="s">
        <v>277</v>
      </c>
      <c r="D126" s="14"/>
      <c r="E126" s="15"/>
      <c r="F126" s="13" t="s">
        <v>278</v>
      </c>
      <c r="G126" s="17">
        <v>1028</v>
      </c>
      <c r="H126" s="18">
        <v>1089</v>
      </c>
      <c r="I126" s="46">
        <f t="shared" si="2"/>
        <v>-5.6014692378328741E-2</v>
      </c>
      <c r="K126" s="51">
        <f t="shared" si="3"/>
        <v>-61</v>
      </c>
    </row>
    <row r="127" spans="1:11" x14ac:dyDescent="0.2">
      <c r="A127" s="16" t="s">
        <v>1129</v>
      </c>
      <c r="B127" s="28" t="s">
        <v>254</v>
      </c>
      <c r="C127" s="28" t="s">
        <v>271</v>
      </c>
      <c r="D127" s="14"/>
      <c r="E127" s="15"/>
      <c r="F127" s="13" t="s">
        <v>272</v>
      </c>
      <c r="G127" s="17">
        <v>778</v>
      </c>
      <c r="H127" s="18">
        <v>731</v>
      </c>
      <c r="I127" s="46">
        <f t="shared" si="2"/>
        <v>6.429548563611491E-2</v>
      </c>
      <c r="K127" s="51">
        <f t="shared" si="3"/>
        <v>47</v>
      </c>
    </row>
    <row r="128" spans="1:11" x14ac:dyDescent="0.2">
      <c r="A128" s="16" t="s">
        <v>1129</v>
      </c>
      <c r="B128" s="28" t="s">
        <v>254</v>
      </c>
      <c r="C128" s="28" t="s">
        <v>255</v>
      </c>
      <c r="D128" s="14" t="s">
        <v>6</v>
      </c>
      <c r="E128" s="15"/>
      <c r="F128" s="13" t="s">
        <v>256</v>
      </c>
      <c r="G128" s="17">
        <v>870</v>
      </c>
      <c r="H128" s="18">
        <v>904</v>
      </c>
      <c r="I128" s="46">
        <f t="shared" si="2"/>
        <v>-3.7610619469026552E-2</v>
      </c>
      <c r="K128" s="51">
        <f t="shared" si="3"/>
        <v>-34</v>
      </c>
    </row>
    <row r="129" spans="1:11" x14ac:dyDescent="0.2">
      <c r="A129" s="16" t="s">
        <v>1129</v>
      </c>
      <c r="B129" s="28" t="s">
        <v>254</v>
      </c>
      <c r="C129" s="28" t="s">
        <v>265</v>
      </c>
      <c r="D129" s="14"/>
      <c r="E129" s="15"/>
      <c r="F129" s="13" t="s">
        <v>266</v>
      </c>
      <c r="G129" s="17">
        <v>1571</v>
      </c>
      <c r="H129" s="18">
        <v>1622</v>
      </c>
      <c r="I129" s="46">
        <f t="shared" si="2"/>
        <v>-3.1442663378545004E-2</v>
      </c>
      <c r="K129" s="51">
        <f t="shared" si="3"/>
        <v>-51</v>
      </c>
    </row>
    <row r="130" spans="1:11" x14ac:dyDescent="0.2">
      <c r="A130" s="16" t="s">
        <v>1129</v>
      </c>
      <c r="B130" s="28" t="s">
        <v>254</v>
      </c>
      <c r="C130" s="28" t="s">
        <v>267</v>
      </c>
      <c r="D130" s="14"/>
      <c r="E130" s="15"/>
      <c r="F130" s="13" t="s">
        <v>268</v>
      </c>
      <c r="G130" s="17">
        <v>572</v>
      </c>
      <c r="H130" s="18">
        <v>587</v>
      </c>
      <c r="I130" s="46">
        <f t="shared" si="2"/>
        <v>-2.5553662691652469E-2</v>
      </c>
      <c r="K130" s="51">
        <f t="shared" si="3"/>
        <v>-15</v>
      </c>
    </row>
    <row r="131" spans="1:11" x14ac:dyDescent="0.2">
      <c r="A131" s="16" t="s">
        <v>1129</v>
      </c>
      <c r="B131" s="28" t="s">
        <v>254</v>
      </c>
      <c r="C131" s="28" t="s">
        <v>273</v>
      </c>
      <c r="D131" s="14"/>
      <c r="E131" s="15"/>
      <c r="F131" s="13" t="s">
        <v>274</v>
      </c>
      <c r="G131" s="17">
        <v>294</v>
      </c>
      <c r="H131" s="18">
        <v>285</v>
      </c>
      <c r="I131" s="46">
        <f t="shared" si="2"/>
        <v>3.1578947368421054E-2</v>
      </c>
      <c r="J131" s="29"/>
      <c r="K131" s="51">
        <f t="shared" si="3"/>
        <v>9</v>
      </c>
    </row>
    <row r="132" spans="1:11" x14ac:dyDescent="0.2">
      <c r="A132" s="16" t="s">
        <v>1129</v>
      </c>
      <c r="B132" s="28" t="s">
        <v>254</v>
      </c>
      <c r="C132" s="28" t="s">
        <v>269</v>
      </c>
      <c r="D132" s="14"/>
      <c r="E132" s="15"/>
      <c r="F132" s="13" t="s">
        <v>270</v>
      </c>
      <c r="G132" s="17">
        <v>362</v>
      </c>
      <c r="H132" s="18">
        <v>360</v>
      </c>
      <c r="I132" s="46">
        <f t="shared" si="2"/>
        <v>5.5555555555555558E-3</v>
      </c>
      <c r="J132" s="29"/>
      <c r="K132" s="51">
        <f t="shared" si="3"/>
        <v>2</v>
      </c>
    </row>
    <row r="133" spans="1:11" x14ac:dyDescent="0.2">
      <c r="A133" s="16" t="s">
        <v>1129</v>
      </c>
      <c r="B133" s="28" t="s">
        <v>254</v>
      </c>
      <c r="C133" s="28" t="s">
        <v>259</v>
      </c>
      <c r="D133" s="14" t="s">
        <v>6</v>
      </c>
      <c r="E133" s="15"/>
      <c r="F133" s="13" t="s">
        <v>260</v>
      </c>
      <c r="G133" s="17">
        <v>282</v>
      </c>
      <c r="H133" s="18">
        <v>265</v>
      </c>
      <c r="I133" s="46">
        <f t="shared" ref="I133:I196" si="4">(G133 - H133) / H133</f>
        <v>6.4150943396226415E-2</v>
      </c>
      <c r="J133" s="29"/>
      <c r="K133" s="51">
        <f t="shared" ref="K133:K196" si="5">(G133-H133)</f>
        <v>17</v>
      </c>
    </row>
    <row r="134" spans="1:11" x14ac:dyDescent="0.2">
      <c r="A134" s="16" t="s">
        <v>1129</v>
      </c>
      <c r="B134" s="28" t="s">
        <v>254</v>
      </c>
      <c r="C134" s="28" t="s">
        <v>279</v>
      </c>
      <c r="D134" s="14"/>
      <c r="E134" s="15"/>
      <c r="F134" s="13" t="s">
        <v>280</v>
      </c>
      <c r="G134" s="17">
        <v>3969</v>
      </c>
      <c r="H134" s="18">
        <v>3965</v>
      </c>
      <c r="I134" s="46">
        <f t="shared" si="4"/>
        <v>1.0088272383354351E-3</v>
      </c>
      <c r="J134" s="29"/>
      <c r="K134" s="51">
        <f t="shared" si="5"/>
        <v>4</v>
      </c>
    </row>
    <row r="135" spans="1:11" x14ac:dyDescent="0.2">
      <c r="A135" s="16" t="s">
        <v>1129</v>
      </c>
      <c r="B135" s="28" t="s">
        <v>283</v>
      </c>
      <c r="C135" s="28" t="s">
        <v>284</v>
      </c>
      <c r="D135" s="14"/>
      <c r="E135" s="15"/>
      <c r="F135" s="13" t="s">
        <v>285</v>
      </c>
      <c r="G135" s="17">
        <v>456</v>
      </c>
      <c r="H135" s="18">
        <v>434</v>
      </c>
      <c r="I135" s="46">
        <f t="shared" si="4"/>
        <v>5.0691244239631339E-2</v>
      </c>
      <c r="J135" s="29"/>
      <c r="K135" s="51">
        <f t="shared" si="5"/>
        <v>22</v>
      </c>
    </row>
    <row r="136" spans="1:11" x14ac:dyDescent="0.2">
      <c r="A136" s="16" t="s">
        <v>1129</v>
      </c>
      <c r="B136" s="28" t="s">
        <v>283</v>
      </c>
      <c r="C136" s="28" t="s">
        <v>290</v>
      </c>
      <c r="D136" s="14"/>
      <c r="E136" s="15"/>
      <c r="F136" s="13" t="s">
        <v>291</v>
      </c>
      <c r="G136" s="17">
        <v>2222</v>
      </c>
      <c r="H136" s="18">
        <v>2313</v>
      </c>
      <c r="I136" s="46">
        <f t="shared" si="4"/>
        <v>-3.9342844790315606E-2</v>
      </c>
      <c r="J136" s="29"/>
      <c r="K136" s="51">
        <f t="shared" si="5"/>
        <v>-91</v>
      </c>
    </row>
    <row r="137" spans="1:11" x14ac:dyDescent="0.2">
      <c r="A137" s="16" t="s">
        <v>1129</v>
      </c>
      <c r="B137" s="28" t="s">
        <v>283</v>
      </c>
      <c r="C137" s="28" t="s">
        <v>286</v>
      </c>
      <c r="D137" s="14"/>
      <c r="E137" s="15"/>
      <c r="F137" s="13" t="s">
        <v>287</v>
      </c>
      <c r="G137" s="17">
        <v>490</v>
      </c>
      <c r="H137" s="18">
        <v>470</v>
      </c>
      <c r="I137" s="46">
        <f t="shared" si="4"/>
        <v>4.2553191489361701E-2</v>
      </c>
      <c r="J137" s="29"/>
      <c r="K137" s="51">
        <f t="shared" si="5"/>
        <v>20</v>
      </c>
    </row>
    <row r="138" spans="1:11" x14ac:dyDescent="0.2">
      <c r="A138" s="16" t="s">
        <v>1129</v>
      </c>
      <c r="B138" s="28" t="s">
        <v>283</v>
      </c>
      <c r="C138" s="28" t="s">
        <v>288</v>
      </c>
      <c r="D138" s="14"/>
      <c r="E138" s="15"/>
      <c r="F138" s="13" t="s">
        <v>289</v>
      </c>
      <c r="G138" s="17">
        <v>2261</v>
      </c>
      <c r="H138" s="18">
        <v>2268</v>
      </c>
      <c r="I138" s="46">
        <f t="shared" si="4"/>
        <v>-3.0864197530864196E-3</v>
      </c>
      <c r="J138" s="29"/>
      <c r="K138" s="51">
        <f t="shared" si="5"/>
        <v>-7</v>
      </c>
    </row>
    <row r="139" spans="1:11" x14ac:dyDescent="0.2">
      <c r="A139" s="16" t="s">
        <v>1129</v>
      </c>
      <c r="B139" s="28" t="s">
        <v>292</v>
      </c>
      <c r="C139" s="28" t="s">
        <v>293</v>
      </c>
      <c r="D139" s="14" t="s">
        <v>6</v>
      </c>
      <c r="E139" s="15"/>
      <c r="F139" s="13" t="s">
        <v>294</v>
      </c>
      <c r="G139" s="17">
        <v>125</v>
      </c>
      <c r="H139" s="18">
        <v>120</v>
      </c>
      <c r="I139" s="46">
        <f t="shared" si="4"/>
        <v>4.1666666666666664E-2</v>
      </c>
      <c r="J139" s="29"/>
      <c r="K139" s="51">
        <f t="shared" si="5"/>
        <v>5</v>
      </c>
    </row>
    <row r="140" spans="1:11" x14ac:dyDescent="0.2">
      <c r="A140" s="16" t="s">
        <v>1129</v>
      </c>
      <c r="B140" s="28" t="s">
        <v>292</v>
      </c>
      <c r="C140" s="28" t="s">
        <v>307</v>
      </c>
      <c r="D140" s="14"/>
      <c r="E140" s="15"/>
      <c r="F140" s="13" t="s">
        <v>308</v>
      </c>
      <c r="G140" s="17">
        <v>587</v>
      </c>
      <c r="H140" s="18">
        <v>607</v>
      </c>
      <c r="I140" s="46">
        <f t="shared" si="4"/>
        <v>-3.2948929159802305E-2</v>
      </c>
      <c r="J140" s="29"/>
      <c r="K140" s="51">
        <f t="shared" si="5"/>
        <v>-20</v>
      </c>
    </row>
    <row r="141" spans="1:11" x14ac:dyDescent="0.2">
      <c r="A141" s="16" t="s">
        <v>1129</v>
      </c>
      <c r="B141" s="28" t="s">
        <v>292</v>
      </c>
      <c r="C141" s="28" t="s">
        <v>303</v>
      </c>
      <c r="D141" s="14"/>
      <c r="E141" s="15"/>
      <c r="F141" s="13" t="s">
        <v>304</v>
      </c>
      <c r="G141" s="17">
        <v>2483</v>
      </c>
      <c r="H141" s="18">
        <v>2461</v>
      </c>
      <c r="I141" s="46">
        <f t="shared" si="4"/>
        <v>8.9394555058919141E-3</v>
      </c>
      <c r="J141" s="29"/>
      <c r="K141" s="51">
        <f t="shared" si="5"/>
        <v>22</v>
      </c>
    </row>
    <row r="142" spans="1:11" s="36" customFormat="1" ht="90" x14ac:dyDescent="0.2">
      <c r="A142" s="22" t="s">
        <v>1129</v>
      </c>
      <c r="B142" s="31" t="s">
        <v>292</v>
      </c>
      <c r="C142" s="31" t="s">
        <v>301</v>
      </c>
      <c r="D142" s="23"/>
      <c r="E142" s="24"/>
      <c r="F142" s="25" t="s">
        <v>302</v>
      </c>
      <c r="G142" s="26">
        <v>1681</v>
      </c>
      <c r="H142" s="27">
        <v>1706</v>
      </c>
      <c r="I142" s="47">
        <f t="shared" si="4"/>
        <v>-1.4654161781946073E-2</v>
      </c>
      <c r="J142" s="32" t="s">
        <v>1132</v>
      </c>
      <c r="K142" s="51">
        <f t="shared" si="5"/>
        <v>-25</v>
      </c>
    </row>
    <row r="143" spans="1:11" x14ac:dyDescent="0.2">
      <c r="A143" s="16" t="s">
        <v>1129</v>
      </c>
      <c r="B143" s="28" t="s">
        <v>292</v>
      </c>
      <c r="C143" s="28" t="s">
        <v>305</v>
      </c>
      <c r="D143" s="14"/>
      <c r="E143" s="15"/>
      <c r="F143" s="13" t="s">
        <v>306</v>
      </c>
      <c r="G143" s="17">
        <v>910</v>
      </c>
      <c r="H143" s="18">
        <v>873</v>
      </c>
      <c r="I143" s="46">
        <f t="shared" si="4"/>
        <v>4.2382588774341354E-2</v>
      </c>
      <c r="J143" s="29"/>
      <c r="K143" s="51">
        <f t="shared" si="5"/>
        <v>37</v>
      </c>
    </row>
    <row r="144" spans="1:11" x14ac:dyDescent="0.2">
      <c r="A144" s="16" t="s">
        <v>1129</v>
      </c>
      <c r="B144" s="28" t="s">
        <v>292</v>
      </c>
      <c r="C144" s="28" t="s">
        <v>297</v>
      </c>
      <c r="D144" s="14" t="s">
        <v>6</v>
      </c>
      <c r="E144" s="15"/>
      <c r="F144" s="13" t="s">
        <v>298</v>
      </c>
      <c r="G144" s="17">
        <v>95</v>
      </c>
      <c r="H144" s="18">
        <v>101</v>
      </c>
      <c r="I144" s="46">
        <f t="shared" si="4"/>
        <v>-5.9405940594059403E-2</v>
      </c>
      <c r="J144" s="29"/>
      <c r="K144" s="51">
        <f t="shared" si="5"/>
        <v>-6</v>
      </c>
    </row>
    <row r="145" spans="1:11" x14ac:dyDescent="0.2">
      <c r="A145" s="16" t="s">
        <v>1129</v>
      </c>
      <c r="B145" s="28" t="s">
        <v>292</v>
      </c>
      <c r="C145" s="28" t="s">
        <v>295</v>
      </c>
      <c r="D145" s="14" t="s">
        <v>6</v>
      </c>
      <c r="E145" s="15"/>
      <c r="F145" s="13" t="s">
        <v>296</v>
      </c>
      <c r="G145" s="17">
        <v>143</v>
      </c>
      <c r="H145" s="18">
        <v>145</v>
      </c>
      <c r="I145" s="46">
        <f t="shared" si="4"/>
        <v>-1.3793103448275862E-2</v>
      </c>
      <c r="J145" s="29"/>
      <c r="K145" s="51">
        <f t="shared" si="5"/>
        <v>-2</v>
      </c>
    </row>
    <row r="146" spans="1:11" x14ac:dyDescent="0.2">
      <c r="A146" s="16" t="s">
        <v>1129</v>
      </c>
      <c r="B146" s="28" t="s">
        <v>292</v>
      </c>
      <c r="C146" s="28" t="s">
        <v>299</v>
      </c>
      <c r="D146" s="14" t="s">
        <v>6</v>
      </c>
      <c r="E146" s="15"/>
      <c r="F146" s="13" t="s">
        <v>300</v>
      </c>
      <c r="G146" s="17">
        <v>205</v>
      </c>
      <c r="H146" s="18">
        <v>244</v>
      </c>
      <c r="I146" s="46">
        <f t="shared" si="4"/>
        <v>-0.1598360655737705</v>
      </c>
      <c r="J146" s="29"/>
      <c r="K146" s="51">
        <f t="shared" si="5"/>
        <v>-39</v>
      </c>
    </row>
    <row r="147" spans="1:11" x14ac:dyDescent="0.2">
      <c r="A147" s="16" t="s">
        <v>1129</v>
      </c>
      <c r="B147" s="28" t="s">
        <v>292</v>
      </c>
      <c r="C147" s="28" t="s">
        <v>309</v>
      </c>
      <c r="D147" s="14"/>
      <c r="E147" s="15"/>
      <c r="F147" s="13" t="s">
        <v>310</v>
      </c>
      <c r="G147" s="17">
        <v>242</v>
      </c>
      <c r="H147" s="18">
        <v>298</v>
      </c>
      <c r="I147" s="46">
        <f t="shared" si="4"/>
        <v>-0.18791946308724833</v>
      </c>
      <c r="J147" s="29"/>
      <c r="K147" s="51">
        <f t="shared" si="5"/>
        <v>-56</v>
      </c>
    </row>
    <row r="148" spans="1:11" x14ac:dyDescent="0.2">
      <c r="A148" s="16" t="s">
        <v>1129</v>
      </c>
      <c r="B148" s="28" t="s">
        <v>311</v>
      </c>
      <c r="C148" s="28" t="s">
        <v>314</v>
      </c>
      <c r="D148" s="14"/>
      <c r="E148" s="15"/>
      <c r="F148" s="13" t="s">
        <v>315</v>
      </c>
      <c r="G148" s="17">
        <v>448</v>
      </c>
      <c r="H148" s="18">
        <v>436</v>
      </c>
      <c r="I148" s="46">
        <f t="shared" si="4"/>
        <v>2.7522935779816515E-2</v>
      </c>
      <c r="J148" s="29"/>
      <c r="K148" s="51">
        <f t="shared" si="5"/>
        <v>12</v>
      </c>
    </row>
    <row r="149" spans="1:11" x14ac:dyDescent="0.2">
      <c r="A149" s="16" t="s">
        <v>1129</v>
      </c>
      <c r="B149" s="28" t="s">
        <v>311</v>
      </c>
      <c r="C149" s="28" t="s">
        <v>316</v>
      </c>
      <c r="D149" s="14"/>
      <c r="E149" s="15"/>
      <c r="F149" s="13" t="s">
        <v>317</v>
      </c>
      <c r="G149" s="17">
        <v>87</v>
      </c>
      <c r="H149" s="18">
        <v>109</v>
      </c>
      <c r="I149" s="46">
        <f t="shared" si="4"/>
        <v>-0.20183486238532111</v>
      </c>
      <c r="J149" s="29"/>
      <c r="K149" s="51">
        <f t="shared" si="5"/>
        <v>-22</v>
      </c>
    </row>
    <row r="150" spans="1:11" x14ac:dyDescent="0.2">
      <c r="A150" s="16" t="s">
        <v>1129</v>
      </c>
      <c r="B150" s="28" t="s">
        <v>311</v>
      </c>
      <c r="C150" s="28" t="s">
        <v>312</v>
      </c>
      <c r="D150" s="14"/>
      <c r="E150" s="15"/>
      <c r="F150" s="13" t="s">
        <v>313</v>
      </c>
      <c r="G150" s="17">
        <v>325</v>
      </c>
      <c r="H150" s="18">
        <v>343</v>
      </c>
      <c r="I150" s="46">
        <f t="shared" si="4"/>
        <v>-5.2478134110787174E-2</v>
      </c>
      <c r="J150" s="29"/>
      <c r="K150" s="51">
        <f t="shared" si="5"/>
        <v>-18</v>
      </c>
    </row>
    <row r="151" spans="1:11" x14ac:dyDescent="0.2">
      <c r="A151" s="16" t="s">
        <v>1129</v>
      </c>
      <c r="B151" s="28" t="s">
        <v>318</v>
      </c>
      <c r="C151" s="28" t="s">
        <v>321</v>
      </c>
      <c r="D151" s="14"/>
      <c r="E151" s="15"/>
      <c r="F151" s="13" t="s">
        <v>322</v>
      </c>
      <c r="G151" s="17">
        <v>200</v>
      </c>
      <c r="H151" s="18">
        <v>212</v>
      </c>
      <c r="I151" s="46">
        <f t="shared" si="4"/>
        <v>-5.6603773584905662E-2</v>
      </c>
      <c r="J151" s="29"/>
      <c r="K151" s="51">
        <f t="shared" si="5"/>
        <v>-12</v>
      </c>
    </row>
    <row r="152" spans="1:11" s="36" customFormat="1" ht="78.75" x14ac:dyDescent="0.2">
      <c r="A152" s="22" t="s">
        <v>1129</v>
      </c>
      <c r="B152" s="31" t="s">
        <v>318</v>
      </c>
      <c r="C152" s="31" t="s">
        <v>319</v>
      </c>
      <c r="D152" s="23"/>
      <c r="E152" s="24"/>
      <c r="F152" s="25" t="s">
        <v>320</v>
      </c>
      <c r="G152" s="26">
        <v>235</v>
      </c>
      <c r="H152" s="27">
        <v>191</v>
      </c>
      <c r="I152" s="47">
        <f t="shared" si="4"/>
        <v>0.23036649214659685</v>
      </c>
      <c r="J152" s="32" t="s">
        <v>1133</v>
      </c>
      <c r="K152" s="51">
        <f t="shared" si="5"/>
        <v>44</v>
      </c>
    </row>
    <row r="153" spans="1:11" s="36" customFormat="1" ht="78.75" x14ac:dyDescent="0.2">
      <c r="A153" s="22" t="s">
        <v>1117</v>
      </c>
      <c r="B153" s="31" t="s">
        <v>318</v>
      </c>
      <c r="C153" s="31" t="s">
        <v>323</v>
      </c>
      <c r="D153" s="23"/>
      <c r="E153" s="24"/>
      <c r="F153" s="25" t="s">
        <v>324</v>
      </c>
      <c r="G153" s="26">
        <v>0</v>
      </c>
      <c r="H153" s="27">
        <v>93</v>
      </c>
      <c r="I153" s="47">
        <f t="shared" si="4"/>
        <v>-1</v>
      </c>
      <c r="J153" s="32" t="s">
        <v>1134</v>
      </c>
      <c r="K153" s="51">
        <f t="shared" si="5"/>
        <v>-93</v>
      </c>
    </row>
    <row r="154" spans="1:11" x14ac:dyDescent="0.2">
      <c r="A154" s="16" t="s">
        <v>1129</v>
      </c>
      <c r="B154" s="28" t="s">
        <v>318</v>
      </c>
      <c r="C154" s="28" t="s">
        <v>325</v>
      </c>
      <c r="D154" s="14"/>
      <c r="E154" s="15"/>
      <c r="F154" s="13" t="s">
        <v>326</v>
      </c>
      <c r="G154" s="17">
        <v>354</v>
      </c>
      <c r="H154" s="18">
        <v>353</v>
      </c>
      <c r="I154" s="46">
        <f t="shared" si="4"/>
        <v>2.8328611898016999E-3</v>
      </c>
      <c r="J154" s="29"/>
      <c r="K154" s="51">
        <f t="shared" si="5"/>
        <v>1</v>
      </c>
    </row>
    <row r="155" spans="1:11" x14ac:dyDescent="0.2">
      <c r="A155" s="16" t="s">
        <v>1129</v>
      </c>
      <c r="B155" s="28" t="s">
        <v>327</v>
      </c>
      <c r="C155" s="28" t="s">
        <v>332</v>
      </c>
      <c r="D155" s="14"/>
      <c r="E155" s="15"/>
      <c r="F155" s="13" t="s">
        <v>333</v>
      </c>
      <c r="G155" s="17">
        <v>1130</v>
      </c>
      <c r="H155" s="18">
        <v>1023</v>
      </c>
      <c r="I155" s="46">
        <f t="shared" si="4"/>
        <v>0.10459433040078202</v>
      </c>
      <c r="J155" s="29"/>
      <c r="K155" s="51">
        <f t="shared" si="5"/>
        <v>107</v>
      </c>
    </row>
    <row r="156" spans="1:11" x14ac:dyDescent="0.2">
      <c r="A156" s="16" t="s">
        <v>1129</v>
      </c>
      <c r="B156" s="28" t="s">
        <v>327</v>
      </c>
      <c r="C156" s="28" t="s">
        <v>342</v>
      </c>
      <c r="D156" s="14"/>
      <c r="E156" s="15"/>
      <c r="F156" s="13" t="s">
        <v>343</v>
      </c>
      <c r="G156" s="17">
        <v>274</v>
      </c>
      <c r="H156" s="18">
        <v>266</v>
      </c>
      <c r="I156" s="46">
        <f t="shared" si="4"/>
        <v>3.007518796992481E-2</v>
      </c>
      <c r="J156" s="29"/>
      <c r="K156" s="51">
        <f t="shared" si="5"/>
        <v>8</v>
      </c>
    </row>
    <row r="157" spans="1:11" x14ac:dyDescent="0.2">
      <c r="A157" s="16" t="s">
        <v>1129</v>
      </c>
      <c r="B157" s="28" t="s">
        <v>327</v>
      </c>
      <c r="C157" s="28" t="s">
        <v>340</v>
      </c>
      <c r="D157" s="14"/>
      <c r="E157" s="15"/>
      <c r="F157" s="13" t="s">
        <v>341</v>
      </c>
      <c r="G157" s="17">
        <v>344</v>
      </c>
      <c r="H157" s="18">
        <v>307</v>
      </c>
      <c r="I157" s="46">
        <f t="shared" si="4"/>
        <v>0.12052117263843648</v>
      </c>
      <c r="J157" s="29"/>
      <c r="K157" s="51">
        <f t="shared" si="5"/>
        <v>37</v>
      </c>
    </row>
    <row r="158" spans="1:11" x14ac:dyDescent="0.2">
      <c r="A158" s="16" t="s">
        <v>1129</v>
      </c>
      <c r="B158" s="28" t="s">
        <v>327</v>
      </c>
      <c r="C158" s="28" t="s">
        <v>338</v>
      </c>
      <c r="D158" s="14"/>
      <c r="E158" s="15"/>
      <c r="F158" s="13" t="s">
        <v>339</v>
      </c>
      <c r="G158" s="17">
        <v>8028</v>
      </c>
      <c r="H158" s="18">
        <v>8078</v>
      </c>
      <c r="I158" s="46">
        <f t="shared" si="4"/>
        <v>-6.1896509036890321E-3</v>
      </c>
      <c r="J158" s="29"/>
      <c r="K158" s="51">
        <f t="shared" si="5"/>
        <v>-50</v>
      </c>
    </row>
    <row r="159" spans="1:11" x14ac:dyDescent="0.2">
      <c r="A159" s="16" t="s">
        <v>1129</v>
      </c>
      <c r="B159" s="28" t="s">
        <v>327</v>
      </c>
      <c r="C159" s="28" t="s">
        <v>334</v>
      </c>
      <c r="D159" s="14"/>
      <c r="E159" s="15"/>
      <c r="F159" s="13" t="s">
        <v>335</v>
      </c>
      <c r="G159" s="17">
        <v>373</v>
      </c>
      <c r="H159" s="18">
        <v>377</v>
      </c>
      <c r="I159" s="46">
        <f t="shared" si="4"/>
        <v>-1.0610079575596816E-2</v>
      </c>
      <c r="J159" s="29"/>
      <c r="K159" s="51">
        <f t="shared" si="5"/>
        <v>-4</v>
      </c>
    </row>
    <row r="160" spans="1:11" x14ac:dyDescent="0.2">
      <c r="A160" s="16" t="s">
        <v>1129</v>
      </c>
      <c r="B160" s="28" t="s">
        <v>327</v>
      </c>
      <c r="C160" s="28" t="s">
        <v>330</v>
      </c>
      <c r="D160" s="14"/>
      <c r="E160" s="15"/>
      <c r="F160" s="13" t="s">
        <v>331</v>
      </c>
      <c r="G160" s="17">
        <v>306</v>
      </c>
      <c r="H160" s="18">
        <v>317</v>
      </c>
      <c r="I160" s="46">
        <f t="shared" si="4"/>
        <v>-3.4700315457413249E-2</v>
      </c>
      <c r="J160" s="29"/>
      <c r="K160" s="51">
        <f t="shared" si="5"/>
        <v>-11</v>
      </c>
    </row>
    <row r="161" spans="1:11" x14ac:dyDescent="0.2">
      <c r="A161" s="16" t="s">
        <v>1129</v>
      </c>
      <c r="B161" s="28" t="s">
        <v>327</v>
      </c>
      <c r="C161" s="28" t="s">
        <v>336</v>
      </c>
      <c r="D161" s="14"/>
      <c r="E161" s="15"/>
      <c r="F161" s="13" t="s">
        <v>337</v>
      </c>
      <c r="G161" s="17">
        <v>556</v>
      </c>
      <c r="H161" s="18">
        <v>546</v>
      </c>
      <c r="I161" s="46">
        <f t="shared" si="4"/>
        <v>1.8315018315018316E-2</v>
      </c>
      <c r="J161" s="29"/>
      <c r="K161" s="51">
        <f t="shared" si="5"/>
        <v>10</v>
      </c>
    </row>
    <row r="162" spans="1:11" x14ac:dyDescent="0.2">
      <c r="A162" s="16" t="s">
        <v>1129</v>
      </c>
      <c r="B162" s="28" t="s">
        <v>327</v>
      </c>
      <c r="C162" s="28" t="s">
        <v>328</v>
      </c>
      <c r="D162" s="14"/>
      <c r="E162" s="15"/>
      <c r="F162" s="13" t="s">
        <v>329</v>
      </c>
      <c r="G162" s="17">
        <v>450</v>
      </c>
      <c r="H162" s="18">
        <v>416</v>
      </c>
      <c r="I162" s="46">
        <f t="shared" si="4"/>
        <v>8.1730769230769232E-2</v>
      </c>
      <c r="J162" s="29"/>
      <c r="K162" s="51">
        <f t="shared" si="5"/>
        <v>34</v>
      </c>
    </row>
    <row r="163" spans="1:11" x14ac:dyDescent="0.2">
      <c r="A163" s="16" t="s">
        <v>1129</v>
      </c>
      <c r="B163" s="28" t="s">
        <v>344</v>
      </c>
      <c r="C163" s="28" t="s">
        <v>359</v>
      </c>
      <c r="D163" s="14"/>
      <c r="E163" s="15"/>
      <c r="F163" s="13" t="s">
        <v>360</v>
      </c>
      <c r="G163" s="17">
        <v>536</v>
      </c>
      <c r="H163" s="18">
        <v>520</v>
      </c>
      <c r="I163" s="46">
        <f t="shared" si="4"/>
        <v>3.0769230769230771E-2</v>
      </c>
      <c r="K163" s="51">
        <f t="shared" si="5"/>
        <v>16</v>
      </c>
    </row>
    <row r="164" spans="1:11" x14ac:dyDescent="0.2">
      <c r="A164" s="16" t="s">
        <v>1129</v>
      </c>
      <c r="B164" s="28" t="s">
        <v>344</v>
      </c>
      <c r="C164" s="28" t="s">
        <v>353</v>
      </c>
      <c r="D164" s="14"/>
      <c r="E164" s="15"/>
      <c r="F164" s="13" t="s">
        <v>354</v>
      </c>
      <c r="G164" s="17">
        <v>1245</v>
      </c>
      <c r="H164" s="18">
        <v>1260</v>
      </c>
      <c r="I164" s="46">
        <f t="shared" si="4"/>
        <v>-1.1904761904761904E-2</v>
      </c>
      <c r="K164" s="51">
        <f t="shared" si="5"/>
        <v>-15</v>
      </c>
    </row>
    <row r="165" spans="1:11" x14ac:dyDescent="0.2">
      <c r="A165" s="16" t="s">
        <v>1129</v>
      </c>
      <c r="B165" s="28" t="s">
        <v>344</v>
      </c>
      <c r="C165" s="28" t="s">
        <v>351</v>
      </c>
      <c r="D165" s="14"/>
      <c r="E165" s="15"/>
      <c r="F165" s="13" t="s">
        <v>352</v>
      </c>
      <c r="G165" s="17">
        <v>352</v>
      </c>
      <c r="H165" s="18">
        <v>351</v>
      </c>
      <c r="I165" s="46">
        <f t="shared" si="4"/>
        <v>2.8490028490028491E-3</v>
      </c>
      <c r="K165" s="51">
        <f t="shared" si="5"/>
        <v>1</v>
      </c>
    </row>
    <row r="166" spans="1:11" x14ac:dyDescent="0.2">
      <c r="A166" s="16" t="s">
        <v>1129</v>
      </c>
      <c r="B166" s="28" t="s">
        <v>344</v>
      </c>
      <c r="C166" s="28" t="s">
        <v>349</v>
      </c>
      <c r="D166" s="14"/>
      <c r="E166" s="15"/>
      <c r="F166" s="13" t="s">
        <v>350</v>
      </c>
      <c r="G166" s="17">
        <v>264</v>
      </c>
      <c r="H166" s="18">
        <v>232</v>
      </c>
      <c r="I166" s="46">
        <f t="shared" si="4"/>
        <v>0.13793103448275862</v>
      </c>
      <c r="K166" s="51">
        <f t="shared" si="5"/>
        <v>32</v>
      </c>
    </row>
    <row r="167" spans="1:11" x14ac:dyDescent="0.2">
      <c r="A167" s="16" t="s">
        <v>1129</v>
      </c>
      <c r="B167" s="28" t="s">
        <v>344</v>
      </c>
      <c r="C167" s="28" t="s">
        <v>355</v>
      </c>
      <c r="D167" s="14"/>
      <c r="E167" s="15"/>
      <c r="F167" s="13" t="s">
        <v>356</v>
      </c>
      <c r="G167" s="17">
        <v>1307</v>
      </c>
      <c r="H167" s="18">
        <v>1351</v>
      </c>
      <c r="I167" s="46">
        <f t="shared" si="4"/>
        <v>-3.256846780162842E-2</v>
      </c>
      <c r="K167" s="51">
        <f t="shared" si="5"/>
        <v>-44</v>
      </c>
    </row>
    <row r="168" spans="1:11" x14ac:dyDescent="0.2">
      <c r="A168" s="16" t="s">
        <v>1129</v>
      </c>
      <c r="B168" s="28" t="s">
        <v>344</v>
      </c>
      <c r="C168" s="28" t="s">
        <v>347</v>
      </c>
      <c r="D168" s="14"/>
      <c r="E168" s="15"/>
      <c r="F168" s="13" t="s">
        <v>348</v>
      </c>
      <c r="G168" s="17">
        <v>707</v>
      </c>
      <c r="H168" s="18">
        <v>718</v>
      </c>
      <c r="I168" s="46">
        <f t="shared" si="4"/>
        <v>-1.532033426183844E-2</v>
      </c>
      <c r="K168" s="51">
        <f t="shared" si="5"/>
        <v>-11</v>
      </c>
    </row>
    <row r="169" spans="1:11" x14ac:dyDescent="0.2">
      <c r="A169" s="16" t="s">
        <v>1129</v>
      </c>
      <c r="B169" s="28" t="s">
        <v>344</v>
      </c>
      <c r="C169" s="28" t="s">
        <v>345</v>
      </c>
      <c r="D169" s="14" t="s">
        <v>6</v>
      </c>
      <c r="E169" s="15"/>
      <c r="F169" s="13" t="s">
        <v>346</v>
      </c>
      <c r="G169" s="17">
        <v>395</v>
      </c>
      <c r="H169" s="18">
        <v>402</v>
      </c>
      <c r="I169" s="46">
        <f t="shared" si="4"/>
        <v>-1.7412935323383085E-2</v>
      </c>
      <c r="K169" s="51">
        <f t="shared" si="5"/>
        <v>-7</v>
      </c>
    </row>
    <row r="170" spans="1:11" x14ac:dyDescent="0.2">
      <c r="A170" s="16" t="s">
        <v>1129</v>
      </c>
      <c r="B170" s="28" t="s">
        <v>344</v>
      </c>
      <c r="C170" s="28" t="s">
        <v>357</v>
      </c>
      <c r="D170" s="14"/>
      <c r="E170" s="15"/>
      <c r="F170" s="13" t="s">
        <v>358</v>
      </c>
      <c r="G170" s="17">
        <v>717</v>
      </c>
      <c r="H170" s="18">
        <v>711</v>
      </c>
      <c r="I170" s="46">
        <f t="shared" si="4"/>
        <v>8.4388185654008432E-3</v>
      </c>
      <c r="K170" s="51">
        <f t="shared" si="5"/>
        <v>6</v>
      </c>
    </row>
    <row r="171" spans="1:11" x14ac:dyDescent="0.2">
      <c r="A171" s="16" t="s">
        <v>1129</v>
      </c>
      <c r="B171" s="28" t="s">
        <v>361</v>
      </c>
      <c r="C171" s="28" t="s">
        <v>374</v>
      </c>
      <c r="D171" s="14"/>
      <c r="E171" s="15"/>
      <c r="F171" s="13" t="s">
        <v>375</v>
      </c>
      <c r="G171" s="17">
        <v>331</v>
      </c>
      <c r="H171" s="18">
        <v>319</v>
      </c>
      <c r="I171" s="46">
        <f t="shared" si="4"/>
        <v>3.7617554858934171E-2</v>
      </c>
      <c r="K171" s="51">
        <f t="shared" si="5"/>
        <v>12</v>
      </c>
    </row>
    <row r="172" spans="1:11" x14ac:dyDescent="0.2">
      <c r="A172" s="16" t="s">
        <v>1129</v>
      </c>
      <c r="B172" s="28" t="s">
        <v>361</v>
      </c>
      <c r="C172" s="28" t="s">
        <v>384</v>
      </c>
      <c r="D172" s="14"/>
      <c r="E172" s="15"/>
      <c r="F172" s="13" t="s">
        <v>385</v>
      </c>
      <c r="G172" s="17">
        <v>483</v>
      </c>
      <c r="H172" s="18">
        <v>477</v>
      </c>
      <c r="I172" s="46">
        <f t="shared" si="4"/>
        <v>1.2578616352201259E-2</v>
      </c>
      <c r="K172" s="51">
        <f t="shared" si="5"/>
        <v>6</v>
      </c>
    </row>
    <row r="173" spans="1:11" x14ac:dyDescent="0.2">
      <c r="A173" s="16" t="s">
        <v>1129</v>
      </c>
      <c r="B173" s="28" t="s">
        <v>361</v>
      </c>
      <c r="C173" s="28" t="s">
        <v>378</v>
      </c>
      <c r="D173" s="14"/>
      <c r="E173" s="15"/>
      <c r="F173" s="13" t="s">
        <v>379</v>
      </c>
      <c r="G173" s="17">
        <v>1554</v>
      </c>
      <c r="H173" s="18">
        <v>1494</v>
      </c>
      <c r="I173" s="46">
        <f t="shared" si="4"/>
        <v>4.0160642570281124E-2</v>
      </c>
      <c r="K173" s="51">
        <f t="shared" si="5"/>
        <v>60</v>
      </c>
    </row>
    <row r="174" spans="1:11" x14ac:dyDescent="0.2">
      <c r="A174" s="16" t="s">
        <v>1129</v>
      </c>
      <c r="B174" s="28" t="s">
        <v>361</v>
      </c>
      <c r="C174" s="28" t="s">
        <v>368</v>
      </c>
      <c r="D174" s="14"/>
      <c r="E174" s="15"/>
      <c r="F174" s="13" t="s">
        <v>369</v>
      </c>
      <c r="G174" s="17">
        <v>2325</v>
      </c>
      <c r="H174" s="18">
        <v>2463</v>
      </c>
      <c r="I174" s="46">
        <f t="shared" si="4"/>
        <v>-5.6029232643118147E-2</v>
      </c>
      <c r="K174" s="51">
        <f t="shared" si="5"/>
        <v>-138</v>
      </c>
    </row>
    <row r="175" spans="1:11" x14ac:dyDescent="0.2">
      <c r="A175" s="16" t="s">
        <v>1129</v>
      </c>
      <c r="B175" s="28" t="s">
        <v>361</v>
      </c>
      <c r="C175" s="28" t="s">
        <v>362</v>
      </c>
      <c r="D175" s="14" t="s">
        <v>6</v>
      </c>
      <c r="E175" s="15"/>
      <c r="F175" s="13" t="s">
        <v>363</v>
      </c>
      <c r="G175" s="17">
        <v>269</v>
      </c>
      <c r="H175" s="18">
        <v>259</v>
      </c>
      <c r="I175" s="46">
        <f t="shared" si="4"/>
        <v>3.8610038610038609E-2</v>
      </c>
      <c r="K175" s="51">
        <f t="shared" si="5"/>
        <v>10</v>
      </c>
    </row>
    <row r="176" spans="1:11" x14ac:dyDescent="0.2">
      <c r="A176" s="16" t="s">
        <v>1129</v>
      </c>
      <c r="B176" s="28" t="s">
        <v>361</v>
      </c>
      <c r="C176" s="28" t="s">
        <v>364</v>
      </c>
      <c r="D176" s="14" t="s">
        <v>6</v>
      </c>
      <c r="E176" s="15"/>
      <c r="F176" s="13" t="s">
        <v>365</v>
      </c>
      <c r="G176" s="17">
        <v>221</v>
      </c>
      <c r="H176" s="18">
        <v>202</v>
      </c>
      <c r="I176" s="46">
        <f t="shared" si="4"/>
        <v>9.405940594059406E-2</v>
      </c>
      <c r="K176" s="51">
        <f t="shared" si="5"/>
        <v>19</v>
      </c>
    </row>
    <row r="177" spans="1:11" x14ac:dyDescent="0.2">
      <c r="A177" s="16" t="s">
        <v>1129</v>
      </c>
      <c r="B177" s="28" t="s">
        <v>361</v>
      </c>
      <c r="C177" s="28" t="s">
        <v>370</v>
      </c>
      <c r="D177" s="14"/>
      <c r="E177" s="15"/>
      <c r="F177" s="13" t="s">
        <v>371</v>
      </c>
      <c r="G177" s="17">
        <v>577</v>
      </c>
      <c r="H177" s="18">
        <v>554</v>
      </c>
      <c r="I177" s="46">
        <f t="shared" si="4"/>
        <v>4.1516245487364621E-2</v>
      </c>
      <c r="K177" s="51">
        <f t="shared" si="5"/>
        <v>23</v>
      </c>
    </row>
    <row r="178" spans="1:11" x14ac:dyDescent="0.2">
      <c r="A178" s="16" t="s">
        <v>1129</v>
      </c>
      <c r="B178" s="28" t="s">
        <v>361</v>
      </c>
      <c r="C178" s="28" t="s">
        <v>372</v>
      </c>
      <c r="D178" s="14"/>
      <c r="E178" s="15"/>
      <c r="F178" s="13" t="s">
        <v>373</v>
      </c>
      <c r="G178" s="17">
        <v>543</v>
      </c>
      <c r="H178" s="18">
        <v>545</v>
      </c>
      <c r="I178" s="46">
        <f t="shared" si="4"/>
        <v>-3.669724770642202E-3</v>
      </c>
      <c r="K178" s="51">
        <f t="shared" si="5"/>
        <v>-2</v>
      </c>
    </row>
    <row r="179" spans="1:11" x14ac:dyDescent="0.2">
      <c r="A179" s="16" t="s">
        <v>1129</v>
      </c>
      <c r="B179" s="28" t="s">
        <v>361</v>
      </c>
      <c r="C179" s="28" t="s">
        <v>366</v>
      </c>
      <c r="D179" s="14" t="s">
        <v>6</v>
      </c>
      <c r="E179" s="15"/>
      <c r="F179" s="13" t="s">
        <v>367</v>
      </c>
      <c r="G179" s="17">
        <v>390</v>
      </c>
      <c r="H179" s="18">
        <v>386</v>
      </c>
      <c r="I179" s="46">
        <f t="shared" si="4"/>
        <v>1.0362694300518135E-2</v>
      </c>
      <c r="K179" s="51">
        <f t="shared" si="5"/>
        <v>4</v>
      </c>
    </row>
    <row r="180" spans="1:11" x14ac:dyDescent="0.2">
      <c r="A180" s="16" t="s">
        <v>1129</v>
      </c>
      <c r="B180" s="28" t="s">
        <v>361</v>
      </c>
      <c r="C180" s="28" t="s">
        <v>376</v>
      </c>
      <c r="D180" s="14"/>
      <c r="E180" s="15"/>
      <c r="F180" s="13" t="s">
        <v>377</v>
      </c>
      <c r="G180" s="17">
        <v>546</v>
      </c>
      <c r="H180" s="18">
        <v>573</v>
      </c>
      <c r="I180" s="46">
        <f t="shared" si="4"/>
        <v>-4.712041884816754E-2</v>
      </c>
      <c r="K180" s="51">
        <f t="shared" si="5"/>
        <v>-27</v>
      </c>
    </row>
    <row r="181" spans="1:11" x14ac:dyDescent="0.2">
      <c r="A181" s="16" t="s">
        <v>1129</v>
      </c>
      <c r="B181" s="28" t="s">
        <v>361</v>
      </c>
      <c r="C181" s="28" t="s">
        <v>380</v>
      </c>
      <c r="D181" s="14"/>
      <c r="E181" s="15"/>
      <c r="F181" s="13" t="s">
        <v>381</v>
      </c>
      <c r="G181" s="17">
        <v>1901</v>
      </c>
      <c r="H181" s="18">
        <v>1858</v>
      </c>
      <c r="I181" s="46">
        <f t="shared" si="4"/>
        <v>2.3143164693218515E-2</v>
      </c>
      <c r="K181" s="51">
        <f t="shared" si="5"/>
        <v>43</v>
      </c>
    </row>
    <row r="182" spans="1:11" x14ac:dyDescent="0.2">
      <c r="A182" s="16" t="s">
        <v>1129</v>
      </c>
      <c r="B182" s="28" t="s">
        <v>361</v>
      </c>
      <c r="C182" s="28" t="s">
        <v>382</v>
      </c>
      <c r="D182" s="14"/>
      <c r="E182" s="15"/>
      <c r="F182" s="13" t="s">
        <v>383</v>
      </c>
      <c r="G182" s="17">
        <v>264</v>
      </c>
      <c r="H182" s="18">
        <v>277</v>
      </c>
      <c r="I182" s="46">
        <f t="shared" si="4"/>
        <v>-4.6931407942238268E-2</v>
      </c>
      <c r="K182" s="51">
        <f t="shared" si="5"/>
        <v>-13</v>
      </c>
    </row>
    <row r="183" spans="1:11" x14ac:dyDescent="0.2">
      <c r="A183" s="16" t="s">
        <v>1129</v>
      </c>
      <c r="B183" s="28" t="s">
        <v>176</v>
      </c>
      <c r="C183" s="28" t="s">
        <v>390</v>
      </c>
      <c r="D183" s="14"/>
      <c r="E183" s="15"/>
      <c r="F183" s="13" t="s">
        <v>391</v>
      </c>
      <c r="G183" s="17">
        <v>171</v>
      </c>
      <c r="H183" s="18">
        <v>181</v>
      </c>
      <c r="I183" s="46">
        <f t="shared" si="4"/>
        <v>-5.5248618784530384E-2</v>
      </c>
      <c r="K183" s="51">
        <f t="shared" si="5"/>
        <v>-10</v>
      </c>
    </row>
    <row r="184" spans="1:11" x14ac:dyDescent="0.2">
      <c r="A184" s="16" t="s">
        <v>1129</v>
      </c>
      <c r="B184" s="28" t="s">
        <v>176</v>
      </c>
      <c r="C184" s="28" t="s">
        <v>386</v>
      </c>
      <c r="D184" s="14"/>
      <c r="E184" s="15"/>
      <c r="F184" s="13" t="s">
        <v>387</v>
      </c>
      <c r="G184" s="17">
        <v>279</v>
      </c>
      <c r="H184" s="18">
        <v>278</v>
      </c>
      <c r="I184" s="46">
        <f t="shared" si="4"/>
        <v>3.5971223021582736E-3</v>
      </c>
      <c r="K184" s="51">
        <f t="shared" si="5"/>
        <v>1</v>
      </c>
    </row>
    <row r="185" spans="1:11" x14ac:dyDescent="0.2">
      <c r="A185" s="16" t="s">
        <v>1129</v>
      </c>
      <c r="B185" s="28" t="s">
        <v>176</v>
      </c>
      <c r="C185" s="28" t="s">
        <v>388</v>
      </c>
      <c r="D185" s="14"/>
      <c r="E185" s="15"/>
      <c r="F185" s="13" t="s">
        <v>389</v>
      </c>
      <c r="G185" s="17">
        <v>324</v>
      </c>
      <c r="H185" s="18">
        <v>362</v>
      </c>
      <c r="I185" s="46">
        <f t="shared" si="4"/>
        <v>-0.10497237569060773</v>
      </c>
      <c r="K185" s="51">
        <f t="shared" si="5"/>
        <v>-38</v>
      </c>
    </row>
    <row r="186" spans="1:11" x14ac:dyDescent="0.2">
      <c r="A186" s="16" t="s">
        <v>1129</v>
      </c>
      <c r="B186" s="28" t="s">
        <v>392</v>
      </c>
      <c r="C186" s="28" t="s">
        <v>395</v>
      </c>
      <c r="D186" s="14"/>
      <c r="E186" s="15"/>
      <c r="F186" s="13" t="s">
        <v>396</v>
      </c>
      <c r="G186" s="17">
        <v>247</v>
      </c>
      <c r="H186" s="18">
        <v>279</v>
      </c>
      <c r="I186" s="46">
        <f t="shared" si="4"/>
        <v>-0.11469534050179211</v>
      </c>
      <c r="K186" s="51">
        <f t="shared" si="5"/>
        <v>-32</v>
      </c>
    </row>
    <row r="187" spans="1:11" x14ac:dyDescent="0.2">
      <c r="A187" s="16" t="s">
        <v>1129</v>
      </c>
      <c r="B187" s="28" t="s">
        <v>392</v>
      </c>
      <c r="C187" s="28" t="s">
        <v>393</v>
      </c>
      <c r="D187" s="14"/>
      <c r="E187" s="15"/>
      <c r="F187" s="13" t="s">
        <v>394</v>
      </c>
      <c r="G187" s="17">
        <v>731</v>
      </c>
      <c r="H187" s="18">
        <v>752</v>
      </c>
      <c r="I187" s="46">
        <f t="shared" si="4"/>
        <v>-2.7925531914893616E-2</v>
      </c>
      <c r="K187" s="51">
        <f t="shared" si="5"/>
        <v>-21</v>
      </c>
    </row>
    <row r="188" spans="1:11" x14ac:dyDescent="0.2">
      <c r="A188" s="16" t="s">
        <v>1129</v>
      </c>
      <c r="B188" s="28" t="s">
        <v>397</v>
      </c>
      <c r="C188" s="28" t="s">
        <v>398</v>
      </c>
      <c r="D188" s="14"/>
      <c r="E188" s="15"/>
      <c r="F188" s="13" t="s">
        <v>399</v>
      </c>
      <c r="G188" s="17">
        <v>549</v>
      </c>
      <c r="H188" s="18">
        <v>531</v>
      </c>
      <c r="I188" s="46">
        <f t="shared" si="4"/>
        <v>3.3898305084745763E-2</v>
      </c>
      <c r="K188" s="51">
        <f t="shared" si="5"/>
        <v>18</v>
      </c>
    </row>
    <row r="189" spans="1:11" x14ac:dyDescent="0.2">
      <c r="A189" s="16" t="s">
        <v>1129</v>
      </c>
      <c r="B189" s="28" t="s">
        <v>400</v>
      </c>
      <c r="C189" s="28" t="s">
        <v>403</v>
      </c>
      <c r="D189" s="14"/>
      <c r="E189" s="15"/>
      <c r="F189" s="13" t="s">
        <v>404</v>
      </c>
      <c r="G189" s="17">
        <v>296</v>
      </c>
      <c r="H189" s="18">
        <v>270</v>
      </c>
      <c r="I189" s="46">
        <f t="shared" si="4"/>
        <v>9.6296296296296297E-2</v>
      </c>
      <c r="K189" s="51">
        <f t="shared" si="5"/>
        <v>26</v>
      </c>
    </row>
    <row r="190" spans="1:11" x14ac:dyDescent="0.2">
      <c r="A190" s="16" t="s">
        <v>1129</v>
      </c>
      <c r="B190" s="28" t="s">
        <v>400</v>
      </c>
      <c r="C190" s="28" t="s">
        <v>401</v>
      </c>
      <c r="D190" s="14"/>
      <c r="E190" s="15"/>
      <c r="F190" s="13" t="s">
        <v>402</v>
      </c>
      <c r="G190" s="17">
        <v>494</v>
      </c>
      <c r="H190" s="18">
        <v>496</v>
      </c>
      <c r="I190" s="46">
        <f t="shared" si="4"/>
        <v>-4.0322580645161289E-3</v>
      </c>
      <c r="K190" s="51">
        <f t="shared" si="5"/>
        <v>-2</v>
      </c>
    </row>
    <row r="191" spans="1:11" x14ac:dyDescent="0.2">
      <c r="A191" s="16" t="s">
        <v>1129</v>
      </c>
      <c r="B191" s="28" t="s">
        <v>405</v>
      </c>
      <c r="C191" s="28" t="s">
        <v>414</v>
      </c>
      <c r="D191" s="14"/>
      <c r="E191" s="15"/>
      <c r="F191" s="13" t="s">
        <v>415</v>
      </c>
      <c r="G191" s="17">
        <v>416</v>
      </c>
      <c r="H191" s="18">
        <v>423</v>
      </c>
      <c r="I191" s="46">
        <f t="shared" si="4"/>
        <v>-1.6548463356973995E-2</v>
      </c>
      <c r="K191" s="51">
        <f t="shared" si="5"/>
        <v>-7</v>
      </c>
    </row>
    <row r="192" spans="1:11" x14ac:dyDescent="0.2">
      <c r="A192" s="16" t="s">
        <v>1129</v>
      </c>
      <c r="B192" s="28" t="s">
        <v>405</v>
      </c>
      <c r="C192" s="28" t="s">
        <v>408</v>
      </c>
      <c r="D192" s="14"/>
      <c r="E192" s="15"/>
      <c r="F192" s="13" t="s">
        <v>409</v>
      </c>
      <c r="G192" s="17">
        <v>183</v>
      </c>
      <c r="H192" s="18">
        <v>204</v>
      </c>
      <c r="I192" s="46">
        <f t="shared" si="4"/>
        <v>-0.10294117647058823</v>
      </c>
      <c r="K192" s="51">
        <f t="shared" si="5"/>
        <v>-21</v>
      </c>
    </row>
    <row r="193" spans="1:11" x14ac:dyDescent="0.2">
      <c r="A193" s="16" t="s">
        <v>1129</v>
      </c>
      <c r="B193" s="28" t="s">
        <v>405</v>
      </c>
      <c r="C193" s="28" t="s">
        <v>412</v>
      </c>
      <c r="D193" s="14"/>
      <c r="E193" s="15"/>
      <c r="F193" s="13" t="s">
        <v>413</v>
      </c>
      <c r="G193" s="17">
        <v>243</v>
      </c>
      <c r="H193" s="18">
        <v>229</v>
      </c>
      <c r="I193" s="46">
        <f t="shared" si="4"/>
        <v>6.1135371179039298E-2</v>
      </c>
      <c r="K193" s="51">
        <f t="shared" si="5"/>
        <v>14</v>
      </c>
    </row>
    <row r="194" spans="1:11" x14ac:dyDescent="0.2">
      <c r="A194" s="16" t="s">
        <v>1129</v>
      </c>
      <c r="B194" s="28" t="s">
        <v>405</v>
      </c>
      <c r="C194" s="28" t="s">
        <v>410</v>
      </c>
      <c r="D194" s="14"/>
      <c r="E194" s="15"/>
      <c r="F194" s="13" t="s">
        <v>411</v>
      </c>
      <c r="G194" s="17">
        <v>1382</v>
      </c>
      <c r="H194" s="18">
        <v>1397</v>
      </c>
      <c r="I194" s="46">
        <f t="shared" si="4"/>
        <v>-1.0737294201861132E-2</v>
      </c>
      <c r="K194" s="51">
        <f t="shared" si="5"/>
        <v>-15</v>
      </c>
    </row>
    <row r="195" spans="1:11" x14ac:dyDescent="0.2">
      <c r="A195" s="16" t="s">
        <v>1129</v>
      </c>
      <c r="B195" s="28" t="s">
        <v>405</v>
      </c>
      <c r="C195" s="28" t="s">
        <v>406</v>
      </c>
      <c r="D195" s="14" t="s">
        <v>6</v>
      </c>
      <c r="E195" s="15"/>
      <c r="F195" s="13" t="s">
        <v>407</v>
      </c>
      <c r="G195" s="17">
        <v>158</v>
      </c>
      <c r="H195" s="18">
        <v>135</v>
      </c>
      <c r="I195" s="46">
        <f t="shared" si="4"/>
        <v>0.17037037037037037</v>
      </c>
      <c r="K195" s="51">
        <f t="shared" si="5"/>
        <v>23</v>
      </c>
    </row>
    <row r="196" spans="1:11" x14ac:dyDescent="0.2">
      <c r="A196" s="16" t="s">
        <v>1129</v>
      </c>
      <c r="B196" s="28" t="s">
        <v>416</v>
      </c>
      <c r="C196" s="28" t="s">
        <v>423</v>
      </c>
      <c r="D196" s="14"/>
      <c r="E196" s="15"/>
      <c r="F196" s="13" t="s">
        <v>424</v>
      </c>
      <c r="G196" s="17">
        <v>155</v>
      </c>
      <c r="H196" s="18">
        <v>150</v>
      </c>
      <c r="I196" s="46">
        <f t="shared" si="4"/>
        <v>3.3333333333333333E-2</v>
      </c>
      <c r="K196" s="51">
        <f t="shared" si="5"/>
        <v>5</v>
      </c>
    </row>
    <row r="197" spans="1:11" x14ac:dyDescent="0.2">
      <c r="A197" s="16" t="s">
        <v>1129</v>
      </c>
      <c r="B197" s="28" t="s">
        <v>416</v>
      </c>
      <c r="C197" s="28" t="s">
        <v>421</v>
      </c>
      <c r="D197" s="14"/>
      <c r="E197" s="15"/>
      <c r="F197" s="13" t="s">
        <v>422</v>
      </c>
      <c r="G197" s="17">
        <v>1105</v>
      </c>
      <c r="H197" s="18">
        <v>1122</v>
      </c>
      <c r="I197" s="46">
        <f t="shared" ref="I197:I260" si="6">(G197 - H197) / H197</f>
        <v>-1.5151515151515152E-2</v>
      </c>
      <c r="K197" s="51">
        <f t="shared" ref="K197:K260" si="7">(G197-H197)</f>
        <v>-17</v>
      </c>
    </row>
    <row r="198" spans="1:11" x14ac:dyDescent="0.2">
      <c r="A198" s="16" t="s">
        <v>1129</v>
      </c>
      <c r="B198" s="28" t="s">
        <v>416</v>
      </c>
      <c r="C198" s="28" t="s">
        <v>417</v>
      </c>
      <c r="D198" s="14"/>
      <c r="E198" s="15"/>
      <c r="F198" s="13" t="s">
        <v>418</v>
      </c>
      <c r="G198" s="17">
        <v>273</v>
      </c>
      <c r="H198" s="18">
        <v>280</v>
      </c>
      <c r="I198" s="46">
        <f t="shared" si="6"/>
        <v>-2.5000000000000001E-2</v>
      </c>
      <c r="K198" s="51">
        <f t="shared" si="7"/>
        <v>-7</v>
      </c>
    </row>
    <row r="199" spans="1:11" x14ac:dyDescent="0.2">
      <c r="A199" s="16" t="s">
        <v>1129</v>
      </c>
      <c r="B199" s="28" t="s">
        <v>416</v>
      </c>
      <c r="C199" s="28" t="s">
        <v>425</v>
      </c>
      <c r="D199" s="14"/>
      <c r="E199" s="15"/>
      <c r="F199" s="13" t="s">
        <v>426</v>
      </c>
      <c r="G199" s="17">
        <v>257</v>
      </c>
      <c r="H199" s="18">
        <v>282</v>
      </c>
      <c r="I199" s="46">
        <f t="shared" si="6"/>
        <v>-8.8652482269503549E-2</v>
      </c>
      <c r="K199" s="51">
        <f t="shared" si="7"/>
        <v>-25</v>
      </c>
    </row>
    <row r="200" spans="1:11" x14ac:dyDescent="0.2">
      <c r="A200" s="16" t="s">
        <v>1129</v>
      </c>
      <c r="B200" s="28" t="s">
        <v>416</v>
      </c>
      <c r="C200" s="28" t="s">
        <v>419</v>
      </c>
      <c r="D200" s="14"/>
      <c r="E200" s="15"/>
      <c r="F200" s="13" t="s">
        <v>420</v>
      </c>
      <c r="G200" s="17">
        <v>438</v>
      </c>
      <c r="H200" s="18">
        <v>470</v>
      </c>
      <c r="I200" s="46">
        <f t="shared" si="6"/>
        <v>-6.8085106382978725E-2</v>
      </c>
      <c r="K200" s="51">
        <f t="shared" si="7"/>
        <v>-32</v>
      </c>
    </row>
    <row r="201" spans="1:11" x14ac:dyDescent="0.2">
      <c r="A201" s="16" t="s">
        <v>1129</v>
      </c>
      <c r="B201" s="28" t="s">
        <v>427</v>
      </c>
      <c r="C201" s="28" t="s">
        <v>432</v>
      </c>
      <c r="D201" s="14"/>
      <c r="E201" s="15"/>
      <c r="F201" s="13" t="s">
        <v>433</v>
      </c>
      <c r="G201" s="17">
        <v>3475</v>
      </c>
      <c r="H201" s="18">
        <v>3549</v>
      </c>
      <c r="I201" s="46">
        <f t="shared" si="6"/>
        <v>-2.0850943927867006E-2</v>
      </c>
      <c r="K201" s="51">
        <f t="shared" si="7"/>
        <v>-74</v>
      </c>
    </row>
    <row r="202" spans="1:11" x14ac:dyDescent="0.2">
      <c r="A202" s="16" t="s">
        <v>1129</v>
      </c>
      <c r="B202" s="28" t="s">
        <v>427</v>
      </c>
      <c r="C202" s="28" t="s">
        <v>438</v>
      </c>
      <c r="D202" s="14"/>
      <c r="E202" s="15"/>
      <c r="F202" s="13" t="s">
        <v>439</v>
      </c>
      <c r="G202" s="17">
        <v>294</v>
      </c>
      <c r="H202" s="18">
        <v>300</v>
      </c>
      <c r="I202" s="46">
        <f t="shared" si="6"/>
        <v>-0.02</v>
      </c>
      <c r="K202" s="51">
        <f t="shared" si="7"/>
        <v>-6</v>
      </c>
    </row>
    <row r="203" spans="1:11" x14ac:dyDescent="0.2">
      <c r="A203" s="16" t="s">
        <v>1129</v>
      </c>
      <c r="B203" s="28" t="s">
        <v>427</v>
      </c>
      <c r="C203" s="28" t="s">
        <v>430</v>
      </c>
      <c r="D203" s="14"/>
      <c r="E203" s="15"/>
      <c r="F203" s="13" t="s">
        <v>431</v>
      </c>
      <c r="G203" s="17">
        <v>178</v>
      </c>
      <c r="H203" s="18">
        <v>186</v>
      </c>
      <c r="I203" s="46">
        <f t="shared" si="6"/>
        <v>-4.3010752688172046E-2</v>
      </c>
      <c r="K203" s="51">
        <f t="shared" si="7"/>
        <v>-8</v>
      </c>
    </row>
    <row r="204" spans="1:11" x14ac:dyDescent="0.2">
      <c r="A204" s="16" t="s">
        <v>1129</v>
      </c>
      <c r="B204" s="28" t="s">
        <v>427</v>
      </c>
      <c r="C204" s="28" t="s">
        <v>434</v>
      </c>
      <c r="D204" s="14"/>
      <c r="E204" s="15"/>
      <c r="F204" s="13" t="s">
        <v>435</v>
      </c>
      <c r="G204" s="17">
        <v>81</v>
      </c>
      <c r="H204" s="18">
        <v>74</v>
      </c>
      <c r="I204" s="46">
        <f t="shared" si="6"/>
        <v>9.45945945945946E-2</v>
      </c>
      <c r="K204" s="51">
        <f t="shared" si="7"/>
        <v>7</v>
      </c>
    </row>
    <row r="205" spans="1:11" x14ac:dyDescent="0.2">
      <c r="A205" s="16" t="s">
        <v>1129</v>
      </c>
      <c r="B205" s="28" t="s">
        <v>427</v>
      </c>
      <c r="C205" s="28" t="s">
        <v>428</v>
      </c>
      <c r="D205" s="14"/>
      <c r="E205" s="15"/>
      <c r="F205" s="13" t="s">
        <v>429</v>
      </c>
      <c r="G205" s="17">
        <v>535</v>
      </c>
      <c r="H205" s="18">
        <v>483</v>
      </c>
      <c r="I205" s="46">
        <f t="shared" si="6"/>
        <v>0.10766045548654245</v>
      </c>
      <c r="K205" s="51">
        <f t="shared" si="7"/>
        <v>52</v>
      </c>
    </row>
    <row r="206" spans="1:11" x14ac:dyDescent="0.2">
      <c r="A206" s="16" t="s">
        <v>1129</v>
      </c>
      <c r="B206" s="28" t="s">
        <v>427</v>
      </c>
      <c r="C206" s="28" t="s">
        <v>436</v>
      </c>
      <c r="D206" s="14"/>
      <c r="E206" s="15"/>
      <c r="F206" s="13" t="s">
        <v>437</v>
      </c>
      <c r="G206" s="17">
        <v>141</v>
      </c>
      <c r="H206" s="18">
        <v>159</v>
      </c>
      <c r="I206" s="46">
        <f t="shared" si="6"/>
        <v>-0.11320754716981132</v>
      </c>
      <c r="K206" s="51">
        <f t="shared" si="7"/>
        <v>-18</v>
      </c>
    </row>
    <row r="207" spans="1:11" x14ac:dyDescent="0.2">
      <c r="A207" s="16" t="s">
        <v>1129</v>
      </c>
      <c r="B207" s="28" t="s">
        <v>440</v>
      </c>
      <c r="C207" s="28" t="s">
        <v>445</v>
      </c>
      <c r="D207" s="14"/>
      <c r="E207" s="15"/>
      <c r="F207" s="13" t="s">
        <v>446</v>
      </c>
      <c r="G207" s="17">
        <v>432</v>
      </c>
      <c r="H207" s="18">
        <v>425</v>
      </c>
      <c r="I207" s="46">
        <f t="shared" si="6"/>
        <v>1.6470588235294119E-2</v>
      </c>
      <c r="K207" s="51">
        <f t="shared" si="7"/>
        <v>7</v>
      </c>
    </row>
    <row r="208" spans="1:11" x14ac:dyDescent="0.2">
      <c r="A208" s="16" t="s">
        <v>1129</v>
      </c>
      <c r="B208" s="28" t="s">
        <v>440</v>
      </c>
      <c r="C208" s="28" t="s">
        <v>443</v>
      </c>
      <c r="D208" s="14"/>
      <c r="E208" s="15"/>
      <c r="F208" s="13" t="s">
        <v>444</v>
      </c>
      <c r="G208" s="17">
        <v>227</v>
      </c>
      <c r="H208" s="18">
        <v>252</v>
      </c>
      <c r="I208" s="46">
        <f t="shared" si="6"/>
        <v>-9.9206349206349201E-2</v>
      </c>
      <c r="K208" s="51">
        <f t="shared" si="7"/>
        <v>-25</v>
      </c>
    </row>
    <row r="209" spans="1:11" x14ac:dyDescent="0.2">
      <c r="A209" s="16" t="s">
        <v>1129</v>
      </c>
      <c r="B209" s="28" t="s">
        <v>440</v>
      </c>
      <c r="C209" s="28" t="s">
        <v>441</v>
      </c>
      <c r="D209" s="14" t="s">
        <v>6</v>
      </c>
      <c r="E209" s="15"/>
      <c r="F209" s="13" t="s">
        <v>442</v>
      </c>
      <c r="G209" s="17">
        <v>74</v>
      </c>
      <c r="H209" s="18">
        <v>68</v>
      </c>
      <c r="I209" s="46">
        <f t="shared" si="6"/>
        <v>8.8235294117647065E-2</v>
      </c>
      <c r="K209" s="51">
        <f t="shared" si="7"/>
        <v>6</v>
      </c>
    </row>
    <row r="210" spans="1:11" x14ac:dyDescent="0.2">
      <c r="A210" s="16" t="s">
        <v>1129</v>
      </c>
      <c r="B210" s="28" t="s">
        <v>440</v>
      </c>
      <c r="C210" s="28" t="s">
        <v>447</v>
      </c>
      <c r="D210" s="14"/>
      <c r="E210" s="15"/>
      <c r="F210" s="13" t="s">
        <v>448</v>
      </c>
      <c r="G210" s="17">
        <v>413</v>
      </c>
      <c r="H210" s="18">
        <v>408</v>
      </c>
      <c r="I210" s="46">
        <f t="shared" si="6"/>
        <v>1.2254901960784314E-2</v>
      </c>
      <c r="K210" s="51">
        <f t="shared" si="7"/>
        <v>5</v>
      </c>
    </row>
    <row r="211" spans="1:11" x14ac:dyDescent="0.2">
      <c r="A211" s="16" t="s">
        <v>1129</v>
      </c>
      <c r="B211" s="28" t="s">
        <v>449</v>
      </c>
      <c r="C211" s="28" t="s">
        <v>460</v>
      </c>
      <c r="D211" s="14"/>
      <c r="E211" s="15"/>
      <c r="F211" s="13" t="s">
        <v>461</v>
      </c>
      <c r="G211" s="17">
        <v>168</v>
      </c>
      <c r="H211" s="18">
        <v>179</v>
      </c>
      <c r="I211" s="46">
        <f t="shared" si="6"/>
        <v>-6.1452513966480445E-2</v>
      </c>
      <c r="K211" s="51">
        <f t="shared" si="7"/>
        <v>-11</v>
      </c>
    </row>
    <row r="212" spans="1:11" x14ac:dyDescent="0.2">
      <c r="A212" s="16" t="s">
        <v>1129</v>
      </c>
      <c r="B212" s="28" t="s">
        <v>449</v>
      </c>
      <c r="C212" s="28" t="s">
        <v>450</v>
      </c>
      <c r="D212" s="14" t="s">
        <v>6</v>
      </c>
      <c r="E212" s="15"/>
      <c r="F212" s="13" t="s">
        <v>451</v>
      </c>
      <c r="G212" s="17">
        <v>100</v>
      </c>
      <c r="H212" s="18">
        <v>98</v>
      </c>
      <c r="I212" s="46">
        <f t="shared" si="6"/>
        <v>2.0408163265306121E-2</v>
      </c>
      <c r="K212" s="51">
        <f t="shared" si="7"/>
        <v>2</v>
      </c>
    </row>
    <row r="213" spans="1:11" x14ac:dyDescent="0.2">
      <c r="A213" s="16" t="s">
        <v>1129</v>
      </c>
      <c r="B213" s="28" t="s">
        <v>449</v>
      </c>
      <c r="C213" s="28" t="s">
        <v>458</v>
      </c>
      <c r="D213" s="14"/>
      <c r="E213" s="15"/>
      <c r="F213" s="13" t="s">
        <v>459</v>
      </c>
      <c r="G213" s="17">
        <v>203</v>
      </c>
      <c r="H213" s="18">
        <v>209</v>
      </c>
      <c r="I213" s="46">
        <f t="shared" si="6"/>
        <v>-2.8708133971291867E-2</v>
      </c>
      <c r="K213" s="51">
        <f t="shared" si="7"/>
        <v>-6</v>
      </c>
    </row>
    <row r="214" spans="1:11" x14ac:dyDescent="0.2">
      <c r="A214" s="16" t="s">
        <v>1129</v>
      </c>
      <c r="B214" s="28" t="s">
        <v>449</v>
      </c>
      <c r="C214" s="28" t="s">
        <v>454</v>
      </c>
      <c r="D214" s="14"/>
      <c r="E214" s="15"/>
      <c r="F214" s="13" t="s">
        <v>455</v>
      </c>
      <c r="G214" s="17">
        <v>166</v>
      </c>
      <c r="H214" s="18">
        <v>171</v>
      </c>
      <c r="I214" s="46">
        <f t="shared" si="6"/>
        <v>-2.9239766081871343E-2</v>
      </c>
      <c r="K214" s="51">
        <f t="shared" si="7"/>
        <v>-5</v>
      </c>
    </row>
    <row r="215" spans="1:11" x14ac:dyDescent="0.2">
      <c r="A215" s="16" t="s">
        <v>1129</v>
      </c>
      <c r="B215" s="28" t="s">
        <v>449</v>
      </c>
      <c r="C215" s="28" t="s">
        <v>452</v>
      </c>
      <c r="D215" s="14" t="s">
        <v>6</v>
      </c>
      <c r="E215" s="15"/>
      <c r="F215" s="13" t="s">
        <v>453</v>
      </c>
      <c r="G215" s="17">
        <v>88</v>
      </c>
      <c r="H215" s="18">
        <v>87</v>
      </c>
      <c r="I215" s="46">
        <f t="shared" si="6"/>
        <v>1.1494252873563218E-2</v>
      </c>
      <c r="K215" s="51">
        <f t="shared" si="7"/>
        <v>1</v>
      </c>
    </row>
    <row r="216" spans="1:11" x14ac:dyDescent="0.2">
      <c r="A216" s="16" t="s">
        <v>1129</v>
      </c>
      <c r="B216" s="28" t="s">
        <v>449</v>
      </c>
      <c r="C216" s="28" t="s">
        <v>456</v>
      </c>
      <c r="D216" s="14"/>
      <c r="E216" s="15"/>
      <c r="F216" s="13" t="s">
        <v>457</v>
      </c>
      <c r="G216" s="17">
        <v>952</v>
      </c>
      <c r="H216" s="18">
        <v>973</v>
      </c>
      <c r="I216" s="46">
        <f t="shared" si="6"/>
        <v>-2.1582733812949641E-2</v>
      </c>
      <c r="K216" s="51">
        <f t="shared" si="7"/>
        <v>-21</v>
      </c>
    </row>
    <row r="217" spans="1:11" x14ac:dyDescent="0.2">
      <c r="A217" s="16" t="s">
        <v>1129</v>
      </c>
      <c r="B217" s="28" t="s">
        <v>449</v>
      </c>
      <c r="C217" s="28" t="s">
        <v>462</v>
      </c>
      <c r="D217" s="14"/>
      <c r="E217" s="15"/>
      <c r="F217" s="13" t="s">
        <v>463</v>
      </c>
      <c r="G217" s="17">
        <v>271</v>
      </c>
      <c r="H217" s="18">
        <v>263</v>
      </c>
      <c r="I217" s="46">
        <f t="shared" si="6"/>
        <v>3.0418250950570342E-2</v>
      </c>
      <c r="K217" s="51">
        <f t="shared" si="7"/>
        <v>8</v>
      </c>
    </row>
    <row r="218" spans="1:11" x14ac:dyDescent="0.2">
      <c r="A218" s="16" t="s">
        <v>1129</v>
      </c>
      <c r="B218" s="28" t="s">
        <v>464</v>
      </c>
      <c r="C218" s="28" t="s">
        <v>469</v>
      </c>
      <c r="D218" s="14"/>
      <c r="E218" s="15"/>
      <c r="F218" s="13" t="s">
        <v>470</v>
      </c>
      <c r="G218" s="17">
        <v>1306</v>
      </c>
      <c r="H218" s="18">
        <v>1360</v>
      </c>
      <c r="I218" s="46">
        <f t="shared" si="6"/>
        <v>-3.9705882352941174E-2</v>
      </c>
      <c r="K218" s="51">
        <f t="shared" si="7"/>
        <v>-54</v>
      </c>
    </row>
    <row r="219" spans="1:11" x14ac:dyDescent="0.2">
      <c r="A219" s="16" t="s">
        <v>1129</v>
      </c>
      <c r="B219" s="28" t="s">
        <v>464</v>
      </c>
      <c r="C219" s="28" t="s">
        <v>467</v>
      </c>
      <c r="D219" s="14" t="s">
        <v>6</v>
      </c>
      <c r="E219" s="15"/>
      <c r="F219" s="13" t="s">
        <v>468</v>
      </c>
      <c r="G219" s="17">
        <v>90</v>
      </c>
      <c r="H219" s="18">
        <v>78</v>
      </c>
      <c r="I219" s="46">
        <f t="shared" si="6"/>
        <v>0.15384615384615385</v>
      </c>
      <c r="K219" s="51">
        <f t="shared" si="7"/>
        <v>12</v>
      </c>
    </row>
    <row r="220" spans="1:11" x14ac:dyDescent="0.2">
      <c r="A220" s="16" t="s">
        <v>1129</v>
      </c>
      <c r="B220" s="28" t="s">
        <v>464</v>
      </c>
      <c r="C220" s="28" t="s">
        <v>475</v>
      </c>
      <c r="D220" s="14"/>
      <c r="E220" s="15"/>
      <c r="F220" s="13" t="s">
        <v>476</v>
      </c>
      <c r="G220" s="17">
        <v>843</v>
      </c>
      <c r="H220" s="18">
        <v>848</v>
      </c>
      <c r="I220" s="46">
        <f t="shared" si="6"/>
        <v>-5.89622641509434E-3</v>
      </c>
      <c r="K220" s="51">
        <f t="shared" si="7"/>
        <v>-5</v>
      </c>
    </row>
    <row r="221" spans="1:11" x14ac:dyDescent="0.2">
      <c r="A221" s="16" t="s">
        <v>1129</v>
      </c>
      <c r="B221" s="28" t="s">
        <v>464</v>
      </c>
      <c r="C221" s="28" t="s">
        <v>465</v>
      </c>
      <c r="D221" s="14" t="s">
        <v>6</v>
      </c>
      <c r="E221" s="15"/>
      <c r="F221" s="13" t="s">
        <v>466</v>
      </c>
      <c r="G221" s="17">
        <v>87</v>
      </c>
      <c r="H221" s="18">
        <v>104</v>
      </c>
      <c r="I221" s="46">
        <f t="shared" si="6"/>
        <v>-0.16346153846153846</v>
      </c>
      <c r="K221" s="51">
        <f t="shared" si="7"/>
        <v>-17</v>
      </c>
    </row>
    <row r="222" spans="1:11" x14ac:dyDescent="0.2">
      <c r="A222" s="16" t="s">
        <v>1129</v>
      </c>
      <c r="B222" s="28" t="s">
        <v>464</v>
      </c>
      <c r="C222" s="28" t="s">
        <v>471</v>
      </c>
      <c r="D222" s="14"/>
      <c r="E222" s="15"/>
      <c r="F222" s="13" t="s">
        <v>472</v>
      </c>
      <c r="G222" s="17">
        <v>5013</v>
      </c>
      <c r="H222" s="18">
        <v>5217</v>
      </c>
      <c r="I222" s="46">
        <f t="shared" si="6"/>
        <v>-3.9102932719953999E-2</v>
      </c>
      <c r="K222" s="51">
        <f t="shared" si="7"/>
        <v>-204</v>
      </c>
    </row>
    <row r="223" spans="1:11" x14ac:dyDescent="0.2">
      <c r="A223" s="16" t="s">
        <v>1129</v>
      </c>
      <c r="B223" s="28" t="s">
        <v>464</v>
      </c>
      <c r="C223" s="28" t="s">
        <v>473</v>
      </c>
      <c r="D223" s="14"/>
      <c r="E223" s="15"/>
      <c r="F223" s="13" t="s">
        <v>474</v>
      </c>
      <c r="G223" s="17">
        <v>762</v>
      </c>
      <c r="H223" s="18">
        <v>729</v>
      </c>
      <c r="I223" s="46">
        <f t="shared" si="6"/>
        <v>4.5267489711934158E-2</v>
      </c>
      <c r="K223" s="51">
        <f t="shared" si="7"/>
        <v>33</v>
      </c>
    </row>
    <row r="224" spans="1:11" x14ac:dyDescent="0.2">
      <c r="A224" s="16" t="s">
        <v>1129</v>
      </c>
      <c r="B224" s="28" t="s">
        <v>477</v>
      </c>
      <c r="C224" s="28" t="s">
        <v>485</v>
      </c>
      <c r="D224" s="14"/>
      <c r="E224" s="15"/>
      <c r="F224" s="13" t="s">
        <v>486</v>
      </c>
      <c r="G224" s="17">
        <v>517</v>
      </c>
      <c r="H224" s="18">
        <v>517</v>
      </c>
      <c r="I224" s="46">
        <f t="shared" si="6"/>
        <v>0</v>
      </c>
      <c r="K224" s="51">
        <f t="shared" si="7"/>
        <v>0</v>
      </c>
    </row>
    <row r="225" spans="1:11" x14ac:dyDescent="0.2">
      <c r="A225" s="16" t="s">
        <v>1129</v>
      </c>
      <c r="B225" s="28" t="s">
        <v>477</v>
      </c>
      <c r="C225" s="28" t="s">
        <v>478</v>
      </c>
      <c r="D225" s="14"/>
      <c r="E225" s="15"/>
      <c r="F225" s="13" t="s">
        <v>479</v>
      </c>
      <c r="G225" s="17">
        <v>157</v>
      </c>
      <c r="H225" s="18">
        <v>168</v>
      </c>
      <c r="I225" s="46">
        <f t="shared" si="6"/>
        <v>-6.5476190476190479E-2</v>
      </c>
      <c r="K225" s="51">
        <f t="shared" si="7"/>
        <v>-11</v>
      </c>
    </row>
    <row r="226" spans="1:11" x14ac:dyDescent="0.2">
      <c r="A226" s="16" t="s">
        <v>1129</v>
      </c>
      <c r="B226" s="28" t="s">
        <v>477</v>
      </c>
      <c r="C226" s="28" t="s">
        <v>483</v>
      </c>
      <c r="D226" s="14"/>
      <c r="E226" s="15"/>
      <c r="F226" s="13" t="s">
        <v>484</v>
      </c>
      <c r="G226" s="17">
        <v>915</v>
      </c>
      <c r="H226" s="18">
        <v>924</v>
      </c>
      <c r="I226" s="46">
        <f t="shared" si="6"/>
        <v>-9.74025974025974E-3</v>
      </c>
      <c r="K226" s="51">
        <f t="shared" si="7"/>
        <v>-9</v>
      </c>
    </row>
    <row r="227" spans="1:11" x14ac:dyDescent="0.2">
      <c r="A227" s="16" t="s">
        <v>1129</v>
      </c>
      <c r="B227" s="28" t="s">
        <v>477</v>
      </c>
      <c r="C227" s="28" t="s">
        <v>477</v>
      </c>
      <c r="D227" s="14"/>
      <c r="E227" s="15"/>
      <c r="F227" s="13" t="s">
        <v>482</v>
      </c>
      <c r="G227" s="17">
        <v>1460</v>
      </c>
      <c r="H227" s="18">
        <v>1455</v>
      </c>
      <c r="I227" s="46">
        <f t="shared" si="6"/>
        <v>3.4364261168384879E-3</v>
      </c>
      <c r="K227" s="51">
        <f t="shared" si="7"/>
        <v>5</v>
      </c>
    </row>
    <row r="228" spans="1:11" x14ac:dyDescent="0.2">
      <c r="A228" s="16" t="s">
        <v>1129</v>
      </c>
      <c r="B228" s="28" t="s">
        <v>477</v>
      </c>
      <c r="C228" s="28" t="s">
        <v>480</v>
      </c>
      <c r="D228" s="14"/>
      <c r="E228" s="15"/>
      <c r="F228" s="13" t="s">
        <v>481</v>
      </c>
      <c r="G228" s="17">
        <v>253</v>
      </c>
      <c r="H228" s="18">
        <v>260</v>
      </c>
      <c r="I228" s="46">
        <f t="shared" si="6"/>
        <v>-2.6923076923076925E-2</v>
      </c>
      <c r="K228" s="51">
        <f t="shared" si="7"/>
        <v>-7</v>
      </c>
    </row>
    <row r="229" spans="1:11" x14ac:dyDescent="0.2">
      <c r="A229" s="16" t="s">
        <v>1129</v>
      </c>
      <c r="B229" s="28" t="s">
        <v>477</v>
      </c>
      <c r="C229" s="28" t="s">
        <v>487</v>
      </c>
      <c r="D229" s="14"/>
      <c r="E229" s="15"/>
      <c r="F229" s="13" t="s">
        <v>488</v>
      </c>
      <c r="G229" s="17">
        <v>373</v>
      </c>
      <c r="H229" s="18">
        <v>348</v>
      </c>
      <c r="I229" s="46">
        <f t="shared" si="6"/>
        <v>7.183908045977011E-2</v>
      </c>
      <c r="K229" s="51">
        <f t="shared" si="7"/>
        <v>25</v>
      </c>
    </row>
    <row r="230" spans="1:11" x14ac:dyDescent="0.2">
      <c r="A230" s="16" t="s">
        <v>1129</v>
      </c>
      <c r="B230" s="28" t="s">
        <v>489</v>
      </c>
      <c r="C230" s="28" t="s">
        <v>490</v>
      </c>
      <c r="D230" s="14"/>
      <c r="E230" s="15"/>
      <c r="F230" s="13" t="s">
        <v>491</v>
      </c>
      <c r="G230" s="17">
        <v>803</v>
      </c>
      <c r="H230" s="18">
        <v>830</v>
      </c>
      <c r="I230" s="46">
        <f t="shared" si="6"/>
        <v>-3.2530120481927709E-2</v>
      </c>
      <c r="K230" s="51">
        <f t="shared" si="7"/>
        <v>-27</v>
      </c>
    </row>
    <row r="231" spans="1:11" x14ac:dyDescent="0.2">
      <c r="A231" s="16" t="s">
        <v>1129</v>
      </c>
      <c r="B231" s="28" t="s">
        <v>489</v>
      </c>
      <c r="C231" s="28" t="s">
        <v>492</v>
      </c>
      <c r="D231" s="14"/>
      <c r="E231" s="15"/>
      <c r="F231" s="13" t="s">
        <v>493</v>
      </c>
      <c r="G231" s="17">
        <v>118</v>
      </c>
      <c r="H231" s="18">
        <v>132</v>
      </c>
      <c r="I231" s="46">
        <f t="shared" si="6"/>
        <v>-0.10606060606060606</v>
      </c>
      <c r="K231" s="51">
        <f t="shared" si="7"/>
        <v>-14</v>
      </c>
    </row>
    <row r="232" spans="1:11" x14ac:dyDescent="0.2">
      <c r="A232" s="16" t="s">
        <v>1129</v>
      </c>
      <c r="B232" s="28" t="s">
        <v>489</v>
      </c>
      <c r="C232" s="28" t="s">
        <v>494</v>
      </c>
      <c r="D232" s="14"/>
      <c r="E232" s="15"/>
      <c r="F232" s="13" t="s">
        <v>495</v>
      </c>
      <c r="G232" s="17">
        <v>250</v>
      </c>
      <c r="H232" s="18">
        <v>254</v>
      </c>
      <c r="I232" s="46">
        <f t="shared" si="6"/>
        <v>-1.5748031496062992E-2</v>
      </c>
      <c r="K232" s="51">
        <f t="shared" si="7"/>
        <v>-4</v>
      </c>
    </row>
    <row r="233" spans="1:11" x14ac:dyDescent="0.2">
      <c r="A233" s="16" t="s">
        <v>1129</v>
      </c>
      <c r="B233" s="28" t="s">
        <v>489</v>
      </c>
      <c r="C233" s="28" t="s">
        <v>496</v>
      </c>
      <c r="D233" s="14"/>
      <c r="E233" s="15"/>
      <c r="F233" s="13" t="s">
        <v>497</v>
      </c>
      <c r="G233" s="17">
        <v>432</v>
      </c>
      <c r="H233" s="18">
        <v>444</v>
      </c>
      <c r="I233" s="46">
        <f t="shared" si="6"/>
        <v>-2.7027027027027029E-2</v>
      </c>
      <c r="K233" s="51">
        <f t="shared" si="7"/>
        <v>-12</v>
      </c>
    </row>
    <row r="234" spans="1:11" x14ac:dyDescent="0.2">
      <c r="A234" s="16" t="s">
        <v>1129</v>
      </c>
      <c r="B234" s="28" t="s">
        <v>498</v>
      </c>
      <c r="C234" s="28" t="s">
        <v>503</v>
      </c>
      <c r="D234" s="14"/>
      <c r="E234" s="15"/>
      <c r="F234" s="13" t="s">
        <v>504</v>
      </c>
      <c r="G234" s="17">
        <v>149</v>
      </c>
      <c r="H234" s="18">
        <v>144</v>
      </c>
      <c r="I234" s="46">
        <f t="shared" si="6"/>
        <v>3.4722222222222224E-2</v>
      </c>
      <c r="K234" s="51">
        <f t="shared" si="7"/>
        <v>5</v>
      </c>
    </row>
    <row r="235" spans="1:11" x14ac:dyDescent="0.2">
      <c r="A235" s="16" t="s">
        <v>1129</v>
      </c>
      <c r="B235" s="28" t="s">
        <v>498</v>
      </c>
      <c r="C235" s="28" t="s">
        <v>505</v>
      </c>
      <c r="D235" s="14"/>
      <c r="E235" s="15"/>
      <c r="F235" s="13" t="s">
        <v>506</v>
      </c>
      <c r="G235" s="17">
        <v>155</v>
      </c>
      <c r="H235" s="18">
        <v>152</v>
      </c>
      <c r="I235" s="46">
        <f t="shared" si="6"/>
        <v>1.9736842105263157E-2</v>
      </c>
      <c r="K235" s="51">
        <f t="shared" si="7"/>
        <v>3</v>
      </c>
    </row>
    <row r="236" spans="1:11" x14ac:dyDescent="0.2">
      <c r="A236" s="16" t="s">
        <v>1129</v>
      </c>
      <c r="B236" s="28" t="s">
        <v>498</v>
      </c>
      <c r="C236" s="28" t="s">
        <v>501</v>
      </c>
      <c r="D236" s="14"/>
      <c r="E236" s="15"/>
      <c r="F236" s="13" t="s">
        <v>502</v>
      </c>
      <c r="G236" s="17">
        <v>305</v>
      </c>
      <c r="H236" s="18">
        <v>292</v>
      </c>
      <c r="I236" s="46">
        <f t="shared" si="6"/>
        <v>4.4520547945205477E-2</v>
      </c>
      <c r="K236" s="51">
        <f t="shared" si="7"/>
        <v>13</v>
      </c>
    </row>
    <row r="237" spans="1:11" x14ac:dyDescent="0.2">
      <c r="A237" s="16" t="s">
        <v>1129</v>
      </c>
      <c r="B237" s="28" t="s">
        <v>498</v>
      </c>
      <c r="C237" s="28" t="s">
        <v>499</v>
      </c>
      <c r="D237" s="14"/>
      <c r="E237" s="15"/>
      <c r="F237" s="13" t="s">
        <v>500</v>
      </c>
      <c r="G237" s="17">
        <v>843</v>
      </c>
      <c r="H237" s="18">
        <v>925</v>
      </c>
      <c r="I237" s="46">
        <f t="shared" si="6"/>
        <v>-8.8648648648648645E-2</v>
      </c>
      <c r="K237" s="51">
        <f t="shared" si="7"/>
        <v>-82</v>
      </c>
    </row>
    <row r="238" spans="1:11" x14ac:dyDescent="0.2">
      <c r="A238" s="16" t="s">
        <v>1129</v>
      </c>
      <c r="B238" s="28" t="s">
        <v>507</v>
      </c>
      <c r="C238" s="28" t="s">
        <v>539</v>
      </c>
      <c r="D238" s="14"/>
      <c r="E238" s="15"/>
      <c r="F238" s="13" t="s">
        <v>540</v>
      </c>
      <c r="G238" s="17">
        <v>422</v>
      </c>
      <c r="H238" s="18">
        <v>398</v>
      </c>
      <c r="I238" s="46">
        <f t="shared" si="6"/>
        <v>6.030150753768844E-2</v>
      </c>
      <c r="K238" s="51">
        <f t="shared" si="7"/>
        <v>24</v>
      </c>
    </row>
    <row r="239" spans="1:11" x14ac:dyDescent="0.2">
      <c r="A239" s="16" t="s">
        <v>1129</v>
      </c>
      <c r="B239" s="28" t="s">
        <v>507</v>
      </c>
      <c r="C239" s="28" t="s">
        <v>527</v>
      </c>
      <c r="D239" s="14"/>
      <c r="E239" s="15"/>
      <c r="F239" s="13" t="s">
        <v>528</v>
      </c>
      <c r="G239" s="17">
        <v>200</v>
      </c>
      <c r="H239" s="18">
        <v>224</v>
      </c>
      <c r="I239" s="46">
        <f t="shared" si="6"/>
        <v>-0.10714285714285714</v>
      </c>
      <c r="K239" s="51">
        <f t="shared" si="7"/>
        <v>-24</v>
      </c>
    </row>
    <row r="240" spans="1:11" x14ac:dyDescent="0.2">
      <c r="A240" s="16" t="s">
        <v>1129</v>
      </c>
      <c r="B240" s="28" t="s">
        <v>507</v>
      </c>
      <c r="C240" s="28" t="s">
        <v>523</v>
      </c>
      <c r="D240" s="14"/>
      <c r="E240" s="15"/>
      <c r="F240" s="13" t="s">
        <v>524</v>
      </c>
      <c r="G240" s="17">
        <v>297</v>
      </c>
      <c r="H240" s="18">
        <v>273</v>
      </c>
      <c r="I240" s="46">
        <f t="shared" si="6"/>
        <v>8.7912087912087919E-2</v>
      </c>
      <c r="K240" s="51">
        <f t="shared" si="7"/>
        <v>24</v>
      </c>
    </row>
    <row r="241" spans="1:11" x14ac:dyDescent="0.2">
      <c r="A241" s="16" t="s">
        <v>1129</v>
      </c>
      <c r="B241" s="28" t="s">
        <v>507</v>
      </c>
      <c r="C241" s="28" t="s">
        <v>514</v>
      </c>
      <c r="D241" s="14" t="s">
        <v>6</v>
      </c>
      <c r="E241" s="15"/>
      <c r="F241" s="13" t="s">
        <v>515</v>
      </c>
      <c r="G241" s="17">
        <v>83</v>
      </c>
      <c r="H241" s="18">
        <v>76</v>
      </c>
      <c r="I241" s="46">
        <f t="shared" si="6"/>
        <v>9.2105263157894732E-2</v>
      </c>
      <c r="K241" s="51">
        <f t="shared" si="7"/>
        <v>7</v>
      </c>
    </row>
    <row r="242" spans="1:11" x14ac:dyDescent="0.2">
      <c r="A242" s="16" t="s">
        <v>1129</v>
      </c>
      <c r="B242" s="28" t="s">
        <v>507</v>
      </c>
      <c r="C242" s="28" t="s">
        <v>518</v>
      </c>
      <c r="D242" s="14"/>
      <c r="E242" s="15"/>
      <c r="F242" s="13" t="s">
        <v>519</v>
      </c>
      <c r="G242" s="17">
        <v>1034</v>
      </c>
      <c r="H242" s="18">
        <v>1072</v>
      </c>
      <c r="I242" s="46">
        <f t="shared" si="6"/>
        <v>-3.5447761194029849E-2</v>
      </c>
      <c r="K242" s="51">
        <f t="shared" si="7"/>
        <v>-38</v>
      </c>
    </row>
    <row r="243" spans="1:11" x14ac:dyDescent="0.2">
      <c r="A243" s="16" t="s">
        <v>1129</v>
      </c>
      <c r="B243" s="28" t="s">
        <v>507</v>
      </c>
      <c r="C243" s="28" t="s">
        <v>512</v>
      </c>
      <c r="D243" s="14" t="s">
        <v>6</v>
      </c>
      <c r="E243" s="15"/>
      <c r="F243" s="13" t="s">
        <v>513</v>
      </c>
      <c r="G243" s="17">
        <v>253</v>
      </c>
      <c r="H243" s="18">
        <v>257</v>
      </c>
      <c r="I243" s="46">
        <f t="shared" si="6"/>
        <v>-1.556420233463035E-2</v>
      </c>
      <c r="K243" s="51">
        <f t="shared" si="7"/>
        <v>-4</v>
      </c>
    </row>
    <row r="244" spans="1:11" x14ac:dyDescent="0.2">
      <c r="A244" s="16" t="s">
        <v>1129</v>
      </c>
      <c r="B244" s="28" t="s">
        <v>507</v>
      </c>
      <c r="C244" s="28" t="s">
        <v>537</v>
      </c>
      <c r="D244" s="14"/>
      <c r="E244" s="15"/>
      <c r="F244" s="13" t="s">
        <v>538</v>
      </c>
      <c r="G244" s="17">
        <v>608</v>
      </c>
      <c r="H244" s="18">
        <v>597</v>
      </c>
      <c r="I244" s="46">
        <f t="shared" si="6"/>
        <v>1.8425460636515914E-2</v>
      </c>
      <c r="K244" s="51">
        <f t="shared" si="7"/>
        <v>11</v>
      </c>
    </row>
    <row r="245" spans="1:11" x14ac:dyDescent="0.2">
      <c r="A245" s="16" t="s">
        <v>1129</v>
      </c>
      <c r="B245" s="28" t="s">
        <v>507</v>
      </c>
      <c r="C245" s="28" t="s">
        <v>507</v>
      </c>
      <c r="D245" s="14"/>
      <c r="E245" s="15"/>
      <c r="F245" s="13" t="s">
        <v>522</v>
      </c>
      <c r="G245" s="17">
        <v>222</v>
      </c>
      <c r="H245" s="18">
        <v>232</v>
      </c>
      <c r="I245" s="46">
        <f t="shared" si="6"/>
        <v>-4.3103448275862072E-2</v>
      </c>
      <c r="K245" s="51">
        <f t="shared" si="7"/>
        <v>-10</v>
      </c>
    </row>
    <row r="246" spans="1:11" x14ac:dyDescent="0.2">
      <c r="A246" s="16" t="s">
        <v>1129</v>
      </c>
      <c r="B246" s="28" t="s">
        <v>507</v>
      </c>
      <c r="C246" s="28" t="s">
        <v>510</v>
      </c>
      <c r="D246" s="14" t="s">
        <v>6</v>
      </c>
      <c r="E246" s="15"/>
      <c r="F246" s="13" t="s">
        <v>511</v>
      </c>
      <c r="G246" s="17">
        <v>118</v>
      </c>
      <c r="H246" s="18">
        <v>115</v>
      </c>
      <c r="I246" s="46">
        <f t="shared" si="6"/>
        <v>2.6086956521739129E-2</v>
      </c>
      <c r="K246" s="51">
        <f t="shared" si="7"/>
        <v>3</v>
      </c>
    </row>
    <row r="247" spans="1:11" x14ac:dyDescent="0.2">
      <c r="A247" s="16" t="s">
        <v>1129</v>
      </c>
      <c r="B247" s="28" t="s">
        <v>507</v>
      </c>
      <c r="C247" s="28" t="s">
        <v>525</v>
      </c>
      <c r="D247" s="14"/>
      <c r="E247" s="15"/>
      <c r="F247" s="13" t="s">
        <v>526</v>
      </c>
      <c r="G247" s="17">
        <v>713</v>
      </c>
      <c r="H247" s="18">
        <v>718</v>
      </c>
      <c r="I247" s="46">
        <f t="shared" si="6"/>
        <v>-6.9637883008356544E-3</v>
      </c>
      <c r="K247" s="51">
        <f t="shared" si="7"/>
        <v>-5</v>
      </c>
    </row>
    <row r="248" spans="1:11" x14ac:dyDescent="0.2">
      <c r="A248" s="16" t="s">
        <v>1129</v>
      </c>
      <c r="B248" s="28" t="s">
        <v>507</v>
      </c>
      <c r="C248" s="28" t="s">
        <v>520</v>
      </c>
      <c r="D248" s="14"/>
      <c r="E248" s="15"/>
      <c r="F248" s="13" t="s">
        <v>521</v>
      </c>
      <c r="G248" s="17">
        <v>854</v>
      </c>
      <c r="H248" s="18">
        <v>839</v>
      </c>
      <c r="I248" s="46">
        <f t="shared" si="6"/>
        <v>1.7878426698450536E-2</v>
      </c>
      <c r="K248" s="51">
        <f t="shared" si="7"/>
        <v>15</v>
      </c>
    </row>
    <row r="249" spans="1:11" x14ac:dyDescent="0.2">
      <c r="A249" s="16" t="s">
        <v>1129</v>
      </c>
      <c r="B249" s="28" t="s">
        <v>507</v>
      </c>
      <c r="C249" s="28" t="s">
        <v>529</v>
      </c>
      <c r="D249" s="14"/>
      <c r="E249" s="15"/>
      <c r="F249" s="13" t="s">
        <v>530</v>
      </c>
      <c r="G249" s="17">
        <v>2324</v>
      </c>
      <c r="H249" s="18">
        <v>2360</v>
      </c>
      <c r="I249" s="46">
        <f t="shared" si="6"/>
        <v>-1.5254237288135594E-2</v>
      </c>
      <c r="K249" s="51">
        <f t="shared" si="7"/>
        <v>-36</v>
      </c>
    </row>
    <row r="250" spans="1:11" x14ac:dyDescent="0.2">
      <c r="A250" s="16" t="s">
        <v>1129</v>
      </c>
      <c r="B250" s="28" t="s">
        <v>507</v>
      </c>
      <c r="C250" s="28" t="s">
        <v>508</v>
      </c>
      <c r="D250" s="14" t="s">
        <v>6</v>
      </c>
      <c r="E250" s="15"/>
      <c r="F250" s="13" t="s">
        <v>509</v>
      </c>
      <c r="G250" s="17">
        <v>170</v>
      </c>
      <c r="H250" s="18">
        <v>147</v>
      </c>
      <c r="I250" s="46">
        <f t="shared" si="6"/>
        <v>0.15646258503401361</v>
      </c>
      <c r="K250" s="51">
        <f t="shared" si="7"/>
        <v>23</v>
      </c>
    </row>
    <row r="251" spans="1:11" x14ac:dyDescent="0.2">
      <c r="A251" s="16" t="s">
        <v>1129</v>
      </c>
      <c r="B251" s="28" t="s">
        <v>507</v>
      </c>
      <c r="C251" s="28" t="s">
        <v>516</v>
      </c>
      <c r="D251" s="14"/>
      <c r="E251" s="15"/>
      <c r="F251" s="13" t="s">
        <v>517</v>
      </c>
      <c r="G251" s="17">
        <v>1102</v>
      </c>
      <c r="H251" s="18">
        <v>1120</v>
      </c>
      <c r="I251" s="46">
        <f t="shared" si="6"/>
        <v>-1.607142857142857E-2</v>
      </c>
      <c r="K251" s="51">
        <f t="shared" si="7"/>
        <v>-18</v>
      </c>
    </row>
    <row r="252" spans="1:11" x14ac:dyDescent="0.2">
      <c r="A252" s="16" t="s">
        <v>1129</v>
      </c>
      <c r="B252" s="28" t="s">
        <v>507</v>
      </c>
      <c r="C252" s="28" t="s">
        <v>533</v>
      </c>
      <c r="D252" s="14"/>
      <c r="E252" s="15"/>
      <c r="F252" s="13" t="s">
        <v>534</v>
      </c>
      <c r="G252" s="17">
        <v>579</v>
      </c>
      <c r="H252" s="18">
        <v>616</v>
      </c>
      <c r="I252" s="46">
        <f t="shared" si="6"/>
        <v>-6.0064935064935064E-2</v>
      </c>
      <c r="K252" s="51">
        <f t="shared" si="7"/>
        <v>-37</v>
      </c>
    </row>
    <row r="253" spans="1:11" x14ac:dyDescent="0.2">
      <c r="A253" s="16" t="s">
        <v>1129</v>
      </c>
      <c r="B253" s="28" t="s">
        <v>507</v>
      </c>
      <c r="C253" s="28" t="s">
        <v>535</v>
      </c>
      <c r="D253" s="14"/>
      <c r="E253" s="15"/>
      <c r="F253" s="13" t="s">
        <v>536</v>
      </c>
      <c r="G253" s="17">
        <v>218</v>
      </c>
      <c r="H253" s="18">
        <v>202</v>
      </c>
      <c r="I253" s="46">
        <f t="shared" si="6"/>
        <v>7.9207920792079209E-2</v>
      </c>
      <c r="K253" s="51">
        <f t="shared" si="7"/>
        <v>16</v>
      </c>
    </row>
    <row r="254" spans="1:11" x14ac:dyDescent="0.2">
      <c r="A254" s="16" t="s">
        <v>1129</v>
      </c>
      <c r="B254" s="28" t="s">
        <v>507</v>
      </c>
      <c r="C254" s="28" t="s">
        <v>531</v>
      </c>
      <c r="D254" s="14"/>
      <c r="E254" s="15"/>
      <c r="F254" s="13" t="s">
        <v>532</v>
      </c>
      <c r="G254" s="17">
        <v>539</v>
      </c>
      <c r="H254" s="18">
        <v>605</v>
      </c>
      <c r="I254" s="46">
        <f t="shared" si="6"/>
        <v>-0.10909090909090909</v>
      </c>
      <c r="K254" s="51">
        <f t="shared" si="7"/>
        <v>-66</v>
      </c>
    </row>
    <row r="255" spans="1:11" x14ac:dyDescent="0.2">
      <c r="A255" s="16" t="s">
        <v>1129</v>
      </c>
      <c r="B255" s="28" t="s">
        <v>541</v>
      </c>
      <c r="C255" s="28" t="s">
        <v>558</v>
      </c>
      <c r="D255" s="14"/>
      <c r="E255" s="15"/>
      <c r="F255" s="13" t="s">
        <v>559</v>
      </c>
      <c r="G255" s="17">
        <v>335</v>
      </c>
      <c r="H255" s="18">
        <v>331</v>
      </c>
      <c r="I255" s="46">
        <f t="shared" si="6"/>
        <v>1.2084592145015106E-2</v>
      </c>
      <c r="K255" s="51">
        <f t="shared" si="7"/>
        <v>4</v>
      </c>
    </row>
    <row r="256" spans="1:11" x14ac:dyDescent="0.2">
      <c r="A256" s="16" t="s">
        <v>1129</v>
      </c>
      <c r="B256" s="28" t="s">
        <v>541</v>
      </c>
      <c r="C256" s="28" t="s">
        <v>556</v>
      </c>
      <c r="D256" s="14"/>
      <c r="E256" s="15"/>
      <c r="F256" s="13" t="s">
        <v>557</v>
      </c>
      <c r="G256" s="17">
        <v>265</v>
      </c>
      <c r="H256" s="18">
        <v>238</v>
      </c>
      <c r="I256" s="46">
        <f t="shared" si="6"/>
        <v>0.1134453781512605</v>
      </c>
      <c r="K256" s="51">
        <f t="shared" si="7"/>
        <v>27</v>
      </c>
    </row>
    <row r="257" spans="1:11" x14ac:dyDescent="0.2">
      <c r="A257" s="16" t="s">
        <v>1129</v>
      </c>
      <c r="B257" s="28" t="s">
        <v>541</v>
      </c>
      <c r="C257" s="28" t="s">
        <v>544</v>
      </c>
      <c r="D257" s="14"/>
      <c r="E257" s="15"/>
      <c r="F257" s="13" t="s">
        <v>545</v>
      </c>
      <c r="G257" s="17">
        <v>1192</v>
      </c>
      <c r="H257" s="18">
        <v>1217</v>
      </c>
      <c r="I257" s="46">
        <f t="shared" si="6"/>
        <v>-2.0542317173377157E-2</v>
      </c>
      <c r="K257" s="51">
        <f t="shared" si="7"/>
        <v>-25</v>
      </c>
    </row>
    <row r="258" spans="1:11" x14ac:dyDescent="0.2">
      <c r="A258" s="16" t="s">
        <v>1129</v>
      </c>
      <c r="B258" s="28" t="s">
        <v>541</v>
      </c>
      <c r="C258" s="28" t="s">
        <v>546</v>
      </c>
      <c r="D258" s="14"/>
      <c r="E258" s="15"/>
      <c r="F258" s="13" t="s">
        <v>547</v>
      </c>
      <c r="G258" s="17">
        <v>376</v>
      </c>
      <c r="H258" s="18">
        <v>392</v>
      </c>
      <c r="I258" s="46">
        <f t="shared" si="6"/>
        <v>-4.0816326530612242E-2</v>
      </c>
      <c r="K258" s="51">
        <f t="shared" si="7"/>
        <v>-16</v>
      </c>
    </row>
    <row r="259" spans="1:11" x14ac:dyDescent="0.2">
      <c r="A259" s="16" t="s">
        <v>1129</v>
      </c>
      <c r="B259" s="28" t="s">
        <v>541</v>
      </c>
      <c r="C259" s="28" t="s">
        <v>552</v>
      </c>
      <c r="D259" s="14"/>
      <c r="E259" s="15"/>
      <c r="F259" s="13" t="s">
        <v>553</v>
      </c>
      <c r="G259" s="17">
        <v>874</v>
      </c>
      <c r="H259" s="18">
        <v>855</v>
      </c>
      <c r="I259" s="46">
        <f t="shared" si="6"/>
        <v>2.2222222222222223E-2</v>
      </c>
      <c r="K259" s="51">
        <f t="shared" si="7"/>
        <v>19</v>
      </c>
    </row>
    <row r="260" spans="1:11" x14ac:dyDescent="0.2">
      <c r="A260" s="16" t="s">
        <v>1129</v>
      </c>
      <c r="B260" s="28" t="s">
        <v>541</v>
      </c>
      <c r="C260" s="28" t="s">
        <v>554</v>
      </c>
      <c r="D260" s="14"/>
      <c r="E260" s="15"/>
      <c r="F260" s="13" t="s">
        <v>555</v>
      </c>
      <c r="G260" s="17">
        <v>1048</v>
      </c>
      <c r="H260" s="18">
        <v>1047</v>
      </c>
      <c r="I260" s="46">
        <f t="shared" si="6"/>
        <v>9.5510983763132757E-4</v>
      </c>
      <c r="K260" s="51">
        <f t="shared" si="7"/>
        <v>1</v>
      </c>
    </row>
    <row r="261" spans="1:11" x14ac:dyDescent="0.2">
      <c r="A261" s="16" t="s">
        <v>1129</v>
      </c>
      <c r="B261" s="28" t="s">
        <v>541</v>
      </c>
      <c r="C261" s="28" t="s">
        <v>550</v>
      </c>
      <c r="D261" s="14"/>
      <c r="E261" s="15"/>
      <c r="F261" s="13" t="s">
        <v>551</v>
      </c>
      <c r="G261" s="17">
        <v>770</v>
      </c>
      <c r="H261" s="18">
        <v>830</v>
      </c>
      <c r="I261" s="46">
        <f t="shared" ref="I261:I324" si="8">(G261 - H261) / H261</f>
        <v>-7.2289156626506021E-2</v>
      </c>
      <c r="K261" s="51">
        <f t="shared" ref="K261:K324" si="9">(G261-H261)</f>
        <v>-60</v>
      </c>
    </row>
    <row r="262" spans="1:11" x14ac:dyDescent="0.2">
      <c r="A262" s="16" t="s">
        <v>1129</v>
      </c>
      <c r="B262" s="28" t="s">
        <v>541</v>
      </c>
      <c r="C262" s="28" t="s">
        <v>548</v>
      </c>
      <c r="D262" s="14"/>
      <c r="E262" s="15"/>
      <c r="F262" s="13" t="s">
        <v>549</v>
      </c>
      <c r="G262" s="17">
        <v>606</v>
      </c>
      <c r="H262" s="18">
        <v>656</v>
      </c>
      <c r="I262" s="46">
        <f t="shared" si="8"/>
        <v>-7.621951219512195E-2</v>
      </c>
      <c r="K262" s="51">
        <f t="shared" si="9"/>
        <v>-50</v>
      </c>
    </row>
    <row r="263" spans="1:11" x14ac:dyDescent="0.2">
      <c r="A263" s="16" t="s">
        <v>1129</v>
      </c>
      <c r="B263" s="28" t="s">
        <v>541</v>
      </c>
      <c r="C263" s="28" t="s">
        <v>542</v>
      </c>
      <c r="D263" s="14" t="s">
        <v>6</v>
      </c>
      <c r="E263" s="15"/>
      <c r="F263" s="13" t="s">
        <v>543</v>
      </c>
      <c r="G263" s="17">
        <v>121</v>
      </c>
      <c r="H263" s="18">
        <v>121</v>
      </c>
      <c r="I263" s="46">
        <f t="shared" si="8"/>
        <v>0</v>
      </c>
      <c r="K263" s="51">
        <f t="shared" si="9"/>
        <v>0</v>
      </c>
    </row>
    <row r="264" spans="1:11" x14ac:dyDescent="0.2">
      <c r="A264" s="16" t="s">
        <v>1129</v>
      </c>
      <c r="B264" s="28" t="s">
        <v>560</v>
      </c>
      <c r="C264" s="28" t="s">
        <v>567</v>
      </c>
      <c r="D264" s="14"/>
      <c r="E264" s="15"/>
      <c r="F264" s="13" t="s">
        <v>568</v>
      </c>
      <c r="G264" s="17">
        <v>343</v>
      </c>
      <c r="H264" s="18">
        <v>332</v>
      </c>
      <c r="I264" s="46">
        <f t="shared" si="8"/>
        <v>3.313253012048193E-2</v>
      </c>
      <c r="K264" s="51">
        <f t="shared" si="9"/>
        <v>11</v>
      </c>
    </row>
    <row r="265" spans="1:11" x14ac:dyDescent="0.2">
      <c r="A265" s="16" t="s">
        <v>1129</v>
      </c>
      <c r="B265" s="28" t="s">
        <v>560</v>
      </c>
      <c r="C265" s="28" t="s">
        <v>563</v>
      </c>
      <c r="D265" s="14"/>
      <c r="E265" s="15"/>
      <c r="F265" s="13" t="s">
        <v>564</v>
      </c>
      <c r="G265" s="17">
        <v>615</v>
      </c>
      <c r="H265" s="18">
        <v>635</v>
      </c>
      <c r="I265" s="46">
        <f t="shared" si="8"/>
        <v>-3.1496062992125984E-2</v>
      </c>
      <c r="K265" s="51">
        <f t="shared" si="9"/>
        <v>-20</v>
      </c>
    </row>
    <row r="266" spans="1:11" x14ac:dyDescent="0.2">
      <c r="A266" s="16" t="s">
        <v>1129</v>
      </c>
      <c r="B266" s="28" t="s">
        <v>560</v>
      </c>
      <c r="C266" s="28" t="s">
        <v>561</v>
      </c>
      <c r="D266" s="14"/>
      <c r="E266" s="15"/>
      <c r="F266" s="13" t="s">
        <v>562</v>
      </c>
      <c r="G266" s="17">
        <v>3461</v>
      </c>
      <c r="H266" s="18">
        <v>3538</v>
      </c>
      <c r="I266" s="46">
        <f t="shared" si="8"/>
        <v>-2.1763708309779535E-2</v>
      </c>
      <c r="K266" s="51">
        <f t="shared" si="9"/>
        <v>-77</v>
      </c>
    </row>
    <row r="267" spans="1:11" x14ac:dyDescent="0.2">
      <c r="A267" s="16" t="s">
        <v>1129</v>
      </c>
      <c r="B267" s="28" t="s">
        <v>560</v>
      </c>
      <c r="C267" s="28" t="s">
        <v>565</v>
      </c>
      <c r="D267" s="14"/>
      <c r="E267" s="15"/>
      <c r="F267" s="13" t="s">
        <v>566</v>
      </c>
      <c r="G267" s="17">
        <v>257</v>
      </c>
      <c r="H267" s="18">
        <v>255</v>
      </c>
      <c r="I267" s="46">
        <f t="shared" si="8"/>
        <v>7.8431372549019607E-3</v>
      </c>
      <c r="K267" s="51">
        <f t="shared" si="9"/>
        <v>2</v>
      </c>
    </row>
    <row r="268" spans="1:11" x14ac:dyDescent="0.2">
      <c r="A268" s="16" t="s">
        <v>1129</v>
      </c>
      <c r="B268" s="28" t="s">
        <v>569</v>
      </c>
      <c r="C268" s="28" t="s">
        <v>570</v>
      </c>
      <c r="D268" s="14" t="s">
        <v>6</v>
      </c>
      <c r="E268" s="15"/>
      <c r="F268" s="13" t="s">
        <v>571</v>
      </c>
      <c r="G268" s="17">
        <v>112</v>
      </c>
      <c r="H268" s="18">
        <v>135</v>
      </c>
      <c r="I268" s="46">
        <f t="shared" si="8"/>
        <v>-0.17037037037037037</v>
      </c>
      <c r="K268" s="51">
        <f t="shared" si="9"/>
        <v>-23</v>
      </c>
    </row>
    <row r="269" spans="1:11" x14ac:dyDescent="0.2">
      <c r="A269" s="16" t="s">
        <v>1129</v>
      </c>
      <c r="B269" s="28" t="s">
        <v>569</v>
      </c>
      <c r="C269" s="28" t="s">
        <v>576</v>
      </c>
      <c r="D269" s="14"/>
      <c r="E269" s="15"/>
      <c r="F269" s="13" t="s">
        <v>577</v>
      </c>
      <c r="G269" s="17">
        <v>1107</v>
      </c>
      <c r="H269" s="18">
        <v>1069</v>
      </c>
      <c r="I269" s="46">
        <f t="shared" si="8"/>
        <v>3.5547240411599623E-2</v>
      </c>
      <c r="K269" s="51">
        <f t="shared" si="9"/>
        <v>38</v>
      </c>
    </row>
    <row r="270" spans="1:11" x14ac:dyDescent="0.2">
      <c r="A270" s="16" t="s">
        <v>1129</v>
      </c>
      <c r="B270" s="28" t="s">
        <v>569</v>
      </c>
      <c r="C270" s="28" t="s">
        <v>572</v>
      </c>
      <c r="D270" s="14"/>
      <c r="E270" s="15"/>
      <c r="F270" s="13" t="s">
        <v>573</v>
      </c>
      <c r="G270" s="17">
        <v>355</v>
      </c>
      <c r="H270" s="18">
        <v>357</v>
      </c>
      <c r="I270" s="46">
        <f t="shared" si="8"/>
        <v>-5.6022408963585435E-3</v>
      </c>
      <c r="K270" s="51">
        <f t="shared" si="9"/>
        <v>-2</v>
      </c>
    </row>
    <row r="271" spans="1:11" x14ac:dyDescent="0.2">
      <c r="A271" s="16" t="s">
        <v>1129</v>
      </c>
      <c r="B271" s="28" t="s">
        <v>569</v>
      </c>
      <c r="C271" s="28" t="s">
        <v>574</v>
      </c>
      <c r="D271" s="14"/>
      <c r="E271" s="15"/>
      <c r="F271" s="13" t="s">
        <v>575</v>
      </c>
      <c r="G271" s="17">
        <v>328</v>
      </c>
      <c r="H271" s="18">
        <v>316</v>
      </c>
      <c r="I271" s="46">
        <f t="shared" si="8"/>
        <v>3.7974683544303799E-2</v>
      </c>
      <c r="K271" s="51">
        <f t="shared" si="9"/>
        <v>12</v>
      </c>
    </row>
    <row r="272" spans="1:11" x14ac:dyDescent="0.2">
      <c r="A272" s="16" t="s">
        <v>1129</v>
      </c>
      <c r="B272" s="28" t="s">
        <v>578</v>
      </c>
      <c r="C272" s="28" t="s">
        <v>581</v>
      </c>
      <c r="D272" s="14"/>
      <c r="E272" s="15"/>
      <c r="F272" s="13" t="s">
        <v>582</v>
      </c>
      <c r="G272" s="17">
        <v>152</v>
      </c>
      <c r="H272" s="18">
        <v>154</v>
      </c>
      <c r="I272" s="46">
        <f t="shared" si="8"/>
        <v>-1.2987012987012988E-2</v>
      </c>
      <c r="K272" s="51">
        <f t="shared" si="9"/>
        <v>-2</v>
      </c>
    </row>
    <row r="273" spans="1:11" x14ac:dyDescent="0.2">
      <c r="A273" s="16" t="s">
        <v>1129</v>
      </c>
      <c r="B273" s="28" t="s">
        <v>578</v>
      </c>
      <c r="C273" s="28" t="s">
        <v>188</v>
      </c>
      <c r="D273" s="14"/>
      <c r="E273" s="15"/>
      <c r="F273" s="13" t="s">
        <v>585</v>
      </c>
      <c r="G273" s="17">
        <v>250</v>
      </c>
      <c r="H273" s="18">
        <v>269</v>
      </c>
      <c r="I273" s="46">
        <f t="shared" si="8"/>
        <v>-7.0631970260223054E-2</v>
      </c>
      <c r="K273" s="51">
        <f t="shared" si="9"/>
        <v>-19</v>
      </c>
    </row>
    <row r="274" spans="1:11" x14ac:dyDescent="0.2">
      <c r="A274" s="16" t="s">
        <v>1129</v>
      </c>
      <c r="B274" s="28" t="s">
        <v>578</v>
      </c>
      <c r="C274" s="28" t="s">
        <v>583</v>
      </c>
      <c r="D274" s="14"/>
      <c r="E274" s="15"/>
      <c r="F274" s="13" t="s">
        <v>584</v>
      </c>
      <c r="G274" s="17">
        <v>747</v>
      </c>
      <c r="H274" s="18">
        <v>732</v>
      </c>
      <c r="I274" s="46">
        <f t="shared" si="8"/>
        <v>2.0491803278688523E-2</v>
      </c>
      <c r="K274" s="51">
        <f t="shared" si="9"/>
        <v>15</v>
      </c>
    </row>
    <row r="275" spans="1:11" x14ac:dyDescent="0.2">
      <c r="A275" s="16" t="s">
        <v>1129</v>
      </c>
      <c r="B275" s="28" t="s">
        <v>578</v>
      </c>
      <c r="C275" s="28" t="s">
        <v>579</v>
      </c>
      <c r="D275" s="14"/>
      <c r="E275" s="15"/>
      <c r="F275" s="13" t="s">
        <v>580</v>
      </c>
      <c r="G275" s="17">
        <v>409</v>
      </c>
      <c r="H275" s="18">
        <v>414</v>
      </c>
      <c r="I275" s="46">
        <f t="shared" si="8"/>
        <v>-1.2077294685990338E-2</v>
      </c>
      <c r="J275" s="29"/>
      <c r="K275" s="51">
        <f t="shared" si="9"/>
        <v>-5</v>
      </c>
    </row>
    <row r="276" spans="1:11" x14ac:dyDescent="0.2">
      <c r="A276" s="16" t="s">
        <v>1129</v>
      </c>
      <c r="B276" s="28" t="s">
        <v>586</v>
      </c>
      <c r="C276" s="28" t="s">
        <v>589</v>
      </c>
      <c r="D276" s="14"/>
      <c r="E276" s="15"/>
      <c r="F276" s="13" t="s">
        <v>590</v>
      </c>
      <c r="G276" s="17">
        <v>1205</v>
      </c>
      <c r="H276" s="18">
        <v>1209</v>
      </c>
      <c r="I276" s="46">
        <f t="shared" si="8"/>
        <v>-3.3085194375516956E-3</v>
      </c>
      <c r="J276" s="29"/>
      <c r="K276" s="51">
        <f t="shared" si="9"/>
        <v>-4</v>
      </c>
    </row>
    <row r="277" spans="1:11" x14ac:dyDescent="0.2">
      <c r="A277" s="16" t="s">
        <v>1129</v>
      </c>
      <c r="B277" s="28" t="s">
        <v>586</v>
      </c>
      <c r="C277" s="28" t="s">
        <v>587</v>
      </c>
      <c r="D277" s="14"/>
      <c r="E277" s="15"/>
      <c r="F277" s="13" t="s">
        <v>588</v>
      </c>
      <c r="G277" s="17">
        <v>1772</v>
      </c>
      <c r="H277" s="18">
        <v>1735</v>
      </c>
      <c r="I277" s="46">
        <f t="shared" si="8"/>
        <v>2.132564841498559E-2</v>
      </c>
      <c r="J277" s="29"/>
      <c r="K277" s="51">
        <f t="shared" si="9"/>
        <v>37</v>
      </c>
    </row>
    <row r="278" spans="1:11" s="36" customFormat="1" ht="90" x14ac:dyDescent="0.2">
      <c r="A278" s="22" t="s">
        <v>1129</v>
      </c>
      <c r="B278" s="31" t="s">
        <v>591</v>
      </c>
      <c r="C278" s="31" t="s">
        <v>5</v>
      </c>
      <c r="D278" s="23"/>
      <c r="E278" s="24"/>
      <c r="F278" s="25" t="s">
        <v>600</v>
      </c>
      <c r="G278" s="26">
        <v>1073</v>
      </c>
      <c r="H278" s="27">
        <v>1036</v>
      </c>
      <c r="I278" s="47">
        <f t="shared" si="8"/>
        <v>3.5714285714285712E-2</v>
      </c>
      <c r="J278" s="32" t="s">
        <v>1132</v>
      </c>
      <c r="K278" s="51">
        <f t="shared" si="9"/>
        <v>37</v>
      </c>
    </row>
    <row r="279" spans="1:11" x14ac:dyDescent="0.2">
      <c r="A279" s="16" t="s">
        <v>1129</v>
      </c>
      <c r="B279" s="28" t="s">
        <v>591</v>
      </c>
      <c r="C279" s="28" t="s">
        <v>605</v>
      </c>
      <c r="D279" s="14"/>
      <c r="E279" s="15"/>
      <c r="F279" s="13" t="s">
        <v>606</v>
      </c>
      <c r="G279" s="17">
        <v>894</v>
      </c>
      <c r="H279" s="18">
        <v>890</v>
      </c>
      <c r="I279" s="46">
        <f t="shared" si="8"/>
        <v>4.4943820224719105E-3</v>
      </c>
      <c r="J279" s="29"/>
      <c r="K279" s="51">
        <f t="shared" si="9"/>
        <v>4</v>
      </c>
    </row>
    <row r="280" spans="1:11" x14ac:dyDescent="0.2">
      <c r="A280" s="16" t="s">
        <v>1129</v>
      </c>
      <c r="B280" s="28" t="s">
        <v>591</v>
      </c>
      <c r="C280" s="28" t="s">
        <v>603</v>
      </c>
      <c r="D280" s="14"/>
      <c r="E280" s="15"/>
      <c r="F280" s="13" t="s">
        <v>604</v>
      </c>
      <c r="G280" s="17">
        <v>1457</v>
      </c>
      <c r="H280" s="18">
        <v>1490</v>
      </c>
      <c r="I280" s="46">
        <f t="shared" si="8"/>
        <v>-2.214765100671141E-2</v>
      </c>
      <c r="J280" s="29"/>
      <c r="K280" s="51">
        <f t="shared" si="9"/>
        <v>-33</v>
      </c>
    </row>
    <row r="281" spans="1:11" x14ac:dyDescent="0.2">
      <c r="A281" s="16" t="s">
        <v>1129</v>
      </c>
      <c r="B281" s="28" t="s">
        <v>591</v>
      </c>
      <c r="C281" s="28" t="s">
        <v>596</v>
      </c>
      <c r="D281" s="14" t="s">
        <v>6</v>
      </c>
      <c r="E281" s="15"/>
      <c r="F281" s="13" t="s">
        <v>597</v>
      </c>
      <c r="G281" s="17">
        <v>123</v>
      </c>
      <c r="H281" s="18">
        <v>128</v>
      </c>
      <c r="I281" s="46">
        <f t="shared" si="8"/>
        <v>-3.90625E-2</v>
      </c>
      <c r="J281" s="29"/>
      <c r="K281" s="51">
        <f t="shared" si="9"/>
        <v>-5</v>
      </c>
    </row>
    <row r="282" spans="1:11" x14ac:dyDescent="0.2">
      <c r="A282" s="16" t="s">
        <v>1129</v>
      </c>
      <c r="B282" s="28" t="s">
        <v>591</v>
      </c>
      <c r="C282" s="28" t="s">
        <v>598</v>
      </c>
      <c r="D282" s="14"/>
      <c r="E282" s="15"/>
      <c r="F282" s="13" t="s">
        <v>599</v>
      </c>
      <c r="G282" s="17">
        <v>2695</v>
      </c>
      <c r="H282" s="18">
        <v>2769</v>
      </c>
      <c r="I282" s="46">
        <f t="shared" si="8"/>
        <v>-2.6724449259660527E-2</v>
      </c>
      <c r="J282" s="29"/>
      <c r="K282" s="51">
        <f t="shared" si="9"/>
        <v>-74</v>
      </c>
    </row>
    <row r="283" spans="1:11" s="36" customFormat="1" ht="90" x14ac:dyDescent="0.2">
      <c r="A283" s="22" t="s">
        <v>1129</v>
      </c>
      <c r="B283" s="31" t="s">
        <v>591</v>
      </c>
      <c r="C283" s="31" t="s">
        <v>601</v>
      </c>
      <c r="D283" s="23"/>
      <c r="E283" s="24"/>
      <c r="F283" s="25" t="s">
        <v>602</v>
      </c>
      <c r="G283" s="26">
        <v>870</v>
      </c>
      <c r="H283" s="27">
        <v>826</v>
      </c>
      <c r="I283" s="47">
        <f t="shared" si="8"/>
        <v>5.3268765133171914E-2</v>
      </c>
      <c r="J283" s="32" t="s">
        <v>1132</v>
      </c>
      <c r="K283" s="51">
        <f t="shared" si="9"/>
        <v>44</v>
      </c>
    </row>
    <row r="284" spans="1:11" s="36" customFormat="1" ht="90" x14ac:dyDescent="0.2">
      <c r="A284" s="22" t="s">
        <v>1117</v>
      </c>
      <c r="B284" s="31" t="s">
        <v>591</v>
      </c>
      <c r="C284" s="31" t="s">
        <v>592</v>
      </c>
      <c r="D284" s="23" t="s">
        <v>6</v>
      </c>
      <c r="E284" s="24"/>
      <c r="F284" s="25" t="s">
        <v>593</v>
      </c>
      <c r="G284" s="26">
        <v>0</v>
      </c>
      <c r="H284" s="27">
        <v>81</v>
      </c>
      <c r="I284" s="47">
        <f t="shared" si="8"/>
        <v>-1</v>
      </c>
      <c r="J284" s="32" t="s">
        <v>1135</v>
      </c>
      <c r="K284" s="51">
        <f t="shared" si="9"/>
        <v>-81</v>
      </c>
    </row>
    <row r="285" spans="1:11" x14ac:dyDescent="0.2">
      <c r="A285" s="16" t="s">
        <v>1129</v>
      </c>
      <c r="B285" s="28" t="s">
        <v>591</v>
      </c>
      <c r="C285" s="28" t="s">
        <v>594</v>
      </c>
      <c r="D285" s="14" t="s">
        <v>6</v>
      </c>
      <c r="E285" s="15"/>
      <c r="F285" s="13" t="s">
        <v>595</v>
      </c>
      <c r="G285" s="17">
        <v>103</v>
      </c>
      <c r="H285" s="18">
        <v>116</v>
      </c>
      <c r="I285" s="46">
        <f t="shared" si="8"/>
        <v>-0.11206896551724138</v>
      </c>
      <c r="J285" s="29"/>
      <c r="K285" s="51">
        <f t="shared" si="9"/>
        <v>-13</v>
      </c>
    </row>
    <row r="286" spans="1:11" x14ac:dyDescent="0.2">
      <c r="A286" s="16" t="s">
        <v>1129</v>
      </c>
      <c r="B286" s="28" t="s">
        <v>607</v>
      </c>
      <c r="C286" s="28" t="s">
        <v>618</v>
      </c>
      <c r="D286" s="14"/>
      <c r="E286" s="15"/>
      <c r="F286" s="13" t="s">
        <v>619</v>
      </c>
      <c r="G286" s="17">
        <v>2016</v>
      </c>
      <c r="H286" s="18">
        <v>1942</v>
      </c>
      <c r="I286" s="46">
        <f t="shared" si="8"/>
        <v>3.8105046343975282E-2</v>
      </c>
      <c r="J286" s="29"/>
      <c r="K286" s="51">
        <f t="shared" si="9"/>
        <v>74</v>
      </c>
    </row>
    <row r="287" spans="1:11" x14ac:dyDescent="0.2">
      <c r="A287" s="16" t="s">
        <v>1129</v>
      </c>
      <c r="B287" s="28" t="s">
        <v>607</v>
      </c>
      <c r="C287" s="28" t="s">
        <v>610</v>
      </c>
      <c r="D287" s="14"/>
      <c r="E287" s="15"/>
      <c r="F287" s="13" t="s">
        <v>611</v>
      </c>
      <c r="G287" s="17">
        <v>642</v>
      </c>
      <c r="H287" s="18">
        <v>654</v>
      </c>
      <c r="I287" s="46">
        <f t="shared" si="8"/>
        <v>-1.834862385321101E-2</v>
      </c>
      <c r="J287" s="29"/>
      <c r="K287" s="51">
        <f t="shared" si="9"/>
        <v>-12</v>
      </c>
    </row>
    <row r="288" spans="1:11" x14ac:dyDescent="0.2">
      <c r="A288" s="16" t="s">
        <v>1129</v>
      </c>
      <c r="B288" s="28" t="s">
        <v>607</v>
      </c>
      <c r="C288" s="28" t="s">
        <v>608</v>
      </c>
      <c r="D288" s="14"/>
      <c r="E288" s="15"/>
      <c r="F288" s="13" t="s">
        <v>609</v>
      </c>
      <c r="G288" s="17">
        <v>2164</v>
      </c>
      <c r="H288" s="18">
        <v>2110</v>
      </c>
      <c r="I288" s="46">
        <f t="shared" si="8"/>
        <v>2.5592417061611375E-2</v>
      </c>
      <c r="J288" s="29"/>
      <c r="K288" s="51">
        <f t="shared" si="9"/>
        <v>54</v>
      </c>
    </row>
    <row r="289" spans="1:11" x14ac:dyDescent="0.2">
      <c r="A289" s="16" t="s">
        <v>1129</v>
      </c>
      <c r="B289" s="28" t="s">
        <v>607</v>
      </c>
      <c r="C289" s="28" t="s">
        <v>616</v>
      </c>
      <c r="D289" s="14"/>
      <c r="E289" s="15"/>
      <c r="F289" s="13" t="s">
        <v>617</v>
      </c>
      <c r="G289" s="17">
        <v>1446</v>
      </c>
      <c r="H289" s="18">
        <v>1447</v>
      </c>
      <c r="I289" s="46">
        <f t="shared" si="8"/>
        <v>-6.9108500345542499E-4</v>
      </c>
      <c r="J289" s="29"/>
      <c r="K289" s="51">
        <f t="shared" si="9"/>
        <v>-1</v>
      </c>
    </row>
    <row r="290" spans="1:11" x14ac:dyDescent="0.2">
      <c r="A290" s="16" t="s">
        <v>1129</v>
      </c>
      <c r="B290" s="28" t="s">
        <v>607</v>
      </c>
      <c r="C290" s="28" t="s">
        <v>612</v>
      </c>
      <c r="D290" s="14"/>
      <c r="E290" s="15"/>
      <c r="F290" s="13" t="s">
        <v>613</v>
      </c>
      <c r="G290" s="17">
        <v>1012</v>
      </c>
      <c r="H290" s="18">
        <v>1004</v>
      </c>
      <c r="I290" s="46">
        <f t="shared" si="8"/>
        <v>7.9681274900398405E-3</v>
      </c>
      <c r="J290" s="29"/>
      <c r="K290" s="51">
        <f t="shared" si="9"/>
        <v>8</v>
      </c>
    </row>
    <row r="291" spans="1:11" x14ac:dyDescent="0.2">
      <c r="A291" s="16" t="s">
        <v>1129</v>
      </c>
      <c r="B291" s="28" t="s">
        <v>607</v>
      </c>
      <c r="C291" s="28" t="s">
        <v>614</v>
      </c>
      <c r="D291" s="14"/>
      <c r="E291" s="15"/>
      <c r="F291" s="13" t="s">
        <v>615</v>
      </c>
      <c r="G291" s="17">
        <v>517</v>
      </c>
      <c r="H291" s="18">
        <v>535</v>
      </c>
      <c r="I291" s="46">
        <f t="shared" si="8"/>
        <v>-3.3644859813084113E-2</v>
      </c>
      <c r="K291" s="51">
        <f t="shared" si="9"/>
        <v>-18</v>
      </c>
    </row>
    <row r="292" spans="1:11" x14ac:dyDescent="0.2">
      <c r="A292" s="16" t="s">
        <v>1129</v>
      </c>
      <c r="B292" s="28" t="s">
        <v>412</v>
      </c>
      <c r="C292" s="28" t="s">
        <v>642</v>
      </c>
      <c r="D292" s="14"/>
      <c r="E292" s="15"/>
      <c r="F292" s="13" t="s">
        <v>643</v>
      </c>
      <c r="G292" s="17">
        <v>287</v>
      </c>
      <c r="H292" s="18">
        <v>278</v>
      </c>
      <c r="I292" s="46">
        <f t="shared" si="8"/>
        <v>3.237410071942446E-2</v>
      </c>
      <c r="K292" s="51">
        <f t="shared" si="9"/>
        <v>9</v>
      </c>
    </row>
    <row r="293" spans="1:11" x14ac:dyDescent="0.2">
      <c r="A293" s="16" t="s">
        <v>1129</v>
      </c>
      <c r="B293" s="28" t="s">
        <v>412</v>
      </c>
      <c r="C293" s="28" t="s">
        <v>644</v>
      </c>
      <c r="D293" s="14"/>
      <c r="E293" s="15"/>
      <c r="F293" s="13" t="s">
        <v>645</v>
      </c>
      <c r="G293" s="17">
        <v>1703</v>
      </c>
      <c r="H293" s="18">
        <v>1700</v>
      </c>
      <c r="I293" s="46">
        <f t="shared" si="8"/>
        <v>1.7647058823529412E-3</v>
      </c>
      <c r="K293" s="51">
        <f t="shared" si="9"/>
        <v>3</v>
      </c>
    </row>
    <row r="294" spans="1:11" x14ac:dyDescent="0.2">
      <c r="A294" s="16" t="s">
        <v>1129</v>
      </c>
      <c r="B294" s="28" t="s">
        <v>412</v>
      </c>
      <c r="C294" s="28" t="s">
        <v>626</v>
      </c>
      <c r="D294" s="14" t="s">
        <v>6</v>
      </c>
      <c r="E294" s="15"/>
      <c r="F294" s="13" t="s">
        <v>627</v>
      </c>
      <c r="G294" s="17">
        <v>309</v>
      </c>
      <c r="H294" s="18">
        <v>325</v>
      </c>
      <c r="I294" s="46">
        <f t="shared" si="8"/>
        <v>-4.9230769230769231E-2</v>
      </c>
      <c r="K294" s="51">
        <f t="shared" si="9"/>
        <v>-16</v>
      </c>
    </row>
    <row r="295" spans="1:11" x14ac:dyDescent="0.2">
      <c r="A295" s="16" t="s">
        <v>1129</v>
      </c>
      <c r="B295" s="28" t="s">
        <v>412</v>
      </c>
      <c r="C295" s="28" t="s">
        <v>636</v>
      </c>
      <c r="D295" s="14"/>
      <c r="E295" s="15"/>
      <c r="F295" s="13" t="s">
        <v>637</v>
      </c>
      <c r="G295" s="17">
        <v>166</v>
      </c>
      <c r="H295" s="18">
        <v>149</v>
      </c>
      <c r="I295" s="46">
        <f t="shared" si="8"/>
        <v>0.11409395973154363</v>
      </c>
      <c r="K295" s="51">
        <f t="shared" si="9"/>
        <v>17</v>
      </c>
    </row>
    <row r="296" spans="1:11" x14ac:dyDescent="0.2">
      <c r="A296" s="16" t="s">
        <v>1129</v>
      </c>
      <c r="B296" s="28" t="s">
        <v>412</v>
      </c>
      <c r="C296" s="28" t="s">
        <v>620</v>
      </c>
      <c r="D296" s="14" t="s">
        <v>6</v>
      </c>
      <c r="E296" s="15"/>
      <c r="F296" s="13" t="s">
        <v>621</v>
      </c>
      <c r="G296" s="17">
        <v>173</v>
      </c>
      <c r="H296" s="18">
        <v>178</v>
      </c>
      <c r="I296" s="46">
        <f t="shared" si="8"/>
        <v>-2.8089887640449437E-2</v>
      </c>
      <c r="K296" s="51">
        <f t="shared" si="9"/>
        <v>-5</v>
      </c>
    </row>
    <row r="297" spans="1:11" x14ac:dyDescent="0.2">
      <c r="A297" s="16" t="s">
        <v>1129</v>
      </c>
      <c r="B297" s="28" t="s">
        <v>412</v>
      </c>
      <c r="C297" s="28" t="s">
        <v>624</v>
      </c>
      <c r="D297" s="14" t="s">
        <v>6</v>
      </c>
      <c r="E297" s="15"/>
      <c r="F297" s="13" t="s">
        <v>625</v>
      </c>
      <c r="G297" s="17">
        <v>64</v>
      </c>
      <c r="H297" s="18">
        <v>59</v>
      </c>
      <c r="I297" s="46">
        <f t="shared" si="8"/>
        <v>8.4745762711864403E-2</v>
      </c>
      <c r="K297" s="51">
        <f t="shared" si="9"/>
        <v>5</v>
      </c>
    </row>
    <row r="298" spans="1:11" x14ac:dyDescent="0.2">
      <c r="A298" s="16" t="s">
        <v>1129</v>
      </c>
      <c r="B298" s="28" t="s">
        <v>412</v>
      </c>
      <c r="C298" s="28" t="s">
        <v>632</v>
      </c>
      <c r="D298" s="14"/>
      <c r="E298" s="15"/>
      <c r="F298" s="13" t="s">
        <v>633</v>
      </c>
      <c r="G298" s="17">
        <v>553</v>
      </c>
      <c r="H298" s="18">
        <v>583</v>
      </c>
      <c r="I298" s="46">
        <f t="shared" si="8"/>
        <v>-5.1457975986277875E-2</v>
      </c>
      <c r="K298" s="51">
        <f t="shared" si="9"/>
        <v>-30</v>
      </c>
    </row>
    <row r="299" spans="1:11" x14ac:dyDescent="0.2">
      <c r="A299" s="16" t="s">
        <v>1129</v>
      </c>
      <c r="B299" s="28" t="s">
        <v>412</v>
      </c>
      <c r="C299" s="28" t="s">
        <v>628</v>
      </c>
      <c r="D299" s="14" t="s">
        <v>6</v>
      </c>
      <c r="E299" s="15"/>
      <c r="F299" s="13" t="s">
        <v>629</v>
      </c>
      <c r="G299" s="17">
        <v>233</v>
      </c>
      <c r="H299" s="18">
        <v>225</v>
      </c>
      <c r="I299" s="46">
        <f t="shared" si="8"/>
        <v>3.5555555555555556E-2</v>
      </c>
      <c r="K299" s="51">
        <f t="shared" si="9"/>
        <v>8</v>
      </c>
    </row>
    <row r="300" spans="1:11" x14ac:dyDescent="0.2">
      <c r="A300" s="16" t="s">
        <v>1129</v>
      </c>
      <c r="B300" s="28" t="s">
        <v>412</v>
      </c>
      <c r="C300" s="28" t="s">
        <v>630</v>
      </c>
      <c r="D300" s="14"/>
      <c r="E300" s="15"/>
      <c r="F300" s="13" t="s">
        <v>631</v>
      </c>
      <c r="G300" s="17">
        <v>1216</v>
      </c>
      <c r="H300" s="18">
        <v>1250</v>
      </c>
      <c r="I300" s="46">
        <f t="shared" si="8"/>
        <v>-2.7199999999999998E-2</v>
      </c>
      <c r="K300" s="51">
        <f t="shared" si="9"/>
        <v>-34</v>
      </c>
    </row>
    <row r="301" spans="1:11" x14ac:dyDescent="0.2">
      <c r="A301" s="16" t="s">
        <v>1129</v>
      </c>
      <c r="B301" s="28" t="s">
        <v>412</v>
      </c>
      <c r="C301" s="28" t="s">
        <v>622</v>
      </c>
      <c r="D301" s="14" t="s">
        <v>6</v>
      </c>
      <c r="E301" s="15"/>
      <c r="F301" s="13" t="s">
        <v>623</v>
      </c>
      <c r="G301" s="17">
        <v>374</v>
      </c>
      <c r="H301" s="18">
        <v>373</v>
      </c>
      <c r="I301" s="46">
        <f t="shared" si="8"/>
        <v>2.6809651474530832E-3</v>
      </c>
      <c r="K301" s="51">
        <f t="shared" si="9"/>
        <v>1</v>
      </c>
    </row>
    <row r="302" spans="1:11" x14ac:dyDescent="0.2">
      <c r="A302" s="16" t="s">
        <v>1129</v>
      </c>
      <c r="B302" s="28" t="s">
        <v>412</v>
      </c>
      <c r="C302" s="28" t="s">
        <v>638</v>
      </c>
      <c r="D302" s="14"/>
      <c r="E302" s="15"/>
      <c r="F302" s="13" t="s">
        <v>639</v>
      </c>
      <c r="G302" s="17">
        <v>281</v>
      </c>
      <c r="H302" s="18">
        <v>279</v>
      </c>
      <c r="I302" s="46">
        <f t="shared" si="8"/>
        <v>7.1684587813620072E-3</v>
      </c>
      <c r="K302" s="51">
        <f t="shared" si="9"/>
        <v>2</v>
      </c>
    </row>
    <row r="303" spans="1:11" x14ac:dyDescent="0.2">
      <c r="A303" s="16" t="s">
        <v>1129</v>
      </c>
      <c r="B303" s="28" t="s">
        <v>412</v>
      </c>
      <c r="C303" s="28" t="s">
        <v>634</v>
      </c>
      <c r="D303" s="14"/>
      <c r="E303" s="15"/>
      <c r="F303" s="13" t="s">
        <v>635</v>
      </c>
      <c r="G303" s="17">
        <v>880</v>
      </c>
      <c r="H303" s="18">
        <v>896</v>
      </c>
      <c r="I303" s="46">
        <f t="shared" si="8"/>
        <v>-1.7857142857142856E-2</v>
      </c>
      <c r="K303" s="51">
        <f t="shared" si="9"/>
        <v>-16</v>
      </c>
    </row>
    <row r="304" spans="1:11" x14ac:dyDescent="0.2">
      <c r="A304" s="16" t="s">
        <v>1129</v>
      </c>
      <c r="B304" s="28" t="s">
        <v>412</v>
      </c>
      <c r="C304" s="28" t="s">
        <v>640</v>
      </c>
      <c r="D304" s="14"/>
      <c r="E304" s="15"/>
      <c r="F304" s="13" t="s">
        <v>641</v>
      </c>
      <c r="G304" s="17">
        <v>449</v>
      </c>
      <c r="H304" s="18">
        <v>463</v>
      </c>
      <c r="I304" s="46">
        <f t="shared" si="8"/>
        <v>-3.0237580993520519E-2</v>
      </c>
      <c r="K304" s="51">
        <f t="shared" si="9"/>
        <v>-14</v>
      </c>
    </row>
    <row r="305" spans="1:11" x14ac:dyDescent="0.2">
      <c r="A305" s="16" t="s">
        <v>1129</v>
      </c>
      <c r="B305" s="28" t="s">
        <v>646</v>
      </c>
      <c r="C305" s="28" t="s">
        <v>653</v>
      </c>
      <c r="D305" s="14"/>
      <c r="E305" s="15"/>
      <c r="F305" s="13" t="s">
        <v>654</v>
      </c>
      <c r="G305" s="17">
        <v>1509</v>
      </c>
      <c r="H305" s="18">
        <v>1561</v>
      </c>
      <c r="I305" s="46">
        <f t="shared" si="8"/>
        <v>-3.3311979500320305E-2</v>
      </c>
      <c r="K305" s="51">
        <f t="shared" si="9"/>
        <v>-52</v>
      </c>
    </row>
    <row r="306" spans="1:11" x14ac:dyDescent="0.2">
      <c r="A306" s="16" t="s">
        <v>1129</v>
      </c>
      <c r="B306" s="28" t="s">
        <v>646</v>
      </c>
      <c r="C306" s="28" t="s">
        <v>651</v>
      </c>
      <c r="D306" s="14"/>
      <c r="E306" s="15"/>
      <c r="F306" s="13" t="s">
        <v>652</v>
      </c>
      <c r="G306" s="17">
        <v>1194</v>
      </c>
      <c r="H306" s="18">
        <v>1184</v>
      </c>
      <c r="I306" s="46">
        <f t="shared" si="8"/>
        <v>8.4459459459459464E-3</v>
      </c>
      <c r="K306" s="51">
        <f t="shared" si="9"/>
        <v>10</v>
      </c>
    </row>
    <row r="307" spans="1:11" x14ac:dyDescent="0.2">
      <c r="A307" s="16" t="s">
        <v>1129</v>
      </c>
      <c r="B307" s="28" t="s">
        <v>646</v>
      </c>
      <c r="C307" s="28" t="s">
        <v>657</v>
      </c>
      <c r="D307" s="14"/>
      <c r="E307" s="15"/>
      <c r="F307" s="13" t="s">
        <v>658</v>
      </c>
      <c r="G307" s="17">
        <v>85</v>
      </c>
      <c r="H307" s="18">
        <v>113</v>
      </c>
      <c r="I307" s="46">
        <f t="shared" si="8"/>
        <v>-0.24778761061946902</v>
      </c>
      <c r="K307" s="51">
        <f t="shared" si="9"/>
        <v>-28</v>
      </c>
    </row>
    <row r="308" spans="1:11" x14ac:dyDescent="0.2">
      <c r="A308" s="16" t="s">
        <v>1129</v>
      </c>
      <c r="B308" s="28" t="s">
        <v>646</v>
      </c>
      <c r="C308" s="28" t="s">
        <v>655</v>
      </c>
      <c r="D308" s="14"/>
      <c r="E308" s="15"/>
      <c r="F308" s="13" t="s">
        <v>656</v>
      </c>
      <c r="G308" s="17">
        <v>240</v>
      </c>
      <c r="H308" s="18">
        <v>235</v>
      </c>
      <c r="I308" s="46">
        <f t="shared" si="8"/>
        <v>2.1276595744680851E-2</v>
      </c>
      <c r="K308" s="51">
        <f t="shared" si="9"/>
        <v>5</v>
      </c>
    </row>
    <row r="309" spans="1:11" x14ac:dyDescent="0.2">
      <c r="A309" s="16" t="s">
        <v>1129</v>
      </c>
      <c r="B309" s="28" t="s">
        <v>646</v>
      </c>
      <c r="C309" s="28" t="s">
        <v>647</v>
      </c>
      <c r="D309" s="14" t="s">
        <v>6</v>
      </c>
      <c r="E309" s="15"/>
      <c r="F309" s="13" t="s">
        <v>648</v>
      </c>
      <c r="G309" s="17">
        <v>74</v>
      </c>
      <c r="H309" s="18">
        <v>61</v>
      </c>
      <c r="I309" s="46">
        <f t="shared" si="8"/>
        <v>0.21311475409836064</v>
      </c>
      <c r="K309" s="51">
        <f t="shared" si="9"/>
        <v>13</v>
      </c>
    </row>
    <row r="310" spans="1:11" x14ac:dyDescent="0.2">
      <c r="A310" s="16" t="s">
        <v>1129</v>
      </c>
      <c r="B310" s="28" t="s">
        <v>646</v>
      </c>
      <c r="C310" s="28" t="s">
        <v>649</v>
      </c>
      <c r="D310" s="14" t="s">
        <v>6</v>
      </c>
      <c r="E310" s="15"/>
      <c r="F310" s="13" t="s">
        <v>650</v>
      </c>
      <c r="G310" s="17">
        <v>105</v>
      </c>
      <c r="H310" s="18">
        <v>104</v>
      </c>
      <c r="I310" s="46">
        <f t="shared" si="8"/>
        <v>9.6153846153846159E-3</v>
      </c>
      <c r="K310" s="51">
        <f t="shared" si="9"/>
        <v>1</v>
      </c>
    </row>
    <row r="311" spans="1:11" x14ac:dyDescent="0.2">
      <c r="A311" s="16" t="s">
        <v>1129</v>
      </c>
      <c r="B311" s="28" t="s">
        <v>659</v>
      </c>
      <c r="C311" s="28" t="s">
        <v>662</v>
      </c>
      <c r="D311" s="14"/>
      <c r="E311" s="15"/>
      <c r="F311" s="13" t="s">
        <v>663</v>
      </c>
      <c r="G311" s="17">
        <v>1053</v>
      </c>
      <c r="H311" s="18">
        <v>1076</v>
      </c>
      <c r="I311" s="46">
        <f t="shared" si="8"/>
        <v>-2.1375464684014869E-2</v>
      </c>
      <c r="K311" s="51">
        <f t="shared" si="9"/>
        <v>-23</v>
      </c>
    </row>
    <row r="312" spans="1:11" x14ac:dyDescent="0.2">
      <c r="A312" s="16" t="s">
        <v>1129</v>
      </c>
      <c r="B312" s="28" t="s">
        <v>659</v>
      </c>
      <c r="C312" s="28" t="s">
        <v>660</v>
      </c>
      <c r="D312" s="14"/>
      <c r="E312" s="15"/>
      <c r="F312" s="13" t="s">
        <v>661</v>
      </c>
      <c r="G312" s="17">
        <v>1518</v>
      </c>
      <c r="H312" s="18">
        <v>1564</v>
      </c>
      <c r="I312" s="46">
        <f t="shared" si="8"/>
        <v>-2.9411764705882353E-2</v>
      </c>
      <c r="K312" s="51">
        <f t="shared" si="9"/>
        <v>-46</v>
      </c>
    </row>
    <row r="313" spans="1:11" x14ac:dyDescent="0.2">
      <c r="A313" s="16" t="s">
        <v>1129</v>
      </c>
      <c r="B313" s="28" t="s">
        <v>664</v>
      </c>
      <c r="C313" s="28" t="s">
        <v>677</v>
      </c>
      <c r="D313" s="14"/>
      <c r="E313" s="15"/>
      <c r="F313" s="13" t="s">
        <v>678</v>
      </c>
      <c r="G313" s="17">
        <v>181</v>
      </c>
      <c r="H313" s="18">
        <v>194</v>
      </c>
      <c r="I313" s="46">
        <f t="shared" si="8"/>
        <v>-6.7010309278350513E-2</v>
      </c>
      <c r="K313" s="51">
        <f t="shared" si="9"/>
        <v>-13</v>
      </c>
    </row>
    <row r="314" spans="1:11" x14ac:dyDescent="0.2">
      <c r="A314" s="16" t="s">
        <v>1129</v>
      </c>
      <c r="B314" s="28" t="s">
        <v>664</v>
      </c>
      <c r="C314" s="28" t="s">
        <v>668</v>
      </c>
      <c r="D314" s="14"/>
      <c r="E314" s="15"/>
      <c r="F314" s="13" t="s">
        <v>669</v>
      </c>
      <c r="G314" s="17">
        <v>1844</v>
      </c>
      <c r="H314" s="18">
        <v>1855</v>
      </c>
      <c r="I314" s="46">
        <f t="shared" si="8"/>
        <v>-5.9299191374663071E-3</v>
      </c>
      <c r="K314" s="51">
        <f t="shared" si="9"/>
        <v>-11</v>
      </c>
    </row>
    <row r="315" spans="1:11" x14ac:dyDescent="0.2">
      <c r="A315" s="16" t="s">
        <v>1129</v>
      </c>
      <c r="B315" s="28" t="s">
        <v>664</v>
      </c>
      <c r="C315" s="28" t="s">
        <v>405</v>
      </c>
      <c r="D315" s="14"/>
      <c r="E315" s="15"/>
      <c r="F315" s="13" t="s">
        <v>667</v>
      </c>
      <c r="G315" s="17">
        <v>856</v>
      </c>
      <c r="H315" s="18">
        <v>836</v>
      </c>
      <c r="I315" s="46">
        <f t="shared" si="8"/>
        <v>2.3923444976076555E-2</v>
      </c>
      <c r="K315" s="51">
        <f t="shared" si="9"/>
        <v>20</v>
      </c>
    </row>
    <row r="316" spans="1:11" x14ac:dyDescent="0.2">
      <c r="A316" s="16" t="s">
        <v>1129</v>
      </c>
      <c r="B316" s="28" t="s">
        <v>664</v>
      </c>
      <c r="C316" s="28" t="s">
        <v>675</v>
      </c>
      <c r="D316" s="14"/>
      <c r="E316" s="15"/>
      <c r="F316" s="13" t="s">
        <v>676</v>
      </c>
      <c r="G316" s="17">
        <v>1842</v>
      </c>
      <c r="H316" s="18">
        <v>1872</v>
      </c>
      <c r="I316" s="46">
        <f t="shared" si="8"/>
        <v>-1.6025641025641024E-2</v>
      </c>
      <c r="K316" s="51">
        <f t="shared" si="9"/>
        <v>-30</v>
      </c>
    </row>
    <row r="317" spans="1:11" x14ac:dyDescent="0.2">
      <c r="A317" s="16" t="s">
        <v>1129</v>
      </c>
      <c r="B317" s="28" t="s">
        <v>664</v>
      </c>
      <c r="C317" s="28" t="s">
        <v>664</v>
      </c>
      <c r="D317" s="14"/>
      <c r="E317" s="15"/>
      <c r="F317" s="13" t="s">
        <v>674</v>
      </c>
      <c r="G317" s="17">
        <v>5980</v>
      </c>
      <c r="H317" s="18">
        <v>6098</v>
      </c>
      <c r="I317" s="46">
        <f t="shared" si="8"/>
        <v>-1.9350606756313546E-2</v>
      </c>
      <c r="K317" s="51">
        <f t="shared" si="9"/>
        <v>-118</v>
      </c>
    </row>
    <row r="318" spans="1:11" x14ac:dyDescent="0.2">
      <c r="A318" s="16" t="s">
        <v>1129</v>
      </c>
      <c r="B318" s="28" t="s">
        <v>664</v>
      </c>
      <c r="C318" s="28" t="s">
        <v>672</v>
      </c>
      <c r="D318" s="14"/>
      <c r="E318" s="15"/>
      <c r="F318" s="13" t="s">
        <v>673</v>
      </c>
      <c r="G318" s="17">
        <v>765</v>
      </c>
      <c r="H318" s="18">
        <v>745</v>
      </c>
      <c r="I318" s="46">
        <f t="shared" si="8"/>
        <v>2.6845637583892617E-2</v>
      </c>
      <c r="K318" s="51">
        <f t="shared" si="9"/>
        <v>20</v>
      </c>
    </row>
    <row r="319" spans="1:11" x14ac:dyDescent="0.2">
      <c r="A319" s="16" t="s">
        <v>1129</v>
      </c>
      <c r="B319" s="28" t="s">
        <v>664</v>
      </c>
      <c r="C319" s="28" t="s">
        <v>681</v>
      </c>
      <c r="D319" s="14"/>
      <c r="E319" s="15"/>
      <c r="F319" s="13" t="s">
        <v>682</v>
      </c>
      <c r="G319" s="17">
        <v>505</v>
      </c>
      <c r="H319" s="18">
        <v>503</v>
      </c>
      <c r="I319" s="46">
        <f t="shared" si="8"/>
        <v>3.9761431411530811E-3</v>
      </c>
      <c r="K319" s="51">
        <f t="shared" si="9"/>
        <v>2</v>
      </c>
    </row>
    <row r="320" spans="1:11" x14ac:dyDescent="0.2">
      <c r="A320" s="16" t="s">
        <v>1129</v>
      </c>
      <c r="B320" s="28" t="s">
        <v>664</v>
      </c>
      <c r="C320" s="28" t="s">
        <v>665</v>
      </c>
      <c r="D320" s="14" t="s">
        <v>6</v>
      </c>
      <c r="E320" s="15"/>
      <c r="F320" s="13" t="s">
        <v>666</v>
      </c>
      <c r="G320" s="17">
        <v>93</v>
      </c>
      <c r="H320" s="18">
        <v>98</v>
      </c>
      <c r="I320" s="46">
        <f t="shared" si="8"/>
        <v>-5.1020408163265307E-2</v>
      </c>
      <c r="K320" s="51">
        <f t="shared" si="9"/>
        <v>-5</v>
      </c>
    </row>
    <row r="321" spans="1:11" x14ac:dyDescent="0.2">
      <c r="A321" s="16" t="s">
        <v>1129</v>
      </c>
      <c r="B321" s="28" t="s">
        <v>664</v>
      </c>
      <c r="C321" s="28" t="s">
        <v>679</v>
      </c>
      <c r="D321" s="14"/>
      <c r="E321" s="15"/>
      <c r="F321" s="13" t="s">
        <v>680</v>
      </c>
      <c r="G321" s="17">
        <v>806</v>
      </c>
      <c r="H321" s="18">
        <v>792</v>
      </c>
      <c r="I321" s="46">
        <f t="shared" si="8"/>
        <v>1.7676767676767676E-2</v>
      </c>
      <c r="K321" s="51">
        <f t="shared" si="9"/>
        <v>14</v>
      </c>
    </row>
    <row r="322" spans="1:11" x14ac:dyDescent="0.2">
      <c r="A322" s="16" t="s">
        <v>1129</v>
      </c>
      <c r="B322" s="28" t="s">
        <v>664</v>
      </c>
      <c r="C322" s="28" t="s">
        <v>670</v>
      </c>
      <c r="D322" s="14"/>
      <c r="E322" s="15"/>
      <c r="F322" s="13" t="s">
        <v>671</v>
      </c>
      <c r="G322" s="17">
        <v>270</v>
      </c>
      <c r="H322" s="18">
        <v>289</v>
      </c>
      <c r="I322" s="46">
        <f t="shared" si="8"/>
        <v>-6.5743944636678195E-2</v>
      </c>
      <c r="K322" s="51">
        <f t="shared" si="9"/>
        <v>-19</v>
      </c>
    </row>
    <row r="323" spans="1:11" x14ac:dyDescent="0.2">
      <c r="A323" s="16" t="s">
        <v>1129</v>
      </c>
      <c r="B323" s="28" t="s">
        <v>202</v>
      </c>
      <c r="C323" s="28" t="s">
        <v>685</v>
      </c>
      <c r="D323" s="14"/>
      <c r="E323" s="15"/>
      <c r="F323" s="13" t="s">
        <v>686</v>
      </c>
      <c r="G323" s="17">
        <v>74</v>
      </c>
      <c r="H323" s="18">
        <v>83</v>
      </c>
      <c r="I323" s="46">
        <f t="shared" si="8"/>
        <v>-0.10843373493975904</v>
      </c>
      <c r="K323" s="51">
        <f t="shared" si="9"/>
        <v>-9</v>
      </c>
    </row>
    <row r="324" spans="1:11" x14ac:dyDescent="0.2">
      <c r="A324" s="16" t="s">
        <v>1129</v>
      </c>
      <c r="B324" s="28" t="s">
        <v>202</v>
      </c>
      <c r="C324" s="28" t="s">
        <v>687</v>
      </c>
      <c r="D324" s="14"/>
      <c r="E324" s="15"/>
      <c r="F324" s="13" t="s">
        <v>688</v>
      </c>
      <c r="G324" s="17">
        <v>377</v>
      </c>
      <c r="H324" s="18">
        <v>392</v>
      </c>
      <c r="I324" s="46">
        <f t="shared" si="8"/>
        <v>-3.826530612244898E-2</v>
      </c>
      <c r="K324" s="51">
        <f t="shared" si="9"/>
        <v>-15</v>
      </c>
    </row>
    <row r="325" spans="1:11" x14ac:dyDescent="0.2">
      <c r="A325" s="16" t="s">
        <v>1129</v>
      </c>
      <c r="B325" s="28" t="s">
        <v>202</v>
      </c>
      <c r="C325" s="28" t="s">
        <v>689</v>
      </c>
      <c r="D325" s="14"/>
      <c r="E325" s="15"/>
      <c r="F325" s="13" t="s">
        <v>690</v>
      </c>
      <c r="G325" s="17">
        <v>599</v>
      </c>
      <c r="H325" s="18">
        <v>571</v>
      </c>
      <c r="I325" s="46">
        <f t="shared" ref="I325:I388" si="10">(G325 - H325) / H325</f>
        <v>4.9036777583187391E-2</v>
      </c>
      <c r="K325" s="51">
        <f t="shared" ref="K325:K388" si="11">(G325-H325)</f>
        <v>28</v>
      </c>
    </row>
    <row r="326" spans="1:11" x14ac:dyDescent="0.2">
      <c r="A326" s="16" t="s">
        <v>1129</v>
      </c>
      <c r="B326" s="28" t="s">
        <v>202</v>
      </c>
      <c r="C326" s="28" t="s">
        <v>683</v>
      </c>
      <c r="D326" s="14"/>
      <c r="E326" s="15"/>
      <c r="F326" s="13" t="s">
        <v>684</v>
      </c>
      <c r="G326" s="17">
        <v>1157</v>
      </c>
      <c r="H326" s="18">
        <v>1196</v>
      </c>
      <c r="I326" s="46">
        <f t="shared" si="10"/>
        <v>-3.2608695652173912E-2</v>
      </c>
      <c r="K326" s="51">
        <f t="shared" si="11"/>
        <v>-39</v>
      </c>
    </row>
    <row r="327" spans="1:11" x14ac:dyDescent="0.2">
      <c r="A327" s="16" t="s">
        <v>1129</v>
      </c>
      <c r="B327" s="28" t="s">
        <v>691</v>
      </c>
      <c r="C327" s="28" t="s">
        <v>691</v>
      </c>
      <c r="D327" s="14"/>
      <c r="E327" s="15"/>
      <c r="F327" s="13" t="s">
        <v>694</v>
      </c>
      <c r="G327" s="17">
        <v>910</v>
      </c>
      <c r="H327" s="18">
        <v>959</v>
      </c>
      <c r="I327" s="46">
        <f t="shared" si="10"/>
        <v>-5.1094890510948905E-2</v>
      </c>
      <c r="K327" s="51">
        <f t="shared" si="11"/>
        <v>-49</v>
      </c>
    </row>
    <row r="328" spans="1:11" x14ac:dyDescent="0.2">
      <c r="A328" s="16" t="s">
        <v>1129</v>
      </c>
      <c r="B328" s="28" t="s">
        <v>691</v>
      </c>
      <c r="C328" s="28" t="s">
        <v>692</v>
      </c>
      <c r="D328" s="14"/>
      <c r="E328" s="15"/>
      <c r="F328" s="13" t="s">
        <v>693</v>
      </c>
      <c r="G328" s="17">
        <v>659</v>
      </c>
      <c r="H328" s="18">
        <v>661</v>
      </c>
      <c r="I328" s="46">
        <f t="shared" si="10"/>
        <v>-3.0257186081694403E-3</v>
      </c>
      <c r="K328" s="51">
        <f t="shared" si="11"/>
        <v>-2</v>
      </c>
    </row>
    <row r="329" spans="1:11" x14ac:dyDescent="0.2">
      <c r="A329" s="16" t="s">
        <v>1129</v>
      </c>
      <c r="B329" s="28" t="s">
        <v>691</v>
      </c>
      <c r="C329" s="28" t="s">
        <v>695</v>
      </c>
      <c r="D329" s="14"/>
      <c r="E329" s="15"/>
      <c r="F329" s="13" t="s">
        <v>696</v>
      </c>
      <c r="G329" s="17">
        <v>254</v>
      </c>
      <c r="H329" s="18">
        <v>264</v>
      </c>
      <c r="I329" s="46">
        <f t="shared" si="10"/>
        <v>-3.787878787878788E-2</v>
      </c>
      <c r="K329" s="51">
        <f t="shared" si="11"/>
        <v>-10</v>
      </c>
    </row>
    <row r="330" spans="1:11" x14ac:dyDescent="0.2">
      <c r="A330" s="16" t="s">
        <v>1129</v>
      </c>
      <c r="B330" s="28" t="s">
        <v>697</v>
      </c>
      <c r="C330" s="28" t="s">
        <v>698</v>
      </c>
      <c r="D330" s="14" t="s">
        <v>6</v>
      </c>
      <c r="E330" s="15"/>
      <c r="F330" s="13" t="s">
        <v>699</v>
      </c>
      <c r="G330" s="17">
        <v>122</v>
      </c>
      <c r="H330" s="18">
        <v>95</v>
      </c>
      <c r="I330" s="46">
        <f t="shared" si="10"/>
        <v>0.28421052631578947</v>
      </c>
      <c r="K330" s="51">
        <f t="shared" si="11"/>
        <v>27</v>
      </c>
    </row>
    <row r="331" spans="1:11" x14ac:dyDescent="0.2">
      <c r="A331" s="16" t="s">
        <v>1129</v>
      </c>
      <c r="B331" s="28" t="s">
        <v>697</v>
      </c>
      <c r="C331" s="28" t="s">
        <v>1094</v>
      </c>
      <c r="D331" s="14"/>
      <c r="E331" s="15"/>
      <c r="F331" s="13" t="s">
        <v>1095</v>
      </c>
      <c r="G331" s="17">
        <v>189</v>
      </c>
      <c r="H331" s="18">
        <v>186</v>
      </c>
      <c r="I331" s="46">
        <f t="shared" si="10"/>
        <v>1.6129032258064516E-2</v>
      </c>
      <c r="K331" s="51">
        <f t="shared" si="11"/>
        <v>3</v>
      </c>
    </row>
    <row r="332" spans="1:11" x14ac:dyDescent="0.2">
      <c r="A332" s="16" t="s">
        <v>1129</v>
      </c>
      <c r="B332" s="28" t="s">
        <v>697</v>
      </c>
      <c r="C332" s="28" t="s">
        <v>700</v>
      </c>
      <c r="D332" s="14"/>
      <c r="E332" s="15"/>
      <c r="F332" s="13" t="s">
        <v>701</v>
      </c>
      <c r="G332" s="17">
        <v>276</v>
      </c>
      <c r="H332" s="18">
        <v>294</v>
      </c>
      <c r="I332" s="46">
        <f t="shared" si="10"/>
        <v>-6.1224489795918366E-2</v>
      </c>
      <c r="K332" s="51">
        <f t="shared" si="11"/>
        <v>-18</v>
      </c>
    </row>
    <row r="333" spans="1:11" x14ac:dyDescent="0.2">
      <c r="A333" s="16" t="s">
        <v>1129</v>
      </c>
      <c r="B333" s="28" t="s">
        <v>697</v>
      </c>
      <c r="C333" s="28" t="s">
        <v>704</v>
      </c>
      <c r="D333" s="14"/>
      <c r="E333" s="15"/>
      <c r="F333" s="13" t="s">
        <v>705</v>
      </c>
      <c r="G333" s="17">
        <v>843</v>
      </c>
      <c r="H333" s="18">
        <v>855</v>
      </c>
      <c r="I333" s="46">
        <f t="shared" si="10"/>
        <v>-1.4035087719298246E-2</v>
      </c>
      <c r="K333" s="51">
        <f t="shared" si="11"/>
        <v>-12</v>
      </c>
    </row>
    <row r="334" spans="1:11" x14ac:dyDescent="0.2">
      <c r="A334" s="16" t="s">
        <v>1129</v>
      </c>
      <c r="B334" s="28" t="s">
        <v>697</v>
      </c>
      <c r="C334" s="28" t="s">
        <v>702</v>
      </c>
      <c r="D334" s="14"/>
      <c r="E334" s="15"/>
      <c r="F334" s="13" t="s">
        <v>703</v>
      </c>
      <c r="G334" s="17">
        <v>268</v>
      </c>
      <c r="H334" s="18">
        <v>266</v>
      </c>
      <c r="I334" s="46">
        <f t="shared" si="10"/>
        <v>7.5187969924812026E-3</v>
      </c>
      <c r="K334" s="51">
        <f t="shared" si="11"/>
        <v>2</v>
      </c>
    </row>
    <row r="335" spans="1:11" x14ac:dyDescent="0.2">
      <c r="A335" s="16" t="s">
        <v>1129</v>
      </c>
      <c r="B335" s="28" t="s">
        <v>697</v>
      </c>
      <c r="C335" s="28" t="s">
        <v>706</v>
      </c>
      <c r="D335" s="14"/>
      <c r="E335" s="15"/>
      <c r="F335" s="13" t="s">
        <v>707</v>
      </c>
      <c r="G335" s="17">
        <v>426</v>
      </c>
      <c r="H335" s="18">
        <v>447</v>
      </c>
      <c r="I335" s="46">
        <f t="shared" si="10"/>
        <v>-4.6979865771812082E-2</v>
      </c>
      <c r="K335" s="51">
        <f t="shared" si="11"/>
        <v>-21</v>
      </c>
    </row>
    <row r="336" spans="1:11" ht="22.5" x14ac:dyDescent="0.2">
      <c r="A336" s="16" t="s">
        <v>1129</v>
      </c>
      <c r="B336" s="28" t="s">
        <v>708</v>
      </c>
      <c r="C336" s="28" t="s">
        <v>1118</v>
      </c>
      <c r="D336" s="14"/>
      <c r="E336" s="15" t="s">
        <v>1115</v>
      </c>
      <c r="F336" s="13" t="s">
        <v>1119</v>
      </c>
      <c r="G336" s="17">
        <v>59</v>
      </c>
      <c r="H336" s="18">
        <v>55</v>
      </c>
      <c r="I336" s="46">
        <f t="shared" si="10"/>
        <v>7.2727272727272724E-2</v>
      </c>
      <c r="K336" s="51">
        <f t="shared" si="11"/>
        <v>4</v>
      </c>
    </row>
    <row r="337" spans="1:11" x14ac:dyDescent="0.2">
      <c r="A337" s="16" t="s">
        <v>1129</v>
      </c>
      <c r="B337" s="28" t="s">
        <v>708</v>
      </c>
      <c r="C337" s="28" t="s">
        <v>1100</v>
      </c>
      <c r="D337" s="14"/>
      <c r="E337" s="15" t="s">
        <v>1114</v>
      </c>
      <c r="F337" s="13" t="s">
        <v>1101</v>
      </c>
      <c r="G337" s="17">
        <v>948</v>
      </c>
      <c r="H337" s="18">
        <v>928</v>
      </c>
      <c r="I337" s="46">
        <f t="shared" si="10"/>
        <v>2.1551724137931036E-2</v>
      </c>
      <c r="K337" s="51">
        <f t="shared" si="11"/>
        <v>20</v>
      </c>
    </row>
    <row r="338" spans="1:11" x14ac:dyDescent="0.2">
      <c r="A338" s="16" t="s">
        <v>1129</v>
      </c>
      <c r="B338" s="28" t="s">
        <v>708</v>
      </c>
      <c r="C338" s="28" t="s">
        <v>737</v>
      </c>
      <c r="D338" s="14"/>
      <c r="E338" s="15"/>
      <c r="F338" s="13" t="s">
        <v>738</v>
      </c>
      <c r="G338" s="17">
        <v>1713</v>
      </c>
      <c r="H338" s="18">
        <v>1718</v>
      </c>
      <c r="I338" s="46">
        <f t="shared" si="10"/>
        <v>-2.9103608847497091E-3</v>
      </c>
      <c r="K338" s="51">
        <f t="shared" si="11"/>
        <v>-5</v>
      </c>
    </row>
    <row r="339" spans="1:11" x14ac:dyDescent="0.2">
      <c r="A339" s="16" t="s">
        <v>1129</v>
      </c>
      <c r="B339" s="28" t="s">
        <v>708</v>
      </c>
      <c r="C339" s="28" t="s">
        <v>719</v>
      </c>
      <c r="D339" s="14"/>
      <c r="E339" s="15"/>
      <c r="F339" s="13" t="s">
        <v>720</v>
      </c>
      <c r="G339" s="17">
        <v>5772</v>
      </c>
      <c r="H339" s="18">
        <v>5671</v>
      </c>
      <c r="I339" s="46">
        <f t="shared" si="10"/>
        <v>1.7809910068770939E-2</v>
      </c>
      <c r="K339" s="51">
        <f t="shared" si="11"/>
        <v>101</v>
      </c>
    </row>
    <row r="340" spans="1:11" x14ac:dyDescent="0.2">
      <c r="A340" s="16" t="s">
        <v>1129</v>
      </c>
      <c r="B340" s="28" t="s">
        <v>708</v>
      </c>
      <c r="C340" s="28" t="s">
        <v>735</v>
      </c>
      <c r="D340" s="14"/>
      <c r="E340" s="15"/>
      <c r="F340" s="13" t="s">
        <v>736</v>
      </c>
      <c r="G340" s="17">
        <v>1228</v>
      </c>
      <c r="H340" s="18">
        <v>1228</v>
      </c>
      <c r="I340" s="46">
        <f t="shared" si="10"/>
        <v>0</v>
      </c>
      <c r="K340" s="51">
        <f t="shared" si="11"/>
        <v>0</v>
      </c>
    </row>
    <row r="341" spans="1:11" x14ac:dyDescent="0.2">
      <c r="A341" s="16" t="s">
        <v>1129</v>
      </c>
      <c r="B341" s="28" t="s">
        <v>708</v>
      </c>
      <c r="C341" s="28" t="s">
        <v>711</v>
      </c>
      <c r="D341" s="14" t="s">
        <v>6</v>
      </c>
      <c r="E341" s="15"/>
      <c r="F341" s="13" t="s">
        <v>712</v>
      </c>
      <c r="G341" s="17">
        <v>362</v>
      </c>
      <c r="H341" s="18">
        <v>407</v>
      </c>
      <c r="I341" s="46">
        <f t="shared" si="10"/>
        <v>-0.11056511056511056</v>
      </c>
      <c r="K341" s="51">
        <f t="shared" si="11"/>
        <v>-45</v>
      </c>
    </row>
    <row r="342" spans="1:11" x14ac:dyDescent="0.2">
      <c r="A342" s="16" t="s">
        <v>1129</v>
      </c>
      <c r="B342" s="28" t="s">
        <v>708</v>
      </c>
      <c r="C342" s="28" t="s">
        <v>721</v>
      </c>
      <c r="D342" s="14"/>
      <c r="E342" s="15"/>
      <c r="F342" s="13" t="s">
        <v>722</v>
      </c>
      <c r="G342" s="17">
        <v>5903</v>
      </c>
      <c r="H342" s="18">
        <v>5628</v>
      </c>
      <c r="I342" s="46">
        <f t="shared" si="10"/>
        <v>4.8862828713574981E-2</v>
      </c>
      <c r="K342" s="51">
        <f t="shared" si="11"/>
        <v>275</v>
      </c>
    </row>
    <row r="343" spans="1:11" x14ac:dyDescent="0.2">
      <c r="A343" s="16" t="s">
        <v>1129</v>
      </c>
      <c r="B343" s="28" t="s">
        <v>708</v>
      </c>
      <c r="C343" s="28" t="s">
        <v>727</v>
      </c>
      <c r="D343" s="14"/>
      <c r="E343" s="15"/>
      <c r="F343" s="13" t="s">
        <v>728</v>
      </c>
      <c r="G343" s="17">
        <v>24403</v>
      </c>
      <c r="H343" s="18">
        <v>23994</v>
      </c>
      <c r="I343" s="46">
        <f t="shared" si="10"/>
        <v>1.7045928148703843E-2</v>
      </c>
      <c r="K343" s="51">
        <f t="shared" si="11"/>
        <v>409</v>
      </c>
    </row>
    <row r="344" spans="1:11" ht="22.5" x14ac:dyDescent="0.2">
      <c r="A344" s="16" t="s">
        <v>1129</v>
      </c>
      <c r="B344" s="28" t="s">
        <v>708</v>
      </c>
      <c r="C344" s="28" t="s">
        <v>1102</v>
      </c>
      <c r="D344" s="14"/>
      <c r="E344" s="15" t="s">
        <v>1115</v>
      </c>
      <c r="F344" s="13" t="s">
        <v>1103</v>
      </c>
      <c r="G344" s="17">
        <v>9077</v>
      </c>
      <c r="H344" s="18">
        <v>6037</v>
      </c>
      <c r="I344" s="46">
        <f t="shared" si="10"/>
        <v>0.50356137154215674</v>
      </c>
      <c r="K344" s="51">
        <f t="shared" si="11"/>
        <v>3040</v>
      </c>
    </row>
    <row r="345" spans="1:11" x14ac:dyDescent="0.2">
      <c r="A345" s="16" t="s">
        <v>1129</v>
      </c>
      <c r="B345" s="28" t="s">
        <v>708</v>
      </c>
      <c r="C345" s="28" t="s">
        <v>723</v>
      </c>
      <c r="D345" s="14"/>
      <c r="E345" s="15"/>
      <c r="F345" s="13" t="s">
        <v>724</v>
      </c>
      <c r="G345" s="17">
        <v>2214</v>
      </c>
      <c r="H345" s="18">
        <v>2134</v>
      </c>
      <c r="I345" s="46">
        <f t="shared" si="10"/>
        <v>3.7488284910965321E-2</v>
      </c>
      <c r="K345" s="51">
        <f t="shared" si="11"/>
        <v>80</v>
      </c>
    </row>
    <row r="346" spans="1:11" ht="22.5" x14ac:dyDescent="0.2">
      <c r="A346" s="16" t="s">
        <v>1129</v>
      </c>
      <c r="B346" s="28" t="s">
        <v>708</v>
      </c>
      <c r="C346" s="28" t="s">
        <v>1104</v>
      </c>
      <c r="D346" s="14"/>
      <c r="E346" s="15" t="s">
        <v>1115</v>
      </c>
      <c r="F346" s="13" t="s">
        <v>1105</v>
      </c>
      <c r="G346" s="17">
        <v>414</v>
      </c>
      <c r="H346" s="18">
        <v>346</v>
      </c>
      <c r="I346" s="46">
        <f t="shared" si="10"/>
        <v>0.19653179190751446</v>
      </c>
      <c r="K346" s="51">
        <f t="shared" si="11"/>
        <v>68</v>
      </c>
    </row>
    <row r="347" spans="1:11" x14ac:dyDescent="0.2">
      <c r="A347" s="16" t="s">
        <v>1129</v>
      </c>
      <c r="B347" s="28" t="s">
        <v>708</v>
      </c>
      <c r="C347" s="28" t="s">
        <v>1106</v>
      </c>
      <c r="D347" s="14"/>
      <c r="E347" s="15" t="s">
        <v>1114</v>
      </c>
      <c r="F347" s="13" t="s">
        <v>1107</v>
      </c>
      <c r="G347" s="17">
        <v>446</v>
      </c>
      <c r="H347" s="18">
        <v>371</v>
      </c>
      <c r="I347" s="46">
        <f t="shared" si="10"/>
        <v>0.20215633423180593</v>
      </c>
      <c r="K347" s="51">
        <f t="shared" si="11"/>
        <v>75</v>
      </c>
    </row>
    <row r="348" spans="1:11" x14ac:dyDescent="0.2">
      <c r="A348" s="16" t="s">
        <v>1129</v>
      </c>
      <c r="B348" s="28" t="s">
        <v>708</v>
      </c>
      <c r="C348" s="28" t="s">
        <v>725</v>
      </c>
      <c r="D348" s="14"/>
      <c r="E348" s="15"/>
      <c r="F348" s="13" t="s">
        <v>726</v>
      </c>
      <c r="G348" s="17">
        <v>1152</v>
      </c>
      <c r="H348" s="18">
        <v>1136</v>
      </c>
      <c r="I348" s="46">
        <f t="shared" si="10"/>
        <v>1.4084507042253521E-2</v>
      </c>
      <c r="K348" s="51">
        <f t="shared" si="11"/>
        <v>16</v>
      </c>
    </row>
    <row r="349" spans="1:11" x14ac:dyDescent="0.2">
      <c r="A349" s="16" t="s">
        <v>1129</v>
      </c>
      <c r="B349" s="28" t="s">
        <v>708</v>
      </c>
      <c r="C349" s="28" t="s">
        <v>717</v>
      </c>
      <c r="D349" s="14"/>
      <c r="E349" s="15"/>
      <c r="F349" s="13" t="s">
        <v>718</v>
      </c>
      <c r="G349" s="17">
        <v>795</v>
      </c>
      <c r="H349" s="18">
        <v>886</v>
      </c>
      <c r="I349" s="46">
        <f t="shared" si="10"/>
        <v>-0.10270880361173815</v>
      </c>
      <c r="K349" s="51">
        <f t="shared" si="11"/>
        <v>-91</v>
      </c>
    </row>
    <row r="350" spans="1:11" x14ac:dyDescent="0.2">
      <c r="A350" s="16" t="s">
        <v>1129</v>
      </c>
      <c r="B350" s="28" t="s">
        <v>708</v>
      </c>
      <c r="C350" s="28" t="s">
        <v>733</v>
      </c>
      <c r="D350" s="14"/>
      <c r="E350" s="15"/>
      <c r="F350" s="13" t="s">
        <v>734</v>
      </c>
      <c r="G350" s="17">
        <v>14302</v>
      </c>
      <c r="H350" s="18">
        <v>14574</v>
      </c>
      <c r="I350" s="46">
        <f t="shared" si="10"/>
        <v>-1.8663373130231919E-2</v>
      </c>
      <c r="K350" s="51">
        <f t="shared" si="11"/>
        <v>-272</v>
      </c>
    </row>
    <row r="351" spans="1:11" x14ac:dyDescent="0.2">
      <c r="A351" s="16" t="s">
        <v>1129</v>
      </c>
      <c r="B351" s="28" t="s">
        <v>708</v>
      </c>
      <c r="C351" s="28" t="s">
        <v>729</v>
      </c>
      <c r="D351" s="14"/>
      <c r="E351" s="15"/>
      <c r="F351" s="13" t="s">
        <v>730</v>
      </c>
      <c r="G351" s="17">
        <v>899</v>
      </c>
      <c r="H351" s="18">
        <v>926</v>
      </c>
      <c r="I351" s="46">
        <f t="shared" si="10"/>
        <v>-2.9157667386609073E-2</v>
      </c>
      <c r="K351" s="51">
        <f t="shared" si="11"/>
        <v>-27</v>
      </c>
    </row>
    <row r="352" spans="1:11" x14ac:dyDescent="0.2">
      <c r="A352" s="16" t="s">
        <v>1129</v>
      </c>
      <c r="B352" s="28" t="s">
        <v>708</v>
      </c>
      <c r="C352" s="28" t="s">
        <v>709</v>
      </c>
      <c r="D352" s="14" t="s">
        <v>6</v>
      </c>
      <c r="E352" s="15"/>
      <c r="F352" s="13" t="s">
        <v>710</v>
      </c>
      <c r="G352" s="17">
        <v>654</v>
      </c>
      <c r="H352" s="18">
        <v>618</v>
      </c>
      <c r="I352" s="46">
        <f t="shared" si="10"/>
        <v>5.8252427184466021E-2</v>
      </c>
      <c r="K352" s="51">
        <f t="shared" si="11"/>
        <v>36</v>
      </c>
    </row>
    <row r="353" spans="1:11" x14ac:dyDescent="0.2">
      <c r="A353" s="16" t="s">
        <v>1129</v>
      </c>
      <c r="B353" s="28" t="s">
        <v>708</v>
      </c>
      <c r="C353" s="28" t="s">
        <v>739</v>
      </c>
      <c r="D353" s="14"/>
      <c r="E353" s="15"/>
      <c r="F353" s="13" t="s">
        <v>740</v>
      </c>
      <c r="G353" s="17">
        <v>45757</v>
      </c>
      <c r="H353" s="18">
        <v>45577</v>
      </c>
      <c r="I353" s="46">
        <f t="shared" si="10"/>
        <v>3.9493604230203833E-3</v>
      </c>
      <c r="K353" s="51">
        <f t="shared" si="11"/>
        <v>180</v>
      </c>
    </row>
    <row r="354" spans="1:11" ht="22.5" x14ac:dyDescent="0.2">
      <c r="A354" s="16" t="s">
        <v>1129</v>
      </c>
      <c r="B354" s="28" t="s">
        <v>708</v>
      </c>
      <c r="C354" s="28" t="s">
        <v>1108</v>
      </c>
      <c r="D354" s="14"/>
      <c r="E354" s="15" t="s">
        <v>1115</v>
      </c>
      <c r="F354" s="13" t="s">
        <v>1109</v>
      </c>
      <c r="G354" s="17">
        <v>1246</v>
      </c>
      <c r="H354" s="18">
        <v>1118</v>
      </c>
      <c r="I354" s="46">
        <f t="shared" si="10"/>
        <v>0.11449016100178891</v>
      </c>
      <c r="K354" s="51">
        <f t="shared" si="11"/>
        <v>128</v>
      </c>
    </row>
    <row r="355" spans="1:11" ht="22.5" x14ac:dyDescent="0.2">
      <c r="A355" s="16" t="s">
        <v>1129</v>
      </c>
      <c r="B355" s="28" t="s">
        <v>708</v>
      </c>
      <c r="C355" s="28" t="s">
        <v>1110</v>
      </c>
      <c r="D355" s="14"/>
      <c r="E355" s="15" t="s">
        <v>1115</v>
      </c>
      <c r="F355" s="13" t="s">
        <v>1111</v>
      </c>
      <c r="G355" s="17">
        <v>2429</v>
      </c>
      <c r="H355" s="18">
        <v>2400</v>
      </c>
      <c r="I355" s="46">
        <f t="shared" si="10"/>
        <v>1.2083333333333333E-2</v>
      </c>
      <c r="J355" s="29"/>
      <c r="K355" s="51">
        <f t="shared" si="11"/>
        <v>29</v>
      </c>
    </row>
    <row r="356" spans="1:11" x14ac:dyDescent="0.2">
      <c r="A356" s="16" t="s">
        <v>1129</v>
      </c>
      <c r="B356" s="28" t="s">
        <v>708</v>
      </c>
      <c r="C356" s="28" t="s">
        <v>1121</v>
      </c>
      <c r="D356" s="14"/>
      <c r="E356" s="15" t="s">
        <v>1114</v>
      </c>
      <c r="F356" s="13" t="s">
        <v>1122</v>
      </c>
      <c r="G356" s="17">
        <v>122</v>
      </c>
      <c r="H356" s="18">
        <v>124</v>
      </c>
      <c r="I356" s="46">
        <f t="shared" si="10"/>
        <v>-1.6129032258064516E-2</v>
      </c>
      <c r="J356" s="29"/>
      <c r="K356" s="51">
        <f t="shared" si="11"/>
        <v>-2</v>
      </c>
    </row>
    <row r="357" spans="1:11" x14ac:dyDescent="0.2">
      <c r="A357" s="16" t="s">
        <v>1129</v>
      </c>
      <c r="B357" s="28" t="s">
        <v>708</v>
      </c>
      <c r="C357" s="28" t="s">
        <v>715</v>
      </c>
      <c r="D357" s="14"/>
      <c r="E357" s="15"/>
      <c r="F357" s="13" t="s">
        <v>716</v>
      </c>
      <c r="G357" s="17">
        <v>19475</v>
      </c>
      <c r="H357" s="18">
        <v>19365</v>
      </c>
      <c r="I357" s="46">
        <f t="shared" si="10"/>
        <v>5.6803511489801192E-3</v>
      </c>
      <c r="J357" s="29"/>
      <c r="K357" s="51">
        <f t="shared" si="11"/>
        <v>110</v>
      </c>
    </row>
    <row r="358" spans="1:11" s="36" customFormat="1" ht="78.75" x14ac:dyDescent="0.2">
      <c r="A358" s="22" t="s">
        <v>1117</v>
      </c>
      <c r="B358" s="31" t="s">
        <v>708</v>
      </c>
      <c r="C358" s="31" t="s">
        <v>713</v>
      </c>
      <c r="D358" s="23"/>
      <c r="E358" s="24" t="s">
        <v>1120</v>
      </c>
      <c r="F358" s="25" t="s">
        <v>714</v>
      </c>
      <c r="G358" s="26">
        <v>0</v>
      </c>
      <c r="H358" s="27">
        <v>721</v>
      </c>
      <c r="I358" s="47">
        <f t="shared" si="10"/>
        <v>-1</v>
      </c>
      <c r="J358" s="32" t="s">
        <v>1136</v>
      </c>
      <c r="K358" s="51">
        <f t="shared" si="11"/>
        <v>-721</v>
      </c>
    </row>
    <row r="359" spans="1:11" x14ac:dyDescent="0.2">
      <c r="A359" s="16" t="s">
        <v>1129</v>
      </c>
      <c r="B359" s="28" t="s">
        <v>708</v>
      </c>
      <c r="C359" s="28" t="s">
        <v>731</v>
      </c>
      <c r="D359" s="14"/>
      <c r="E359" s="15"/>
      <c r="F359" s="13" t="s">
        <v>732</v>
      </c>
      <c r="G359" s="17">
        <v>3580</v>
      </c>
      <c r="H359" s="18">
        <v>3852</v>
      </c>
      <c r="I359" s="46">
        <f t="shared" si="10"/>
        <v>-7.0612668743509868E-2</v>
      </c>
      <c r="J359" s="29"/>
      <c r="K359" s="51">
        <f t="shared" si="11"/>
        <v>-272</v>
      </c>
    </row>
    <row r="360" spans="1:11" x14ac:dyDescent="0.2">
      <c r="A360" s="16" t="s">
        <v>1129</v>
      </c>
      <c r="B360" s="28" t="s">
        <v>741</v>
      </c>
      <c r="C360" s="28" t="s">
        <v>749</v>
      </c>
      <c r="D360" s="14"/>
      <c r="E360" s="15"/>
      <c r="F360" s="13" t="s">
        <v>750</v>
      </c>
      <c r="G360" s="17">
        <v>1094</v>
      </c>
      <c r="H360" s="18">
        <v>1130</v>
      </c>
      <c r="I360" s="46">
        <f t="shared" si="10"/>
        <v>-3.1858407079646017E-2</v>
      </c>
      <c r="J360" s="29"/>
      <c r="K360" s="51">
        <f t="shared" si="11"/>
        <v>-36</v>
      </c>
    </row>
    <row r="361" spans="1:11" x14ac:dyDescent="0.2">
      <c r="A361" s="16" t="s">
        <v>1129</v>
      </c>
      <c r="B361" s="28" t="s">
        <v>741</v>
      </c>
      <c r="C361" s="28" t="s">
        <v>756</v>
      </c>
      <c r="D361" s="14"/>
      <c r="E361" s="15"/>
      <c r="F361" s="13" t="s">
        <v>757</v>
      </c>
      <c r="G361" s="17">
        <v>431</v>
      </c>
      <c r="H361" s="18">
        <v>433</v>
      </c>
      <c r="I361" s="46">
        <f t="shared" si="10"/>
        <v>-4.6189376443418013E-3</v>
      </c>
      <c r="J361" s="29"/>
      <c r="K361" s="51">
        <f t="shared" si="11"/>
        <v>-2</v>
      </c>
    </row>
    <row r="362" spans="1:11" x14ac:dyDescent="0.2">
      <c r="A362" s="16" t="s">
        <v>1129</v>
      </c>
      <c r="B362" s="28" t="s">
        <v>741</v>
      </c>
      <c r="C362" s="28" t="s">
        <v>745</v>
      </c>
      <c r="D362" s="14"/>
      <c r="E362" s="15"/>
      <c r="F362" s="13" t="s">
        <v>746</v>
      </c>
      <c r="G362" s="17">
        <v>1246</v>
      </c>
      <c r="H362" s="18">
        <v>1252</v>
      </c>
      <c r="I362" s="46">
        <f t="shared" si="10"/>
        <v>-4.7923322683706068E-3</v>
      </c>
      <c r="J362" s="29"/>
      <c r="K362" s="51">
        <f t="shared" si="11"/>
        <v>-6</v>
      </c>
    </row>
    <row r="363" spans="1:11" x14ac:dyDescent="0.2">
      <c r="A363" s="16" t="s">
        <v>1129</v>
      </c>
      <c r="B363" s="28" t="s">
        <v>741</v>
      </c>
      <c r="C363" s="28" t="s">
        <v>747</v>
      </c>
      <c r="D363" s="14"/>
      <c r="E363" s="15"/>
      <c r="F363" s="13" t="s">
        <v>748</v>
      </c>
      <c r="G363" s="17">
        <v>1082</v>
      </c>
      <c r="H363" s="18">
        <v>1084</v>
      </c>
      <c r="I363" s="46">
        <f t="shared" si="10"/>
        <v>-1.8450184501845018E-3</v>
      </c>
      <c r="J363" s="29"/>
      <c r="K363" s="51">
        <f t="shared" si="11"/>
        <v>-2</v>
      </c>
    </row>
    <row r="364" spans="1:11" x14ac:dyDescent="0.2">
      <c r="A364" s="16" t="s">
        <v>1129</v>
      </c>
      <c r="B364" s="28" t="s">
        <v>741</v>
      </c>
      <c r="C364" s="28" t="s">
        <v>741</v>
      </c>
      <c r="D364" s="14"/>
      <c r="E364" s="15"/>
      <c r="F364" s="13" t="s">
        <v>744</v>
      </c>
      <c r="G364" s="17">
        <v>1468</v>
      </c>
      <c r="H364" s="18">
        <v>1551</v>
      </c>
      <c r="I364" s="46">
        <f t="shared" si="10"/>
        <v>-5.3513862024500321E-2</v>
      </c>
      <c r="J364" s="29"/>
      <c r="K364" s="51">
        <f t="shared" si="11"/>
        <v>-83</v>
      </c>
    </row>
    <row r="365" spans="1:11" x14ac:dyDescent="0.2">
      <c r="A365" s="16" t="s">
        <v>1129</v>
      </c>
      <c r="B365" s="28" t="s">
        <v>741</v>
      </c>
      <c r="C365" s="28" t="s">
        <v>751</v>
      </c>
      <c r="D365" s="14"/>
      <c r="E365" s="15"/>
      <c r="F365" s="13" t="s">
        <v>752</v>
      </c>
      <c r="G365" s="17">
        <v>552</v>
      </c>
      <c r="H365" s="18">
        <v>598</v>
      </c>
      <c r="I365" s="46">
        <f t="shared" si="10"/>
        <v>-7.6923076923076927E-2</v>
      </c>
      <c r="J365" s="29"/>
      <c r="K365" s="51">
        <f t="shared" si="11"/>
        <v>-46</v>
      </c>
    </row>
    <row r="366" spans="1:11" x14ac:dyDescent="0.2">
      <c r="A366" s="16" t="s">
        <v>1129</v>
      </c>
      <c r="B366" s="28" t="s">
        <v>741</v>
      </c>
      <c r="C366" s="28" t="s">
        <v>753</v>
      </c>
      <c r="D366" s="14"/>
      <c r="E366" s="15"/>
      <c r="F366" s="13" t="s">
        <v>754</v>
      </c>
      <c r="G366" s="17">
        <v>135</v>
      </c>
      <c r="H366" s="18">
        <v>137</v>
      </c>
      <c r="I366" s="46">
        <f t="shared" si="10"/>
        <v>-1.4598540145985401E-2</v>
      </c>
      <c r="J366" s="29"/>
      <c r="K366" s="51">
        <f t="shared" si="11"/>
        <v>-2</v>
      </c>
    </row>
    <row r="367" spans="1:11" x14ac:dyDescent="0.2">
      <c r="A367" s="16" t="s">
        <v>1129</v>
      </c>
      <c r="B367" s="28" t="s">
        <v>741</v>
      </c>
      <c r="C367" s="28" t="s">
        <v>742</v>
      </c>
      <c r="D367" s="14" t="s">
        <v>6</v>
      </c>
      <c r="E367" s="15"/>
      <c r="F367" s="13" t="s">
        <v>743</v>
      </c>
      <c r="G367" s="17">
        <v>359</v>
      </c>
      <c r="H367" s="18">
        <v>354</v>
      </c>
      <c r="I367" s="46">
        <f t="shared" si="10"/>
        <v>1.4124293785310734E-2</v>
      </c>
      <c r="J367" s="29"/>
      <c r="K367" s="51">
        <f t="shared" si="11"/>
        <v>5</v>
      </c>
    </row>
    <row r="368" spans="1:11" x14ac:dyDescent="0.2">
      <c r="A368" s="16" t="s">
        <v>1129</v>
      </c>
      <c r="B368" s="28" t="s">
        <v>741</v>
      </c>
      <c r="C368" s="28" t="s">
        <v>143</v>
      </c>
      <c r="D368" s="14"/>
      <c r="E368" s="15"/>
      <c r="F368" s="13" t="s">
        <v>755</v>
      </c>
      <c r="G368" s="17">
        <v>253</v>
      </c>
      <c r="H368" s="18">
        <v>236</v>
      </c>
      <c r="I368" s="46">
        <f t="shared" si="10"/>
        <v>7.2033898305084748E-2</v>
      </c>
      <c r="J368" s="29"/>
      <c r="K368" s="51">
        <f t="shared" si="11"/>
        <v>17</v>
      </c>
    </row>
    <row r="369" spans="1:11" x14ac:dyDescent="0.2">
      <c r="A369" s="16" t="s">
        <v>1129</v>
      </c>
      <c r="B369" s="28" t="s">
        <v>596</v>
      </c>
      <c r="C369" s="28" t="s">
        <v>764</v>
      </c>
      <c r="D369" s="14" t="s">
        <v>6</v>
      </c>
      <c r="E369" s="15"/>
      <c r="F369" s="13" t="s">
        <v>765</v>
      </c>
      <c r="G369" s="17">
        <v>285</v>
      </c>
      <c r="H369" s="18">
        <v>282</v>
      </c>
      <c r="I369" s="46">
        <f t="shared" si="10"/>
        <v>1.0638297872340425E-2</v>
      </c>
      <c r="J369" s="29"/>
      <c r="K369" s="51">
        <f t="shared" si="11"/>
        <v>3</v>
      </c>
    </row>
    <row r="370" spans="1:11" x14ac:dyDescent="0.2">
      <c r="A370" s="16" t="s">
        <v>1129</v>
      </c>
      <c r="B370" s="28" t="s">
        <v>596</v>
      </c>
      <c r="C370" s="28" t="s">
        <v>762</v>
      </c>
      <c r="D370" s="14" t="s">
        <v>6</v>
      </c>
      <c r="E370" s="15"/>
      <c r="F370" s="13" t="s">
        <v>763</v>
      </c>
      <c r="G370" s="17">
        <v>65</v>
      </c>
      <c r="H370" s="18">
        <v>78</v>
      </c>
      <c r="I370" s="46">
        <f t="shared" si="10"/>
        <v>-0.16666666666666666</v>
      </c>
      <c r="J370" s="29"/>
      <c r="K370" s="51">
        <f t="shared" si="11"/>
        <v>-13</v>
      </c>
    </row>
    <row r="371" spans="1:11" x14ac:dyDescent="0.2">
      <c r="A371" s="16" t="s">
        <v>1129</v>
      </c>
      <c r="B371" s="28" t="s">
        <v>596</v>
      </c>
      <c r="C371" s="28" t="s">
        <v>772</v>
      </c>
      <c r="D371" s="14"/>
      <c r="E371" s="15"/>
      <c r="F371" s="13" t="s">
        <v>773</v>
      </c>
      <c r="G371" s="17">
        <v>418</v>
      </c>
      <c r="H371" s="18">
        <v>433</v>
      </c>
      <c r="I371" s="46">
        <f t="shared" si="10"/>
        <v>-3.4642032332563508E-2</v>
      </c>
      <c r="K371" s="51">
        <f t="shared" si="11"/>
        <v>-15</v>
      </c>
    </row>
    <row r="372" spans="1:11" x14ac:dyDescent="0.2">
      <c r="A372" s="16" t="s">
        <v>1129</v>
      </c>
      <c r="B372" s="28" t="s">
        <v>596</v>
      </c>
      <c r="C372" s="28" t="s">
        <v>760</v>
      </c>
      <c r="D372" s="14" t="s">
        <v>6</v>
      </c>
      <c r="E372" s="15"/>
      <c r="F372" s="13" t="s">
        <v>761</v>
      </c>
      <c r="G372" s="17">
        <v>73</v>
      </c>
      <c r="H372" s="18">
        <v>78</v>
      </c>
      <c r="I372" s="46">
        <f t="shared" si="10"/>
        <v>-6.4102564102564097E-2</v>
      </c>
      <c r="K372" s="51">
        <f t="shared" si="11"/>
        <v>-5</v>
      </c>
    </row>
    <row r="373" spans="1:11" x14ac:dyDescent="0.2">
      <c r="A373" s="16" t="s">
        <v>1129</v>
      </c>
      <c r="B373" s="28" t="s">
        <v>596</v>
      </c>
      <c r="C373" s="28" t="s">
        <v>776</v>
      </c>
      <c r="D373" s="14"/>
      <c r="E373" s="15"/>
      <c r="F373" s="13" t="s">
        <v>777</v>
      </c>
      <c r="G373" s="17">
        <v>580</v>
      </c>
      <c r="H373" s="18">
        <v>601</v>
      </c>
      <c r="I373" s="46">
        <f t="shared" si="10"/>
        <v>-3.4941763727121461E-2</v>
      </c>
      <c r="K373" s="51">
        <f t="shared" si="11"/>
        <v>-21</v>
      </c>
    </row>
    <row r="374" spans="1:11" x14ac:dyDescent="0.2">
      <c r="A374" s="16" t="s">
        <v>1129</v>
      </c>
      <c r="B374" s="28" t="s">
        <v>596</v>
      </c>
      <c r="C374" s="28" t="s">
        <v>766</v>
      </c>
      <c r="D374" s="14" t="s">
        <v>6</v>
      </c>
      <c r="E374" s="15"/>
      <c r="F374" s="13" t="s">
        <v>767</v>
      </c>
      <c r="G374" s="17">
        <v>339</v>
      </c>
      <c r="H374" s="18">
        <v>285</v>
      </c>
      <c r="I374" s="46">
        <f t="shared" si="10"/>
        <v>0.18947368421052632</v>
      </c>
      <c r="K374" s="51">
        <f t="shared" si="11"/>
        <v>54</v>
      </c>
    </row>
    <row r="375" spans="1:11" x14ac:dyDescent="0.2">
      <c r="A375" s="16" t="s">
        <v>1129</v>
      </c>
      <c r="B375" s="28" t="s">
        <v>596</v>
      </c>
      <c r="C375" s="28" t="s">
        <v>758</v>
      </c>
      <c r="D375" s="14" t="s">
        <v>6</v>
      </c>
      <c r="E375" s="15"/>
      <c r="F375" s="13" t="s">
        <v>759</v>
      </c>
      <c r="G375" s="17">
        <v>164</v>
      </c>
      <c r="H375" s="18">
        <v>154</v>
      </c>
      <c r="I375" s="46">
        <f t="shared" si="10"/>
        <v>6.4935064935064929E-2</v>
      </c>
      <c r="K375" s="51">
        <f t="shared" si="11"/>
        <v>10</v>
      </c>
    </row>
    <row r="376" spans="1:11" x14ac:dyDescent="0.2">
      <c r="A376" s="16" t="s">
        <v>1129</v>
      </c>
      <c r="B376" s="28" t="s">
        <v>596</v>
      </c>
      <c r="C376" s="28" t="s">
        <v>768</v>
      </c>
      <c r="D376" s="14"/>
      <c r="E376" s="15"/>
      <c r="F376" s="13" t="s">
        <v>769</v>
      </c>
      <c r="G376" s="17">
        <v>793</v>
      </c>
      <c r="H376" s="18">
        <v>813</v>
      </c>
      <c r="I376" s="46">
        <f t="shared" si="10"/>
        <v>-2.4600246002460024E-2</v>
      </c>
      <c r="K376" s="51">
        <f t="shared" si="11"/>
        <v>-20</v>
      </c>
    </row>
    <row r="377" spans="1:11" x14ac:dyDescent="0.2">
      <c r="A377" s="16" t="s">
        <v>1129</v>
      </c>
      <c r="B377" s="28" t="s">
        <v>596</v>
      </c>
      <c r="C377" s="28" t="s">
        <v>778</v>
      </c>
      <c r="D377" s="14"/>
      <c r="E377" s="15"/>
      <c r="F377" s="13" t="s">
        <v>779</v>
      </c>
      <c r="G377" s="17">
        <v>337</v>
      </c>
      <c r="H377" s="18">
        <v>343</v>
      </c>
      <c r="I377" s="46">
        <f t="shared" si="10"/>
        <v>-1.7492711370262391E-2</v>
      </c>
      <c r="K377" s="51">
        <f t="shared" si="11"/>
        <v>-6</v>
      </c>
    </row>
    <row r="378" spans="1:11" x14ac:dyDescent="0.2">
      <c r="A378" s="16" t="s">
        <v>1129</v>
      </c>
      <c r="B378" s="28" t="s">
        <v>596</v>
      </c>
      <c r="C378" s="28" t="s">
        <v>770</v>
      </c>
      <c r="D378" s="14"/>
      <c r="E378" s="15"/>
      <c r="F378" s="13" t="s">
        <v>771</v>
      </c>
      <c r="G378" s="17">
        <v>251</v>
      </c>
      <c r="H378" s="18">
        <v>236</v>
      </c>
      <c r="I378" s="46">
        <f t="shared" si="10"/>
        <v>6.3559322033898302E-2</v>
      </c>
      <c r="K378" s="51">
        <f t="shared" si="11"/>
        <v>15</v>
      </c>
    </row>
    <row r="379" spans="1:11" x14ac:dyDescent="0.2">
      <c r="A379" s="16" t="s">
        <v>1129</v>
      </c>
      <c r="B379" s="28" t="s">
        <v>596</v>
      </c>
      <c r="C379" s="28" t="s">
        <v>780</v>
      </c>
      <c r="D379" s="14"/>
      <c r="E379" s="15"/>
      <c r="F379" s="13" t="s">
        <v>781</v>
      </c>
      <c r="G379" s="17">
        <v>439</v>
      </c>
      <c r="H379" s="18">
        <v>433</v>
      </c>
      <c r="I379" s="46">
        <f t="shared" si="10"/>
        <v>1.3856812933025405E-2</v>
      </c>
      <c r="K379" s="51">
        <f t="shared" si="11"/>
        <v>6</v>
      </c>
    </row>
    <row r="380" spans="1:11" x14ac:dyDescent="0.2">
      <c r="A380" s="16" t="s">
        <v>1129</v>
      </c>
      <c r="B380" s="28" t="s">
        <v>596</v>
      </c>
      <c r="C380" s="28" t="s">
        <v>774</v>
      </c>
      <c r="D380" s="14"/>
      <c r="E380" s="15"/>
      <c r="F380" s="13" t="s">
        <v>775</v>
      </c>
      <c r="G380" s="17">
        <v>113</v>
      </c>
      <c r="H380" s="18">
        <v>110</v>
      </c>
      <c r="I380" s="46">
        <f t="shared" si="10"/>
        <v>2.7272727272727271E-2</v>
      </c>
      <c r="K380" s="51">
        <f t="shared" si="11"/>
        <v>3</v>
      </c>
    </row>
    <row r="381" spans="1:11" x14ac:dyDescent="0.2">
      <c r="A381" s="16" t="s">
        <v>1129</v>
      </c>
      <c r="B381" s="28" t="s">
        <v>782</v>
      </c>
      <c r="C381" s="28" t="s">
        <v>793</v>
      </c>
      <c r="D381" s="14"/>
      <c r="E381" s="15"/>
      <c r="F381" s="13" t="s">
        <v>794</v>
      </c>
      <c r="G381" s="17">
        <v>534</v>
      </c>
      <c r="H381" s="18">
        <v>555</v>
      </c>
      <c r="I381" s="46">
        <f t="shared" si="10"/>
        <v>-3.783783783783784E-2</v>
      </c>
      <c r="K381" s="51">
        <f t="shared" si="11"/>
        <v>-21</v>
      </c>
    </row>
    <row r="382" spans="1:11" x14ac:dyDescent="0.2">
      <c r="A382" s="16" t="s">
        <v>1129</v>
      </c>
      <c r="B382" s="28" t="s">
        <v>782</v>
      </c>
      <c r="C382" s="28" t="s">
        <v>789</v>
      </c>
      <c r="D382" s="14"/>
      <c r="E382" s="15"/>
      <c r="F382" s="13" t="s">
        <v>790</v>
      </c>
      <c r="G382" s="17">
        <v>881</v>
      </c>
      <c r="H382" s="18">
        <v>890</v>
      </c>
      <c r="I382" s="46">
        <f t="shared" si="10"/>
        <v>-1.0112359550561797E-2</v>
      </c>
      <c r="K382" s="51">
        <f t="shared" si="11"/>
        <v>-9</v>
      </c>
    </row>
    <row r="383" spans="1:11" x14ac:dyDescent="0.2">
      <c r="A383" s="16" t="s">
        <v>1129</v>
      </c>
      <c r="B383" s="28" t="s">
        <v>782</v>
      </c>
      <c r="C383" s="28" t="s">
        <v>795</v>
      </c>
      <c r="D383" s="14"/>
      <c r="E383" s="15"/>
      <c r="F383" s="13" t="s">
        <v>796</v>
      </c>
      <c r="G383" s="17">
        <v>629</v>
      </c>
      <c r="H383" s="18">
        <v>638</v>
      </c>
      <c r="I383" s="46">
        <f t="shared" si="10"/>
        <v>-1.4106583072100314E-2</v>
      </c>
      <c r="K383" s="51">
        <f t="shared" si="11"/>
        <v>-9</v>
      </c>
    </row>
    <row r="384" spans="1:11" x14ac:dyDescent="0.2">
      <c r="A384" s="16" t="s">
        <v>1129</v>
      </c>
      <c r="B384" s="28" t="s">
        <v>782</v>
      </c>
      <c r="C384" s="28" t="s">
        <v>791</v>
      </c>
      <c r="D384" s="14"/>
      <c r="E384" s="15"/>
      <c r="F384" s="13" t="s">
        <v>792</v>
      </c>
      <c r="G384" s="17">
        <v>2297</v>
      </c>
      <c r="H384" s="18">
        <v>2387</v>
      </c>
      <c r="I384" s="46">
        <f t="shared" si="10"/>
        <v>-3.7704231252618348E-2</v>
      </c>
      <c r="K384" s="51">
        <f t="shared" si="11"/>
        <v>-90</v>
      </c>
    </row>
    <row r="385" spans="1:11" x14ac:dyDescent="0.2">
      <c r="A385" s="16" t="s">
        <v>1129</v>
      </c>
      <c r="B385" s="28" t="s">
        <v>782</v>
      </c>
      <c r="C385" s="28" t="s">
        <v>787</v>
      </c>
      <c r="D385" s="14"/>
      <c r="E385" s="15"/>
      <c r="F385" s="13" t="s">
        <v>788</v>
      </c>
      <c r="G385" s="17">
        <v>634</v>
      </c>
      <c r="H385" s="18">
        <v>642</v>
      </c>
      <c r="I385" s="46">
        <f t="shared" si="10"/>
        <v>-1.2461059190031152E-2</v>
      </c>
      <c r="K385" s="51">
        <f t="shared" si="11"/>
        <v>-8</v>
      </c>
    </row>
    <row r="386" spans="1:11" x14ac:dyDescent="0.2">
      <c r="A386" s="16" t="s">
        <v>1129</v>
      </c>
      <c r="B386" s="28" t="s">
        <v>782</v>
      </c>
      <c r="C386" s="28" t="s">
        <v>783</v>
      </c>
      <c r="D386" s="14" t="s">
        <v>6</v>
      </c>
      <c r="E386" s="15"/>
      <c r="F386" s="13" t="s">
        <v>784</v>
      </c>
      <c r="G386" s="17">
        <v>94</v>
      </c>
      <c r="H386" s="18">
        <v>93</v>
      </c>
      <c r="I386" s="46">
        <f t="shared" si="10"/>
        <v>1.0752688172043012E-2</v>
      </c>
      <c r="K386" s="51">
        <f t="shared" si="11"/>
        <v>1</v>
      </c>
    </row>
    <row r="387" spans="1:11" x14ac:dyDescent="0.2">
      <c r="A387" s="16" t="s">
        <v>1129</v>
      </c>
      <c r="B387" s="28" t="s">
        <v>782</v>
      </c>
      <c r="C387" s="28" t="s">
        <v>785</v>
      </c>
      <c r="D387" s="14"/>
      <c r="E387" s="15"/>
      <c r="F387" s="13" t="s">
        <v>786</v>
      </c>
      <c r="G387" s="17">
        <v>838</v>
      </c>
      <c r="H387" s="18">
        <v>808</v>
      </c>
      <c r="I387" s="46">
        <f t="shared" si="10"/>
        <v>3.7128712871287127E-2</v>
      </c>
      <c r="K387" s="51">
        <f t="shared" si="11"/>
        <v>30</v>
      </c>
    </row>
    <row r="388" spans="1:11" x14ac:dyDescent="0.2">
      <c r="A388" s="16" t="s">
        <v>1129</v>
      </c>
      <c r="B388" s="28" t="s">
        <v>797</v>
      </c>
      <c r="C388" s="28" t="s">
        <v>195</v>
      </c>
      <c r="D388" s="14"/>
      <c r="E388" s="15"/>
      <c r="F388" s="13" t="s">
        <v>801</v>
      </c>
      <c r="G388" s="17">
        <v>1742</v>
      </c>
      <c r="H388" s="18">
        <v>1687</v>
      </c>
      <c r="I388" s="46">
        <f t="shared" si="10"/>
        <v>3.260225251926497E-2</v>
      </c>
      <c r="K388" s="51">
        <f t="shared" si="11"/>
        <v>55</v>
      </c>
    </row>
    <row r="389" spans="1:11" x14ac:dyDescent="0.2">
      <c r="A389" s="16" t="s">
        <v>1129</v>
      </c>
      <c r="B389" s="28" t="s">
        <v>797</v>
      </c>
      <c r="C389" s="28" t="s">
        <v>798</v>
      </c>
      <c r="D389" s="14" t="s">
        <v>6</v>
      </c>
      <c r="E389" s="15"/>
      <c r="F389" s="13" t="s">
        <v>799</v>
      </c>
      <c r="G389" s="17">
        <v>199</v>
      </c>
      <c r="H389" s="18">
        <v>216</v>
      </c>
      <c r="I389" s="46">
        <f t="shared" ref="I389:I452" si="12">(G389 - H389) / H389</f>
        <v>-7.8703703703703706E-2</v>
      </c>
      <c r="K389" s="51">
        <f t="shared" ref="K389:K452" si="13">(G389-H389)</f>
        <v>-17</v>
      </c>
    </row>
    <row r="390" spans="1:11" x14ac:dyDescent="0.2">
      <c r="A390" s="16" t="s">
        <v>1129</v>
      </c>
      <c r="B390" s="28" t="s">
        <v>797</v>
      </c>
      <c r="C390" s="28" t="s">
        <v>797</v>
      </c>
      <c r="D390" s="14"/>
      <c r="E390" s="15"/>
      <c r="F390" s="13" t="s">
        <v>800</v>
      </c>
      <c r="G390" s="17">
        <v>714</v>
      </c>
      <c r="H390" s="18">
        <v>716</v>
      </c>
      <c r="I390" s="46">
        <f t="shared" si="12"/>
        <v>-2.7932960893854749E-3</v>
      </c>
      <c r="K390" s="51">
        <f t="shared" si="13"/>
        <v>-2</v>
      </c>
    </row>
    <row r="391" spans="1:11" x14ac:dyDescent="0.2">
      <c r="A391" s="16" t="s">
        <v>1129</v>
      </c>
      <c r="B391" s="28" t="s">
        <v>802</v>
      </c>
      <c r="C391" s="28" t="s">
        <v>811</v>
      </c>
      <c r="D391" s="14"/>
      <c r="E391" s="15"/>
      <c r="F391" s="13" t="s">
        <v>812</v>
      </c>
      <c r="G391" s="17">
        <v>1868</v>
      </c>
      <c r="H391" s="18">
        <v>1851</v>
      </c>
      <c r="I391" s="46">
        <f t="shared" si="12"/>
        <v>9.1842247433819562E-3</v>
      </c>
      <c r="K391" s="51">
        <f t="shared" si="13"/>
        <v>17</v>
      </c>
    </row>
    <row r="392" spans="1:11" x14ac:dyDescent="0.2">
      <c r="A392" s="16" t="s">
        <v>1129</v>
      </c>
      <c r="B392" s="28" t="s">
        <v>802</v>
      </c>
      <c r="C392" s="28" t="s">
        <v>813</v>
      </c>
      <c r="D392" s="14"/>
      <c r="E392" s="15"/>
      <c r="F392" s="13" t="s">
        <v>814</v>
      </c>
      <c r="G392" s="17">
        <v>340</v>
      </c>
      <c r="H392" s="18">
        <v>355</v>
      </c>
      <c r="I392" s="46">
        <f t="shared" si="12"/>
        <v>-4.2253521126760563E-2</v>
      </c>
      <c r="K392" s="51">
        <f t="shared" si="13"/>
        <v>-15</v>
      </c>
    </row>
    <row r="393" spans="1:11" x14ac:dyDescent="0.2">
      <c r="A393" s="16" t="s">
        <v>1129</v>
      </c>
      <c r="B393" s="28" t="s">
        <v>802</v>
      </c>
      <c r="C393" s="28" t="s">
        <v>803</v>
      </c>
      <c r="D393" s="14" t="s">
        <v>6</v>
      </c>
      <c r="E393" s="15"/>
      <c r="F393" s="13" t="s">
        <v>804</v>
      </c>
      <c r="G393" s="17">
        <v>168</v>
      </c>
      <c r="H393" s="18">
        <v>173</v>
      </c>
      <c r="I393" s="46">
        <f t="shared" si="12"/>
        <v>-2.8901734104046242E-2</v>
      </c>
      <c r="K393" s="51">
        <f t="shared" si="13"/>
        <v>-5</v>
      </c>
    </row>
    <row r="394" spans="1:11" x14ac:dyDescent="0.2">
      <c r="A394" s="16" t="s">
        <v>1129</v>
      </c>
      <c r="B394" s="28" t="s">
        <v>802</v>
      </c>
      <c r="C394" s="28" t="s">
        <v>809</v>
      </c>
      <c r="D394" s="14"/>
      <c r="E394" s="15"/>
      <c r="F394" s="13" t="s">
        <v>810</v>
      </c>
      <c r="G394" s="17">
        <v>1555</v>
      </c>
      <c r="H394" s="18">
        <v>1543</v>
      </c>
      <c r="I394" s="46">
        <f t="shared" si="12"/>
        <v>7.7770576798444589E-3</v>
      </c>
      <c r="K394" s="51">
        <f t="shared" si="13"/>
        <v>12</v>
      </c>
    </row>
    <row r="395" spans="1:11" x14ac:dyDescent="0.2">
      <c r="A395" s="16" t="s">
        <v>1129</v>
      </c>
      <c r="B395" s="28" t="s">
        <v>802</v>
      </c>
      <c r="C395" s="28" t="s">
        <v>805</v>
      </c>
      <c r="D395" s="14"/>
      <c r="E395" s="15"/>
      <c r="F395" s="13" t="s">
        <v>806</v>
      </c>
      <c r="G395" s="17">
        <v>466</v>
      </c>
      <c r="H395" s="18">
        <v>487</v>
      </c>
      <c r="I395" s="46">
        <f t="shared" si="12"/>
        <v>-4.3121149897330596E-2</v>
      </c>
      <c r="K395" s="51">
        <f t="shared" si="13"/>
        <v>-21</v>
      </c>
    </row>
    <row r="396" spans="1:11" x14ac:dyDescent="0.2">
      <c r="A396" s="16" t="s">
        <v>1129</v>
      </c>
      <c r="B396" s="28" t="s">
        <v>802</v>
      </c>
      <c r="C396" s="28" t="s">
        <v>807</v>
      </c>
      <c r="D396" s="14"/>
      <c r="E396" s="15"/>
      <c r="F396" s="13" t="s">
        <v>808</v>
      </c>
      <c r="G396" s="17">
        <v>6233</v>
      </c>
      <c r="H396" s="18">
        <v>6192</v>
      </c>
      <c r="I396" s="46">
        <f t="shared" si="12"/>
        <v>6.6214470284237728E-3</v>
      </c>
      <c r="K396" s="51">
        <f t="shared" si="13"/>
        <v>41</v>
      </c>
    </row>
    <row r="397" spans="1:11" x14ac:dyDescent="0.2">
      <c r="A397" s="16" t="s">
        <v>1129</v>
      </c>
      <c r="B397" s="28" t="s">
        <v>802</v>
      </c>
      <c r="C397" s="28" t="s">
        <v>815</v>
      </c>
      <c r="D397" s="14"/>
      <c r="E397" s="15"/>
      <c r="F397" s="13" t="s">
        <v>816</v>
      </c>
      <c r="G397" s="17">
        <v>434</v>
      </c>
      <c r="H397" s="18">
        <v>431</v>
      </c>
      <c r="I397" s="46">
        <f t="shared" si="12"/>
        <v>6.9605568445475635E-3</v>
      </c>
      <c r="K397" s="51">
        <f t="shared" si="13"/>
        <v>3</v>
      </c>
    </row>
    <row r="398" spans="1:11" x14ac:dyDescent="0.2">
      <c r="A398" s="16" t="s">
        <v>1129</v>
      </c>
      <c r="B398" s="28" t="s">
        <v>817</v>
      </c>
      <c r="C398" s="28" t="s">
        <v>111</v>
      </c>
      <c r="D398" s="14"/>
      <c r="E398" s="15"/>
      <c r="F398" s="13" t="s">
        <v>828</v>
      </c>
      <c r="G398" s="17">
        <v>530</v>
      </c>
      <c r="H398" s="18">
        <v>469</v>
      </c>
      <c r="I398" s="46">
        <f t="shared" si="12"/>
        <v>0.13006396588486141</v>
      </c>
      <c r="K398" s="51">
        <f t="shared" si="13"/>
        <v>61</v>
      </c>
    </row>
    <row r="399" spans="1:11" x14ac:dyDescent="0.2">
      <c r="A399" s="16" t="s">
        <v>1129</v>
      </c>
      <c r="B399" s="28" t="s">
        <v>817</v>
      </c>
      <c r="C399" s="28" t="s">
        <v>836</v>
      </c>
      <c r="D399" s="14"/>
      <c r="E399" s="15"/>
      <c r="F399" s="13" t="s">
        <v>837</v>
      </c>
      <c r="G399" s="17">
        <v>440</v>
      </c>
      <c r="H399" s="18">
        <v>483</v>
      </c>
      <c r="I399" s="46">
        <f t="shared" si="12"/>
        <v>-8.9026915113871632E-2</v>
      </c>
      <c r="K399" s="51">
        <f t="shared" si="13"/>
        <v>-43</v>
      </c>
    </row>
    <row r="400" spans="1:11" x14ac:dyDescent="0.2">
      <c r="A400" s="16" t="s">
        <v>1129</v>
      </c>
      <c r="B400" s="28" t="s">
        <v>817</v>
      </c>
      <c r="C400" s="28" t="s">
        <v>820</v>
      </c>
      <c r="D400" s="14" t="s">
        <v>6</v>
      </c>
      <c r="E400" s="15"/>
      <c r="F400" s="13" t="s">
        <v>821</v>
      </c>
      <c r="G400" s="17">
        <v>452</v>
      </c>
      <c r="H400" s="18">
        <v>445</v>
      </c>
      <c r="I400" s="46">
        <f t="shared" si="12"/>
        <v>1.5730337078651686E-2</v>
      </c>
      <c r="K400" s="51">
        <f t="shared" si="13"/>
        <v>7</v>
      </c>
    </row>
    <row r="401" spans="1:11" x14ac:dyDescent="0.2">
      <c r="A401" s="16" t="s">
        <v>1129</v>
      </c>
      <c r="B401" s="28" t="s">
        <v>817</v>
      </c>
      <c r="C401" s="28" t="s">
        <v>829</v>
      </c>
      <c r="D401" s="14"/>
      <c r="E401" s="15"/>
      <c r="F401" s="13" t="s">
        <v>830</v>
      </c>
      <c r="G401" s="17">
        <v>325</v>
      </c>
      <c r="H401" s="18">
        <v>350</v>
      </c>
      <c r="I401" s="46">
        <f t="shared" si="12"/>
        <v>-7.1428571428571425E-2</v>
      </c>
      <c r="K401" s="51">
        <f t="shared" si="13"/>
        <v>-25</v>
      </c>
    </row>
    <row r="402" spans="1:11" x14ac:dyDescent="0.2">
      <c r="A402" s="16" t="s">
        <v>1129</v>
      </c>
      <c r="B402" s="28" t="s">
        <v>817</v>
      </c>
      <c r="C402" s="28" t="s">
        <v>826</v>
      </c>
      <c r="D402" s="14"/>
      <c r="E402" s="15"/>
      <c r="F402" s="13" t="s">
        <v>827</v>
      </c>
      <c r="G402" s="17">
        <v>826</v>
      </c>
      <c r="H402" s="18">
        <v>802</v>
      </c>
      <c r="I402" s="46">
        <f t="shared" si="12"/>
        <v>2.9925187032418952E-2</v>
      </c>
      <c r="K402" s="51">
        <f t="shared" si="13"/>
        <v>24</v>
      </c>
    </row>
    <row r="403" spans="1:11" x14ac:dyDescent="0.2">
      <c r="A403" s="16" t="s">
        <v>1129</v>
      </c>
      <c r="B403" s="28" t="s">
        <v>817</v>
      </c>
      <c r="C403" s="28" t="s">
        <v>824</v>
      </c>
      <c r="D403" s="14" t="s">
        <v>6</v>
      </c>
      <c r="E403" s="15"/>
      <c r="F403" s="13" t="s">
        <v>825</v>
      </c>
      <c r="G403" s="17">
        <v>117</v>
      </c>
      <c r="H403" s="18">
        <v>131</v>
      </c>
      <c r="I403" s="46">
        <f t="shared" si="12"/>
        <v>-0.10687022900763359</v>
      </c>
      <c r="K403" s="51">
        <f t="shared" si="13"/>
        <v>-14</v>
      </c>
    </row>
    <row r="404" spans="1:11" x14ac:dyDescent="0.2">
      <c r="A404" s="16" t="s">
        <v>1129</v>
      </c>
      <c r="B404" s="28" t="s">
        <v>817</v>
      </c>
      <c r="C404" s="28" t="s">
        <v>834</v>
      </c>
      <c r="D404" s="14"/>
      <c r="E404" s="15"/>
      <c r="F404" s="13" t="s">
        <v>835</v>
      </c>
      <c r="G404" s="17">
        <v>238</v>
      </c>
      <c r="H404" s="18">
        <v>221</v>
      </c>
      <c r="I404" s="46">
        <f t="shared" si="12"/>
        <v>7.6923076923076927E-2</v>
      </c>
      <c r="K404" s="51">
        <f t="shared" si="13"/>
        <v>17</v>
      </c>
    </row>
    <row r="405" spans="1:11" x14ac:dyDescent="0.2">
      <c r="A405" s="16" t="s">
        <v>1129</v>
      </c>
      <c r="B405" s="28" t="s">
        <v>817</v>
      </c>
      <c r="C405" s="28" t="s">
        <v>489</v>
      </c>
      <c r="D405" s="14"/>
      <c r="E405" s="15"/>
      <c r="F405" s="13" t="s">
        <v>831</v>
      </c>
      <c r="G405" s="17">
        <v>328</v>
      </c>
      <c r="H405" s="18">
        <v>313</v>
      </c>
      <c r="I405" s="46">
        <f t="shared" si="12"/>
        <v>4.7923322683706068E-2</v>
      </c>
      <c r="K405" s="51">
        <f t="shared" si="13"/>
        <v>15</v>
      </c>
    </row>
    <row r="406" spans="1:11" x14ac:dyDescent="0.2">
      <c r="A406" s="16" t="s">
        <v>1129</v>
      </c>
      <c r="B406" s="28" t="s">
        <v>817</v>
      </c>
      <c r="C406" s="28" t="s">
        <v>818</v>
      </c>
      <c r="D406" s="14" t="s">
        <v>6</v>
      </c>
      <c r="E406" s="15"/>
      <c r="F406" s="13" t="s">
        <v>819</v>
      </c>
      <c r="G406" s="17">
        <v>444</v>
      </c>
      <c r="H406" s="18">
        <v>412</v>
      </c>
      <c r="I406" s="46">
        <f t="shared" si="12"/>
        <v>7.7669902912621352E-2</v>
      </c>
      <c r="K406" s="51">
        <f t="shared" si="13"/>
        <v>32</v>
      </c>
    </row>
    <row r="407" spans="1:11" x14ac:dyDescent="0.2">
      <c r="A407" s="16" t="s">
        <v>1129</v>
      </c>
      <c r="B407" s="28" t="s">
        <v>817</v>
      </c>
      <c r="C407" s="28" t="s">
        <v>841</v>
      </c>
      <c r="D407" s="14"/>
      <c r="E407" s="15"/>
      <c r="F407" s="13" t="s">
        <v>842</v>
      </c>
      <c r="G407" s="17">
        <v>3087</v>
      </c>
      <c r="H407" s="18">
        <v>3126</v>
      </c>
      <c r="I407" s="46">
        <f t="shared" si="12"/>
        <v>-1.2476007677543186E-2</v>
      </c>
      <c r="K407" s="51">
        <f t="shared" si="13"/>
        <v>-39</v>
      </c>
    </row>
    <row r="408" spans="1:11" x14ac:dyDescent="0.2">
      <c r="A408" s="16" t="s">
        <v>1129</v>
      </c>
      <c r="B408" s="28" t="s">
        <v>817</v>
      </c>
      <c r="C408" s="28" t="s">
        <v>817</v>
      </c>
      <c r="D408" s="14"/>
      <c r="E408" s="15"/>
      <c r="F408" s="13" t="s">
        <v>840</v>
      </c>
      <c r="G408" s="17">
        <v>140</v>
      </c>
      <c r="H408" s="18">
        <v>162</v>
      </c>
      <c r="I408" s="46">
        <f t="shared" si="12"/>
        <v>-0.13580246913580246</v>
      </c>
      <c r="K408" s="51">
        <f t="shared" si="13"/>
        <v>-22</v>
      </c>
    </row>
    <row r="409" spans="1:11" x14ac:dyDescent="0.2">
      <c r="A409" s="16" t="s">
        <v>1129</v>
      </c>
      <c r="B409" s="28" t="s">
        <v>817</v>
      </c>
      <c r="C409" s="28" t="s">
        <v>832</v>
      </c>
      <c r="D409" s="14"/>
      <c r="E409" s="15"/>
      <c r="F409" s="13" t="s">
        <v>833</v>
      </c>
      <c r="G409" s="17">
        <v>479</v>
      </c>
      <c r="H409" s="18">
        <v>475</v>
      </c>
      <c r="I409" s="46">
        <f t="shared" si="12"/>
        <v>8.4210526315789472E-3</v>
      </c>
      <c r="K409" s="51">
        <f t="shared" si="13"/>
        <v>4</v>
      </c>
    </row>
    <row r="410" spans="1:11" x14ac:dyDescent="0.2">
      <c r="A410" s="16" t="s">
        <v>1129</v>
      </c>
      <c r="B410" s="28" t="s">
        <v>817</v>
      </c>
      <c r="C410" s="28" t="s">
        <v>838</v>
      </c>
      <c r="D410" s="14"/>
      <c r="E410" s="15"/>
      <c r="F410" s="13" t="s">
        <v>839</v>
      </c>
      <c r="G410" s="17">
        <v>389</v>
      </c>
      <c r="H410" s="18">
        <v>372</v>
      </c>
      <c r="I410" s="46">
        <f t="shared" si="12"/>
        <v>4.5698924731182797E-2</v>
      </c>
      <c r="K410" s="51">
        <f t="shared" si="13"/>
        <v>17</v>
      </c>
    </row>
    <row r="411" spans="1:11" x14ac:dyDescent="0.2">
      <c r="A411" s="16" t="s">
        <v>1129</v>
      </c>
      <c r="B411" s="28" t="s">
        <v>817</v>
      </c>
      <c r="C411" s="28" t="s">
        <v>822</v>
      </c>
      <c r="D411" s="14" t="s">
        <v>6</v>
      </c>
      <c r="E411" s="15"/>
      <c r="F411" s="13" t="s">
        <v>823</v>
      </c>
      <c r="G411" s="17">
        <v>159</v>
      </c>
      <c r="H411" s="18">
        <v>168</v>
      </c>
      <c r="I411" s="46">
        <f t="shared" si="12"/>
        <v>-5.3571428571428568E-2</v>
      </c>
      <c r="K411" s="51">
        <f t="shared" si="13"/>
        <v>-9</v>
      </c>
    </row>
    <row r="412" spans="1:11" x14ac:dyDescent="0.2">
      <c r="A412" s="16" t="s">
        <v>1129</v>
      </c>
      <c r="B412" s="28" t="s">
        <v>843</v>
      </c>
      <c r="C412" s="28" t="s">
        <v>850</v>
      </c>
      <c r="D412" s="14"/>
      <c r="E412" s="15"/>
      <c r="F412" s="13" t="s">
        <v>851</v>
      </c>
      <c r="G412" s="17">
        <v>2637</v>
      </c>
      <c r="H412" s="18">
        <v>2688</v>
      </c>
      <c r="I412" s="46">
        <f t="shared" si="12"/>
        <v>-1.8973214285714284E-2</v>
      </c>
      <c r="K412" s="51">
        <f t="shared" si="13"/>
        <v>-51</v>
      </c>
    </row>
    <row r="413" spans="1:11" x14ac:dyDescent="0.2">
      <c r="A413" s="16" t="s">
        <v>1129</v>
      </c>
      <c r="B413" s="28" t="s">
        <v>843</v>
      </c>
      <c r="C413" s="28" t="s">
        <v>844</v>
      </c>
      <c r="D413" s="14"/>
      <c r="E413" s="15"/>
      <c r="F413" s="13" t="s">
        <v>845</v>
      </c>
      <c r="G413" s="17">
        <v>526</v>
      </c>
      <c r="H413" s="18">
        <v>501</v>
      </c>
      <c r="I413" s="46">
        <f t="shared" si="12"/>
        <v>4.9900199600798403E-2</v>
      </c>
      <c r="K413" s="51">
        <f t="shared" si="13"/>
        <v>25</v>
      </c>
    </row>
    <row r="414" spans="1:11" x14ac:dyDescent="0.2">
      <c r="A414" s="16" t="s">
        <v>1129</v>
      </c>
      <c r="B414" s="28" t="s">
        <v>843</v>
      </c>
      <c r="C414" s="28" t="s">
        <v>848</v>
      </c>
      <c r="D414" s="14"/>
      <c r="E414" s="15"/>
      <c r="F414" s="13" t="s">
        <v>849</v>
      </c>
      <c r="G414" s="17">
        <v>1828</v>
      </c>
      <c r="H414" s="18">
        <v>1834</v>
      </c>
      <c r="I414" s="46">
        <f t="shared" si="12"/>
        <v>-3.2715376226826608E-3</v>
      </c>
      <c r="K414" s="51">
        <f t="shared" si="13"/>
        <v>-6</v>
      </c>
    </row>
    <row r="415" spans="1:11" x14ac:dyDescent="0.2">
      <c r="A415" s="16" t="s">
        <v>1129</v>
      </c>
      <c r="B415" s="28" t="s">
        <v>843</v>
      </c>
      <c r="C415" s="28" t="s">
        <v>852</v>
      </c>
      <c r="D415" s="14"/>
      <c r="E415" s="15"/>
      <c r="F415" s="13" t="s">
        <v>853</v>
      </c>
      <c r="G415" s="17">
        <v>862</v>
      </c>
      <c r="H415" s="18">
        <v>876</v>
      </c>
      <c r="I415" s="46">
        <f t="shared" si="12"/>
        <v>-1.5981735159817351E-2</v>
      </c>
      <c r="K415" s="51">
        <f t="shared" si="13"/>
        <v>-14</v>
      </c>
    </row>
    <row r="416" spans="1:11" x14ac:dyDescent="0.2">
      <c r="A416" s="16" t="s">
        <v>1129</v>
      </c>
      <c r="B416" s="28" t="s">
        <v>843</v>
      </c>
      <c r="C416" s="28" t="s">
        <v>856</v>
      </c>
      <c r="D416" s="14"/>
      <c r="E416" s="15"/>
      <c r="F416" s="13" t="s">
        <v>857</v>
      </c>
      <c r="G416" s="17">
        <v>321</v>
      </c>
      <c r="H416" s="18">
        <v>333</v>
      </c>
      <c r="I416" s="46">
        <f t="shared" si="12"/>
        <v>-3.6036036036036036E-2</v>
      </c>
      <c r="K416" s="51">
        <f t="shared" si="13"/>
        <v>-12</v>
      </c>
    </row>
    <row r="417" spans="1:11" x14ac:dyDescent="0.2">
      <c r="A417" s="16" t="s">
        <v>1129</v>
      </c>
      <c r="B417" s="28" t="s">
        <v>843</v>
      </c>
      <c r="C417" s="28" t="s">
        <v>854</v>
      </c>
      <c r="D417" s="14"/>
      <c r="E417" s="15"/>
      <c r="F417" s="13" t="s">
        <v>855</v>
      </c>
      <c r="G417" s="17">
        <v>487</v>
      </c>
      <c r="H417" s="18">
        <v>479</v>
      </c>
      <c r="I417" s="46">
        <f t="shared" si="12"/>
        <v>1.6701461377870562E-2</v>
      </c>
      <c r="K417" s="51">
        <f t="shared" si="13"/>
        <v>8</v>
      </c>
    </row>
    <row r="418" spans="1:11" x14ac:dyDescent="0.2">
      <c r="A418" s="16" t="s">
        <v>1129</v>
      </c>
      <c r="B418" s="28" t="s">
        <v>843</v>
      </c>
      <c r="C418" s="28" t="s">
        <v>846</v>
      </c>
      <c r="D418" s="14"/>
      <c r="E418" s="15"/>
      <c r="F418" s="13" t="s">
        <v>847</v>
      </c>
      <c r="G418" s="17">
        <v>571</v>
      </c>
      <c r="H418" s="18">
        <v>563</v>
      </c>
      <c r="I418" s="46">
        <f t="shared" si="12"/>
        <v>1.4209591474245116E-2</v>
      </c>
      <c r="K418" s="51">
        <f t="shared" si="13"/>
        <v>8</v>
      </c>
    </row>
    <row r="419" spans="1:11" x14ac:dyDescent="0.2">
      <c r="A419" s="16" t="s">
        <v>1129</v>
      </c>
      <c r="B419" s="28" t="s">
        <v>858</v>
      </c>
      <c r="C419" s="28" t="s">
        <v>880</v>
      </c>
      <c r="D419" s="14"/>
      <c r="E419" s="15"/>
      <c r="F419" s="13" t="s">
        <v>881</v>
      </c>
      <c r="G419" s="17">
        <v>284</v>
      </c>
      <c r="H419" s="18">
        <v>257</v>
      </c>
      <c r="I419" s="46">
        <f t="shared" si="12"/>
        <v>0.10505836575875487</v>
      </c>
      <c r="K419" s="51">
        <f t="shared" si="13"/>
        <v>27</v>
      </c>
    </row>
    <row r="420" spans="1:11" x14ac:dyDescent="0.2">
      <c r="A420" s="16" t="s">
        <v>1129</v>
      </c>
      <c r="B420" s="28" t="s">
        <v>858</v>
      </c>
      <c r="C420" s="28" t="s">
        <v>870</v>
      </c>
      <c r="D420" s="14"/>
      <c r="E420" s="15"/>
      <c r="F420" s="13" t="s">
        <v>871</v>
      </c>
      <c r="G420" s="17">
        <v>1347</v>
      </c>
      <c r="H420" s="18">
        <v>1345</v>
      </c>
      <c r="I420" s="46">
        <f t="shared" si="12"/>
        <v>1.4869888475836431E-3</v>
      </c>
      <c r="K420" s="51">
        <f t="shared" si="13"/>
        <v>2</v>
      </c>
    </row>
    <row r="421" spans="1:11" x14ac:dyDescent="0.2">
      <c r="A421" s="16" t="s">
        <v>1129</v>
      </c>
      <c r="B421" s="28" t="s">
        <v>858</v>
      </c>
      <c r="C421" s="28" t="s">
        <v>868</v>
      </c>
      <c r="D421" s="14"/>
      <c r="E421" s="15"/>
      <c r="F421" s="13" t="s">
        <v>869</v>
      </c>
      <c r="G421" s="17">
        <v>782</v>
      </c>
      <c r="H421" s="18">
        <v>769</v>
      </c>
      <c r="I421" s="46">
        <f t="shared" si="12"/>
        <v>1.6905071521456438E-2</v>
      </c>
      <c r="K421" s="51">
        <f t="shared" si="13"/>
        <v>13</v>
      </c>
    </row>
    <row r="422" spans="1:11" x14ac:dyDescent="0.2">
      <c r="A422" s="16" t="s">
        <v>1129</v>
      </c>
      <c r="B422" s="28" t="s">
        <v>858</v>
      </c>
      <c r="C422" s="28" t="s">
        <v>874</v>
      </c>
      <c r="D422" s="14"/>
      <c r="E422" s="15"/>
      <c r="F422" s="13" t="s">
        <v>875</v>
      </c>
      <c r="G422" s="17">
        <v>284</v>
      </c>
      <c r="H422" s="18">
        <v>250</v>
      </c>
      <c r="I422" s="46">
        <f t="shared" si="12"/>
        <v>0.13600000000000001</v>
      </c>
      <c r="K422" s="51">
        <f t="shared" si="13"/>
        <v>34</v>
      </c>
    </row>
    <row r="423" spans="1:11" x14ac:dyDescent="0.2">
      <c r="A423" s="16" t="s">
        <v>1129</v>
      </c>
      <c r="B423" s="28" t="s">
        <v>858</v>
      </c>
      <c r="C423" s="28" t="s">
        <v>303</v>
      </c>
      <c r="D423" s="14" t="s">
        <v>6</v>
      </c>
      <c r="E423" s="15"/>
      <c r="F423" s="13" t="s">
        <v>861</v>
      </c>
      <c r="G423" s="17">
        <v>482</v>
      </c>
      <c r="H423" s="18">
        <v>461</v>
      </c>
      <c r="I423" s="46">
        <f t="shared" si="12"/>
        <v>4.5553145336225599E-2</v>
      </c>
      <c r="K423" s="51">
        <f t="shared" si="13"/>
        <v>21</v>
      </c>
    </row>
    <row r="424" spans="1:11" x14ac:dyDescent="0.2">
      <c r="A424" s="16" t="s">
        <v>1129</v>
      </c>
      <c r="B424" s="28" t="s">
        <v>858</v>
      </c>
      <c r="C424" s="28" t="s">
        <v>872</v>
      </c>
      <c r="D424" s="14"/>
      <c r="E424" s="15"/>
      <c r="F424" s="13" t="s">
        <v>873</v>
      </c>
      <c r="G424" s="17">
        <v>268</v>
      </c>
      <c r="H424" s="18">
        <v>297</v>
      </c>
      <c r="I424" s="46">
        <f t="shared" si="12"/>
        <v>-9.7643097643097643E-2</v>
      </c>
      <c r="K424" s="51">
        <f t="shared" si="13"/>
        <v>-29</v>
      </c>
    </row>
    <row r="425" spans="1:11" x14ac:dyDescent="0.2">
      <c r="A425" s="16" t="s">
        <v>1129</v>
      </c>
      <c r="B425" s="28" t="s">
        <v>858</v>
      </c>
      <c r="C425" s="28" t="s">
        <v>884</v>
      </c>
      <c r="D425" s="14"/>
      <c r="E425" s="15"/>
      <c r="F425" s="13" t="s">
        <v>885</v>
      </c>
      <c r="G425" s="17">
        <v>310</v>
      </c>
      <c r="H425" s="18">
        <v>323</v>
      </c>
      <c r="I425" s="46">
        <f t="shared" si="12"/>
        <v>-4.0247678018575851E-2</v>
      </c>
      <c r="K425" s="51">
        <f t="shared" si="13"/>
        <v>-13</v>
      </c>
    </row>
    <row r="426" spans="1:11" x14ac:dyDescent="0.2">
      <c r="A426" s="16" t="s">
        <v>1129</v>
      </c>
      <c r="B426" s="28" t="s">
        <v>858</v>
      </c>
      <c r="C426" s="28" t="s">
        <v>866</v>
      </c>
      <c r="D426" s="14"/>
      <c r="E426" s="15"/>
      <c r="F426" s="13" t="s">
        <v>867</v>
      </c>
      <c r="G426" s="17">
        <v>1841</v>
      </c>
      <c r="H426" s="18">
        <v>1889</v>
      </c>
      <c r="I426" s="46">
        <f t="shared" si="12"/>
        <v>-2.5410269984118581E-2</v>
      </c>
      <c r="K426" s="51">
        <f t="shared" si="13"/>
        <v>-48</v>
      </c>
    </row>
    <row r="427" spans="1:11" x14ac:dyDescent="0.2">
      <c r="A427" s="16" t="s">
        <v>1129</v>
      </c>
      <c r="B427" s="28" t="s">
        <v>858</v>
      </c>
      <c r="C427" s="28" t="s">
        <v>859</v>
      </c>
      <c r="D427" s="14" t="s">
        <v>6</v>
      </c>
      <c r="E427" s="15"/>
      <c r="F427" s="13" t="s">
        <v>860</v>
      </c>
      <c r="G427" s="17">
        <v>601</v>
      </c>
      <c r="H427" s="18">
        <v>590</v>
      </c>
      <c r="I427" s="46">
        <f t="shared" si="12"/>
        <v>1.864406779661017E-2</v>
      </c>
      <c r="K427" s="51">
        <f t="shared" si="13"/>
        <v>11</v>
      </c>
    </row>
    <row r="428" spans="1:11" x14ac:dyDescent="0.2">
      <c r="A428" s="16" t="s">
        <v>1129</v>
      </c>
      <c r="B428" s="28" t="s">
        <v>858</v>
      </c>
      <c r="C428" s="28" t="s">
        <v>862</v>
      </c>
      <c r="D428" s="14" t="s">
        <v>6</v>
      </c>
      <c r="E428" s="15"/>
      <c r="F428" s="13" t="s">
        <v>863</v>
      </c>
      <c r="G428" s="17">
        <v>281</v>
      </c>
      <c r="H428" s="18">
        <v>298</v>
      </c>
      <c r="I428" s="46">
        <f t="shared" si="12"/>
        <v>-5.7046979865771813E-2</v>
      </c>
      <c r="K428" s="51">
        <f t="shared" si="13"/>
        <v>-17</v>
      </c>
    </row>
    <row r="429" spans="1:11" x14ac:dyDescent="0.2">
      <c r="A429" s="16" t="s">
        <v>1129</v>
      </c>
      <c r="B429" s="28" t="s">
        <v>858</v>
      </c>
      <c r="C429" s="28" t="s">
        <v>878</v>
      </c>
      <c r="D429" s="14"/>
      <c r="E429" s="15"/>
      <c r="F429" s="13" t="s">
        <v>879</v>
      </c>
      <c r="G429" s="17">
        <v>3977</v>
      </c>
      <c r="H429" s="18">
        <v>3915</v>
      </c>
      <c r="I429" s="46">
        <f t="shared" si="12"/>
        <v>1.5836526181353769E-2</v>
      </c>
      <c r="K429" s="51">
        <f t="shared" si="13"/>
        <v>62</v>
      </c>
    </row>
    <row r="430" spans="1:11" x14ac:dyDescent="0.2">
      <c r="A430" s="16" t="s">
        <v>1129</v>
      </c>
      <c r="B430" s="28" t="s">
        <v>858</v>
      </c>
      <c r="C430" s="28" t="s">
        <v>864</v>
      </c>
      <c r="D430" s="14" t="s">
        <v>6</v>
      </c>
      <c r="E430" s="15"/>
      <c r="F430" s="13" t="s">
        <v>865</v>
      </c>
      <c r="G430" s="17">
        <v>397</v>
      </c>
      <c r="H430" s="18">
        <v>403</v>
      </c>
      <c r="I430" s="46">
        <f t="shared" si="12"/>
        <v>-1.488833746898263E-2</v>
      </c>
      <c r="K430" s="51">
        <f t="shared" si="13"/>
        <v>-6</v>
      </c>
    </row>
    <row r="431" spans="1:11" x14ac:dyDescent="0.2">
      <c r="A431" s="16" t="s">
        <v>1129</v>
      </c>
      <c r="B431" s="28" t="s">
        <v>858</v>
      </c>
      <c r="C431" s="28" t="s">
        <v>876</v>
      </c>
      <c r="D431" s="14"/>
      <c r="E431" s="15"/>
      <c r="F431" s="13" t="s">
        <v>877</v>
      </c>
      <c r="G431" s="17">
        <v>2181</v>
      </c>
      <c r="H431" s="18">
        <v>2226</v>
      </c>
      <c r="I431" s="46">
        <f t="shared" si="12"/>
        <v>-2.0215633423180591E-2</v>
      </c>
      <c r="K431" s="51">
        <f t="shared" si="13"/>
        <v>-45</v>
      </c>
    </row>
    <row r="432" spans="1:11" x14ac:dyDescent="0.2">
      <c r="A432" s="16" t="s">
        <v>1129</v>
      </c>
      <c r="B432" s="28" t="s">
        <v>858</v>
      </c>
      <c r="C432" s="28" t="s">
        <v>882</v>
      </c>
      <c r="D432" s="14"/>
      <c r="E432" s="15"/>
      <c r="F432" s="13" t="s">
        <v>883</v>
      </c>
      <c r="G432" s="17">
        <v>158</v>
      </c>
      <c r="H432" s="18">
        <v>177</v>
      </c>
      <c r="I432" s="46">
        <f t="shared" si="12"/>
        <v>-0.10734463276836158</v>
      </c>
      <c r="K432" s="51">
        <f t="shared" si="13"/>
        <v>-19</v>
      </c>
    </row>
    <row r="433" spans="1:11" x14ac:dyDescent="0.2">
      <c r="A433" s="16" t="s">
        <v>1129</v>
      </c>
      <c r="B433" s="28" t="s">
        <v>886</v>
      </c>
      <c r="C433" s="28" t="s">
        <v>887</v>
      </c>
      <c r="D433" s="14" t="s">
        <v>6</v>
      </c>
      <c r="E433" s="15"/>
      <c r="F433" s="13" t="s">
        <v>888</v>
      </c>
      <c r="G433" s="17">
        <v>50</v>
      </c>
      <c r="H433" s="18">
        <v>73</v>
      </c>
      <c r="I433" s="46">
        <f t="shared" si="12"/>
        <v>-0.31506849315068491</v>
      </c>
      <c r="K433" s="51">
        <f t="shared" si="13"/>
        <v>-23</v>
      </c>
    </row>
    <row r="434" spans="1:11" x14ac:dyDescent="0.2">
      <c r="A434" s="16" t="s">
        <v>1129</v>
      </c>
      <c r="B434" s="28" t="s">
        <v>886</v>
      </c>
      <c r="C434" s="28" t="s">
        <v>897</v>
      </c>
      <c r="D434" s="14"/>
      <c r="E434" s="15"/>
      <c r="F434" s="13" t="s">
        <v>898</v>
      </c>
      <c r="G434" s="17">
        <v>1025</v>
      </c>
      <c r="H434" s="18">
        <v>1024</v>
      </c>
      <c r="I434" s="46">
        <f t="shared" si="12"/>
        <v>9.765625E-4</v>
      </c>
      <c r="K434" s="51">
        <f t="shared" si="13"/>
        <v>1</v>
      </c>
    </row>
    <row r="435" spans="1:11" x14ac:dyDescent="0.2">
      <c r="A435" s="16" t="s">
        <v>1129</v>
      </c>
      <c r="B435" s="28" t="s">
        <v>886</v>
      </c>
      <c r="C435" s="28" t="s">
        <v>895</v>
      </c>
      <c r="D435" s="14"/>
      <c r="E435" s="15"/>
      <c r="F435" s="13" t="s">
        <v>896</v>
      </c>
      <c r="G435" s="17">
        <v>328</v>
      </c>
      <c r="H435" s="18">
        <v>297</v>
      </c>
      <c r="I435" s="46">
        <f t="shared" si="12"/>
        <v>0.10437710437710437</v>
      </c>
      <c r="K435" s="51">
        <f t="shared" si="13"/>
        <v>31</v>
      </c>
    </row>
    <row r="436" spans="1:11" x14ac:dyDescent="0.2">
      <c r="A436" s="16" t="s">
        <v>1129</v>
      </c>
      <c r="B436" s="28" t="s">
        <v>886</v>
      </c>
      <c r="C436" s="28" t="s">
        <v>899</v>
      </c>
      <c r="D436" s="14"/>
      <c r="E436" s="15"/>
      <c r="F436" s="13" t="s">
        <v>900</v>
      </c>
      <c r="G436" s="17">
        <v>202</v>
      </c>
      <c r="H436" s="18">
        <v>208</v>
      </c>
      <c r="I436" s="46">
        <f t="shared" si="12"/>
        <v>-2.8846153846153848E-2</v>
      </c>
      <c r="K436" s="51">
        <f t="shared" si="13"/>
        <v>-6</v>
      </c>
    </row>
    <row r="437" spans="1:11" x14ac:dyDescent="0.2">
      <c r="A437" s="16" t="s">
        <v>1129</v>
      </c>
      <c r="B437" s="28" t="s">
        <v>886</v>
      </c>
      <c r="C437" s="28" t="s">
        <v>891</v>
      </c>
      <c r="D437" s="14" t="s">
        <v>6</v>
      </c>
      <c r="E437" s="15"/>
      <c r="F437" s="13" t="s">
        <v>892</v>
      </c>
      <c r="G437" s="17">
        <v>39</v>
      </c>
      <c r="H437" s="18">
        <v>62</v>
      </c>
      <c r="I437" s="46">
        <f t="shared" si="12"/>
        <v>-0.37096774193548387</v>
      </c>
      <c r="K437" s="51">
        <f t="shared" si="13"/>
        <v>-23</v>
      </c>
    </row>
    <row r="438" spans="1:11" x14ac:dyDescent="0.2">
      <c r="A438" s="16" t="s">
        <v>1129</v>
      </c>
      <c r="B438" s="28" t="s">
        <v>886</v>
      </c>
      <c r="C438" s="28" t="s">
        <v>893</v>
      </c>
      <c r="D438" s="14"/>
      <c r="E438" s="15"/>
      <c r="F438" s="13" t="s">
        <v>894</v>
      </c>
      <c r="G438" s="17">
        <v>529</v>
      </c>
      <c r="H438" s="18">
        <v>499</v>
      </c>
      <c r="I438" s="46">
        <f t="shared" si="12"/>
        <v>6.0120240480961921E-2</v>
      </c>
      <c r="K438" s="51">
        <f t="shared" si="13"/>
        <v>30</v>
      </c>
    </row>
    <row r="439" spans="1:11" x14ac:dyDescent="0.2">
      <c r="A439" s="16" t="s">
        <v>1129</v>
      </c>
      <c r="B439" s="28" t="s">
        <v>886</v>
      </c>
      <c r="C439" s="28" t="s">
        <v>889</v>
      </c>
      <c r="D439" s="14" t="s">
        <v>6</v>
      </c>
      <c r="E439" s="15"/>
      <c r="F439" s="13" t="s">
        <v>890</v>
      </c>
      <c r="G439" s="17">
        <v>90</v>
      </c>
      <c r="H439" s="18">
        <v>97</v>
      </c>
      <c r="I439" s="46">
        <f t="shared" si="12"/>
        <v>-7.2164948453608241E-2</v>
      </c>
      <c r="K439" s="51">
        <f t="shared" si="13"/>
        <v>-7</v>
      </c>
    </row>
    <row r="440" spans="1:11" x14ac:dyDescent="0.2">
      <c r="A440" s="16" t="s">
        <v>1129</v>
      </c>
      <c r="B440" s="28" t="s">
        <v>901</v>
      </c>
      <c r="C440" s="28" t="s">
        <v>906</v>
      </c>
      <c r="D440" s="14"/>
      <c r="E440" s="15"/>
      <c r="F440" s="13" t="s">
        <v>907</v>
      </c>
      <c r="G440" s="17">
        <v>365</v>
      </c>
      <c r="H440" s="18">
        <v>355</v>
      </c>
      <c r="I440" s="46">
        <f t="shared" si="12"/>
        <v>2.8169014084507043E-2</v>
      </c>
      <c r="K440" s="51">
        <f t="shared" si="13"/>
        <v>10</v>
      </c>
    </row>
    <row r="441" spans="1:11" x14ac:dyDescent="0.2">
      <c r="A441" s="16" t="s">
        <v>1129</v>
      </c>
      <c r="B441" s="28" t="s">
        <v>901</v>
      </c>
      <c r="C441" s="28" t="s">
        <v>910</v>
      </c>
      <c r="D441" s="14"/>
      <c r="E441" s="15"/>
      <c r="F441" s="13" t="s">
        <v>911</v>
      </c>
      <c r="G441" s="17">
        <v>262</v>
      </c>
      <c r="H441" s="18">
        <v>261</v>
      </c>
      <c r="I441" s="46">
        <f t="shared" si="12"/>
        <v>3.8314176245210726E-3</v>
      </c>
      <c r="K441" s="51">
        <f t="shared" si="13"/>
        <v>1</v>
      </c>
    </row>
    <row r="442" spans="1:11" x14ac:dyDescent="0.2">
      <c r="A442" s="16" t="s">
        <v>1129</v>
      </c>
      <c r="B442" s="28" t="s">
        <v>901</v>
      </c>
      <c r="C442" s="28" t="s">
        <v>902</v>
      </c>
      <c r="D442" s="14"/>
      <c r="E442" s="15"/>
      <c r="F442" s="13" t="s">
        <v>903</v>
      </c>
      <c r="G442" s="17">
        <v>221</v>
      </c>
      <c r="H442" s="18">
        <v>233</v>
      </c>
      <c r="I442" s="46">
        <f t="shared" si="12"/>
        <v>-5.1502145922746781E-2</v>
      </c>
      <c r="K442" s="51">
        <f t="shared" si="13"/>
        <v>-12</v>
      </c>
    </row>
    <row r="443" spans="1:11" x14ac:dyDescent="0.2">
      <c r="A443" s="16" t="s">
        <v>1129</v>
      </c>
      <c r="B443" s="28" t="s">
        <v>901</v>
      </c>
      <c r="C443" s="28" t="s">
        <v>904</v>
      </c>
      <c r="D443" s="14"/>
      <c r="E443" s="15"/>
      <c r="F443" s="13" t="s">
        <v>905</v>
      </c>
      <c r="G443" s="17">
        <v>114</v>
      </c>
      <c r="H443" s="18">
        <v>126</v>
      </c>
      <c r="I443" s="46">
        <f t="shared" si="12"/>
        <v>-9.5238095238095233E-2</v>
      </c>
      <c r="K443" s="51">
        <f t="shared" si="13"/>
        <v>-12</v>
      </c>
    </row>
    <row r="444" spans="1:11" x14ac:dyDescent="0.2">
      <c r="A444" s="16" t="s">
        <v>1129</v>
      </c>
      <c r="B444" s="28" t="s">
        <v>901</v>
      </c>
      <c r="C444" s="28" t="s">
        <v>908</v>
      </c>
      <c r="D444" s="14"/>
      <c r="E444" s="15"/>
      <c r="F444" s="13" t="s">
        <v>909</v>
      </c>
      <c r="G444" s="17">
        <v>142</v>
      </c>
      <c r="H444" s="18">
        <v>138</v>
      </c>
      <c r="I444" s="46">
        <f t="shared" si="12"/>
        <v>2.8985507246376812E-2</v>
      </c>
      <c r="K444" s="51">
        <f t="shared" si="13"/>
        <v>4</v>
      </c>
    </row>
    <row r="445" spans="1:11" x14ac:dyDescent="0.2">
      <c r="A445" s="16" t="s">
        <v>1129</v>
      </c>
      <c r="B445" s="28" t="s">
        <v>912</v>
      </c>
      <c r="C445" s="28" t="s">
        <v>917</v>
      </c>
      <c r="D445" s="14"/>
      <c r="E445" s="15"/>
      <c r="F445" s="13" t="s">
        <v>918</v>
      </c>
      <c r="G445" s="17">
        <v>2083</v>
      </c>
      <c r="H445" s="18">
        <v>2108</v>
      </c>
      <c r="I445" s="46">
        <f t="shared" si="12"/>
        <v>-1.1859582542694497E-2</v>
      </c>
      <c r="K445" s="51">
        <f t="shared" si="13"/>
        <v>-25</v>
      </c>
    </row>
    <row r="446" spans="1:11" x14ac:dyDescent="0.2">
      <c r="A446" s="16" t="s">
        <v>1129</v>
      </c>
      <c r="B446" s="28" t="s">
        <v>912</v>
      </c>
      <c r="C446" s="28" t="s">
        <v>919</v>
      </c>
      <c r="D446" s="14"/>
      <c r="E446" s="15"/>
      <c r="F446" s="13" t="s">
        <v>920</v>
      </c>
      <c r="G446" s="17">
        <v>869</v>
      </c>
      <c r="H446" s="18">
        <v>943</v>
      </c>
      <c r="I446" s="46">
        <f t="shared" si="12"/>
        <v>-7.8472958642629903E-2</v>
      </c>
      <c r="K446" s="51">
        <f t="shared" si="13"/>
        <v>-74</v>
      </c>
    </row>
    <row r="447" spans="1:11" x14ac:dyDescent="0.2">
      <c r="A447" s="16" t="s">
        <v>1129</v>
      </c>
      <c r="B447" s="28" t="s">
        <v>912</v>
      </c>
      <c r="C447" s="28" t="s">
        <v>915</v>
      </c>
      <c r="D447" s="14"/>
      <c r="E447" s="15"/>
      <c r="F447" s="13" t="s">
        <v>916</v>
      </c>
      <c r="G447" s="17">
        <v>3916</v>
      </c>
      <c r="H447" s="18">
        <v>4015</v>
      </c>
      <c r="I447" s="46">
        <f t="shared" si="12"/>
        <v>-2.4657534246575342E-2</v>
      </c>
      <c r="K447" s="51">
        <f t="shared" si="13"/>
        <v>-99</v>
      </c>
    </row>
    <row r="448" spans="1:11" x14ac:dyDescent="0.2">
      <c r="A448" s="16" t="s">
        <v>1129</v>
      </c>
      <c r="B448" s="28" t="s">
        <v>912</v>
      </c>
      <c r="C448" s="28" t="s">
        <v>927</v>
      </c>
      <c r="D448" s="14"/>
      <c r="E448" s="15"/>
      <c r="F448" s="13" t="s">
        <v>928</v>
      </c>
      <c r="G448" s="17">
        <v>523</v>
      </c>
      <c r="H448" s="18">
        <v>526</v>
      </c>
      <c r="I448" s="46">
        <f t="shared" si="12"/>
        <v>-5.7034220532319393E-3</v>
      </c>
      <c r="K448" s="51">
        <f t="shared" si="13"/>
        <v>-3</v>
      </c>
    </row>
    <row r="449" spans="1:11" x14ac:dyDescent="0.2">
      <c r="A449" s="16" t="s">
        <v>1129</v>
      </c>
      <c r="B449" s="28" t="s">
        <v>912</v>
      </c>
      <c r="C449" s="28" t="s">
        <v>923</v>
      </c>
      <c r="D449" s="14"/>
      <c r="E449" s="15"/>
      <c r="F449" s="13" t="s">
        <v>924</v>
      </c>
      <c r="G449" s="17">
        <v>1349</v>
      </c>
      <c r="H449" s="18">
        <v>1364</v>
      </c>
      <c r="I449" s="46">
        <f t="shared" si="12"/>
        <v>-1.0997067448680353E-2</v>
      </c>
      <c r="K449" s="51">
        <f t="shared" si="13"/>
        <v>-15</v>
      </c>
    </row>
    <row r="450" spans="1:11" x14ac:dyDescent="0.2">
      <c r="A450" s="16" t="s">
        <v>1129</v>
      </c>
      <c r="B450" s="28" t="s">
        <v>912</v>
      </c>
      <c r="C450" s="28" t="s">
        <v>913</v>
      </c>
      <c r="D450" s="14" t="s">
        <v>6</v>
      </c>
      <c r="E450" s="15"/>
      <c r="F450" s="13" t="s">
        <v>914</v>
      </c>
      <c r="G450" s="17">
        <v>553</v>
      </c>
      <c r="H450" s="18">
        <v>519</v>
      </c>
      <c r="I450" s="46">
        <f t="shared" si="12"/>
        <v>6.5510597302504817E-2</v>
      </c>
      <c r="K450" s="51">
        <f t="shared" si="13"/>
        <v>34</v>
      </c>
    </row>
    <row r="451" spans="1:11" x14ac:dyDescent="0.2">
      <c r="A451" s="16" t="s">
        <v>1129</v>
      </c>
      <c r="B451" s="28" t="s">
        <v>912</v>
      </c>
      <c r="C451" s="28" t="s">
        <v>921</v>
      </c>
      <c r="D451" s="14"/>
      <c r="E451" s="15"/>
      <c r="F451" s="13" t="s">
        <v>922</v>
      </c>
      <c r="G451" s="17">
        <v>1783</v>
      </c>
      <c r="H451" s="18">
        <v>1808</v>
      </c>
      <c r="I451" s="46">
        <f t="shared" si="12"/>
        <v>-1.3827433628318585E-2</v>
      </c>
      <c r="K451" s="51">
        <f t="shared" si="13"/>
        <v>-25</v>
      </c>
    </row>
    <row r="452" spans="1:11" x14ac:dyDescent="0.2">
      <c r="A452" s="16" t="s">
        <v>1129</v>
      </c>
      <c r="B452" s="28" t="s">
        <v>912</v>
      </c>
      <c r="C452" s="28" t="s">
        <v>925</v>
      </c>
      <c r="D452" s="14"/>
      <c r="E452" s="15"/>
      <c r="F452" s="13" t="s">
        <v>926</v>
      </c>
      <c r="G452" s="17">
        <v>1356</v>
      </c>
      <c r="H452" s="18">
        <v>1356</v>
      </c>
      <c r="I452" s="46">
        <f t="shared" si="12"/>
        <v>0</v>
      </c>
      <c r="K452" s="51">
        <f t="shared" si="13"/>
        <v>0</v>
      </c>
    </row>
    <row r="453" spans="1:11" x14ac:dyDescent="0.2">
      <c r="A453" s="16" t="s">
        <v>1129</v>
      </c>
      <c r="B453" s="28" t="s">
        <v>912</v>
      </c>
      <c r="C453" s="28" t="s">
        <v>929</v>
      </c>
      <c r="D453" s="14"/>
      <c r="E453" s="15"/>
      <c r="F453" s="13" t="s">
        <v>930</v>
      </c>
      <c r="G453" s="17">
        <v>1302</v>
      </c>
      <c r="H453" s="18">
        <v>1282</v>
      </c>
      <c r="I453" s="46">
        <f t="shared" ref="I453:I516" si="14">(G453 - H453) / H453</f>
        <v>1.5600624024960999E-2</v>
      </c>
      <c r="K453" s="51">
        <f t="shared" ref="K453:K516" si="15">(G453-H453)</f>
        <v>20</v>
      </c>
    </row>
    <row r="454" spans="1:11" x14ac:dyDescent="0.2">
      <c r="A454" s="16" t="s">
        <v>1129</v>
      </c>
      <c r="B454" s="28" t="s">
        <v>931</v>
      </c>
      <c r="C454" s="28" t="s">
        <v>937</v>
      </c>
      <c r="D454" s="14"/>
      <c r="E454" s="15"/>
      <c r="F454" s="13" t="s">
        <v>938</v>
      </c>
      <c r="G454" s="17">
        <v>264</v>
      </c>
      <c r="H454" s="18">
        <v>278</v>
      </c>
      <c r="I454" s="46">
        <f t="shared" si="14"/>
        <v>-5.0359712230215826E-2</v>
      </c>
      <c r="K454" s="51">
        <f t="shared" si="15"/>
        <v>-14</v>
      </c>
    </row>
    <row r="455" spans="1:11" x14ac:dyDescent="0.2">
      <c r="A455" s="16" t="s">
        <v>1129</v>
      </c>
      <c r="B455" s="28" t="s">
        <v>931</v>
      </c>
      <c r="C455" s="28" t="s">
        <v>949</v>
      </c>
      <c r="D455" s="14"/>
      <c r="E455" s="15"/>
      <c r="F455" s="13" t="s">
        <v>950</v>
      </c>
      <c r="G455" s="17">
        <v>259</v>
      </c>
      <c r="H455" s="18">
        <v>240</v>
      </c>
      <c r="I455" s="46">
        <f t="shared" si="14"/>
        <v>7.9166666666666663E-2</v>
      </c>
      <c r="K455" s="51">
        <f t="shared" si="15"/>
        <v>19</v>
      </c>
    </row>
    <row r="456" spans="1:11" x14ac:dyDescent="0.2">
      <c r="A456" s="16" t="s">
        <v>1129</v>
      </c>
      <c r="B456" s="28" t="s">
        <v>931</v>
      </c>
      <c r="C456" s="28" t="s">
        <v>932</v>
      </c>
      <c r="D456" s="14" t="s">
        <v>6</v>
      </c>
      <c r="E456" s="15"/>
      <c r="F456" s="13" t="s">
        <v>933</v>
      </c>
      <c r="G456" s="17">
        <v>192</v>
      </c>
      <c r="H456" s="18">
        <v>187</v>
      </c>
      <c r="I456" s="46">
        <f t="shared" si="14"/>
        <v>2.6737967914438502E-2</v>
      </c>
      <c r="K456" s="51">
        <f t="shared" si="15"/>
        <v>5</v>
      </c>
    </row>
    <row r="457" spans="1:11" x14ac:dyDescent="0.2">
      <c r="A457" s="16" t="s">
        <v>1129</v>
      </c>
      <c r="B457" s="28" t="s">
        <v>931</v>
      </c>
      <c r="C457" s="28" t="s">
        <v>939</v>
      </c>
      <c r="D457" s="14"/>
      <c r="E457" s="15"/>
      <c r="F457" s="13" t="s">
        <v>940</v>
      </c>
      <c r="G457" s="17">
        <v>676</v>
      </c>
      <c r="H457" s="18">
        <v>723</v>
      </c>
      <c r="I457" s="46">
        <f t="shared" si="14"/>
        <v>-6.5006915629322273E-2</v>
      </c>
      <c r="K457" s="51">
        <f t="shared" si="15"/>
        <v>-47</v>
      </c>
    </row>
    <row r="458" spans="1:11" x14ac:dyDescent="0.2">
      <c r="A458" s="16" t="s">
        <v>1129</v>
      </c>
      <c r="B458" s="28" t="s">
        <v>931</v>
      </c>
      <c r="C458" s="28" t="s">
        <v>941</v>
      </c>
      <c r="D458" s="14"/>
      <c r="E458" s="15"/>
      <c r="F458" s="13" t="s">
        <v>942</v>
      </c>
      <c r="G458" s="17">
        <v>302</v>
      </c>
      <c r="H458" s="18">
        <v>329</v>
      </c>
      <c r="I458" s="46">
        <f t="shared" si="14"/>
        <v>-8.2066869300911852E-2</v>
      </c>
      <c r="K458" s="51">
        <f t="shared" si="15"/>
        <v>-27</v>
      </c>
    </row>
    <row r="459" spans="1:11" x14ac:dyDescent="0.2">
      <c r="A459" s="16" t="s">
        <v>1129</v>
      </c>
      <c r="B459" s="28" t="s">
        <v>931</v>
      </c>
      <c r="C459" s="28" t="s">
        <v>945</v>
      </c>
      <c r="D459" s="14"/>
      <c r="E459" s="15"/>
      <c r="F459" s="13" t="s">
        <v>946</v>
      </c>
      <c r="G459" s="17">
        <v>187</v>
      </c>
      <c r="H459" s="18">
        <v>214</v>
      </c>
      <c r="I459" s="46">
        <f t="shared" si="14"/>
        <v>-0.12616822429906541</v>
      </c>
      <c r="K459" s="51">
        <f t="shared" si="15"/>
        <v>-27</v>
      </c>
    </row>
    <row r="460" spans="1:11" x14ac:dyDescent="0.2">
      <c r="A460" s="16" t="s">
        <v>1129</v>
      </c>
      <c r="B460" s="28" t="s">
        <v>931</v>
      </c>
      <c r="C460" s="28" t="s">
        <v>931</v>
      </c>
      <c r="D460" s="14"/>
      <c r="E460" s="15"/>
      <c r="F460" s="13" t="s">
        <v>934</v>
      </c>
      <c r="G460" s="17">
        <v>1723</v>
      </c>
      <c r="H460" s="18">
        <v>1783</v>
      </c>
      <c r="I460" s="46">
        <f t="shared" si="14"/>
        <v>-3.3651149747616377E-2</v>
      </c>
      <c r="K460" s="51">
        <f t="shared" si="15"/>
        <v>-60</v>
      </c>
    </row>
    <row r="461" spans="1:11" x14ac:dyDescent="0.2">
      <c r="A461" s="16" t="s">
        <v>1129</v>
      </c>
      <c r="B461" s="28" t="s">
        <v>931</v>
      </c>
      <c r="C461" s="28" t="s">
        <v>947</v>
      </c>
      <c r="D461" s="14"/>
      <c r="E461" s="15"/>
      <c r="F461" s="13" t="s">
        <v>948</v>
      </c>
      <c r="G461" s="17">
        <v>423</v>
      </c>
      <c r="H461" s="18">
        <v>433</v>
      </c>
      <c r="I461" s="46">
        <f t="shared" si="14"/>
        <v>-2.3094688221709007E-2</v>
      </c>
      <c r="K461" s="51">
        <f t="shared" si="15"/>
        <v>-10</v>
      </c>
    </row>
    <row r="462" spans="1:11" x14ac:dyDescent="0.2">
      <c r="A462" s="16" t="s">
        <v>1129</v>
      </c>
      <c r="B462" s="28" t="s">
        <v>931</v>
      </c>
      <c r="C462" s="28" t="s">
        <v>943</v>
      </c>
      <c r="D462" s="14"/>
      <c r="E462" s="15"/>
      <c r="F462" s="13" t="s">
        <v>944</v>
      </c>
      <c r="G462" s="17">
        <v>290</v>
      </c>
      <c r="H462" s="18">
        <v>287</v>
      </c>
      <c r="I462" s="46">
        <f t="shared" si="14"/>
        <v>1.0452961672473868E-2</v>
      </c>
      <c r="K462" s="51">
        <f t="shared" si="15"/>
        <v>3</v>
      </c>
    </row>
    <row r="463" spans="1:11" x14ac:dyDescent="0.2">
      <c r="A463" s="16" t="s">
        <v>1129</v>
      </c>
      <c r="B463" s="28" t="s">
        <v>931</v>
      </c>
      <c r="C463" s="28" t="s">
        <v>935</v>
      </c>
      <c r="D463" s="14"/>
      <c r="E463" s="15"/>
      <c r="F463" s="13" t="s">
        <v>936</v>
      </c>
      <c r="G463" s="17">
        <v>726</v>
      </c>
      <c r="H463" s="18">
        <v>728</v>
      </c>
      <c r="I463" s="46">
        <f t="shared" si="14"/>
        <v>-2.7472527472527475E-3</v>
      </c>
      <c r="K463" s="51">
        <f t="shared" si="15"/>
        <v>-2</v>
      </c>
    </row>
    <row r="464" spans="1:11" x14ac:dyDescent="0.2">
      <c r="A464" s="16" t="s">
        <v>1129</v>
      </c>
      <c r="B464" s="28" t="s">
        <v>925</v>
      </c>
      <c r="C464" s="28" t="s">
        <v>957</v>
      </c>
      <c r="D464" s="14" t="s">
        <v>6</v>
      </c>
      <c r="E464" s="15"/>
      <c r="F464" s="13" t="s">
        <v>958</v>
      </c>
      <c r="G464" s="17">
        <v>202</v>
      </c>
      <c r="H464" s="18">
        <v>207</v>
      </c>
      <c r="I464" s="46">
        <f t="shared" si="14"/>
        <v>-2.4154589371980676E-2</v>
      </c>
      <c r="K464" s="51">
        <f t="shared" si="15"/>
        <v>-5</v>
      </c>
    </row>
    <row r="465" spans="1:11" x14ac:dyDescent="0.2">
      <c r="A465" s="16" t="s">
        <v>1129</v>
      </c>
      <c r="B465" s="28" t="s">
        <v>925</v>
      </c>
      <c r="C465" s="28" t="s">
        <v>955</v>
      </c>
      <c r="D465" s="14" t="s">
        <v>6</v>
      </c>
      <c r="E465" s="15"/>
      <c r="F465" s="13" t="s">
        <v>956</v>
      </c>
      <c r="G465" s="17">
        <v>414</v>
      </c>
      <c r="H465" s="18">
        <v>403</v>
      </c>
      <c r="I465" s="46">
        <f t="shared" si="14"/>
        <v>2.729528535980149E-2</v>
      </c>
      <c r="K465" s="51">
        <f t="shared" si="15"/>
        <v>11</v>
      </c>
    </row>
    <row r="466" spans="1:11" x14ac:dyDescent="0.2">
      <c r="A466" s="16" t="s">
        <v>1129</v>
      </c>
      <c r="B466" s="28" t="s">
        <v>925</v>
      </c>
      <c r="C466" s="28" t="s">
        <v>973</v>
      </c>
      <c r="D466" s="14"/>
      <c r="E466" s="15"/>
      <c r="F466" s="13" t="s">
        <v>974</v>
      </c>
      <c r="G466" s="17">
        <v>518</v>
      </c>
      <c r="H466" s="18">
        <v>505</v>
      </c>
      <c r="I466" s="46">
        <f t="shared" si="14"/>
        <v>2.5742574257425741E-2</v>
      </c>
      <c r="K466" s="51">
        <f t="shared" si="15"/>
        <v>13</v>
      </c>
    </row>
    <row r="467" spans="1:11" x14ac:dyDescent="0.2">
      <c r="A467" s="16" t="s">
        <v>1129</v>
      </c>
      <c r="B467" s="28" t="s">
        <v>925</v>
      </c>
      <c r="C467" s="28" t="s">
        <v>967</v>
      </c>
      <c r="D467" s="14"/>
      <c r="E467" s="15"/>
      <c r="F467" s="13" t="s">
        <v>968</v>
      </c>
      <c r="G467" s="17">
        <v>451</v>
      </c>
      <c r="H467" s="18">
        <v>437</v>
      </c>
      <c r="I467" s="46">
        <f t="shared" si="14"/>
        <v>3.2036613272311214E-2</v>
      </c>
      <c r="K467" s="51">
        <f t="shared" si="15"/>
        <v>14</v>
      </c>
    </row>
    <row r="468" spans="1:11" x14ac:dyDescent="0.2">
      <c r="A468" s="16" t="s">
        <v>1129</v>
      </c>
      <c r="B468" s="28" t="s">
        <v>925</v>
      </c>
      <c r="C468" s="28" t="s">
        <v>971</v>
      </c>
      <c r="D468" s="14"/>
      <c r="E468" s="15"/>
      <c r="F468" s="13" t="s">
        <v>972</v>
      </c>
      <c r="G468" s="17">
        <v>504</v>
      </c>
      <c r="H468" s="18">
        <v>449</v>
      </c>
      <c r="I468" s="46">
        <f t="shared" si="14"/>
        <v>0.12249443207126949</v>
      </c>
      <c r="K468" s="51">
        <f t="shared" si="15"/>
        <v>55</v>
      </c>
    </row>
    <row r="469" spans="1:11" x14ac:dyDescent="0.2">
      <c r="A469" s="16" t="s">
        <v>1129</v>
      </c>
      <c r="B469" s="28" t="s">
        <v>925</v>
      </c>
      <c r="C469" s="28" t="s">
        <v>951</v>
      </c>
      <c r="D469" s="14" t="s">
        <v>6</v>
      </c>
      <c r="E469" s="15"/>
      <c r="F469" s="13" t="s">
        <v>952</v>
      </c>
      <c r="G469" s="17">
        <v>324</v>
      </c>
      <c r="H469" s="18">
        <v>288</v>
      </c>
      <c r="I469" s="46">
        <f t="shared" si="14"/>
        <v>0.125</v>
      </c>
      <c r="K469" s="51">
        <f t="shared" si="15"/>
        <v>36</v>
      </c>
    </row>
    <row r="470" spans="1:11" x14ac:dyDescent="0.2">
      <c r="A470" s="16" t="s">
        <v>1129</v>
      </c>
      <c r="B470" s="28" t="s">
        <v>925</v>
      </c>
      <c r="C470" s="28" t="s">
        <v>953</v>
      </c>
      <c r="D470" s="14" t="s">
        <v>6</v>
      </c>
      <c r="E470" s="15"/>
      <c r="F470" s="13" t="s">
        <v>954</v>
      </c>
      <c r="G470" s="17">
        <v>106</v>
      </c>
      <c r="H470" s="18">
        <v>135</v>
      </c>
      <c r="I470" s="46">
        <f t="shared" si="14"/>
        <v>-0.21481481481481482</v>
      </c>
      <c r="K470" s="51">
        <f t="shared" si="15"/>
        <v>-29</v>
      </c>
    </row>
    <row r="471" spans="1:11" x14ac:dyDescent="0.2">
      <c r="A471" s="16" t="s">
        <v>1129</v>
      </c>
      <c r="B471" s="28" t="s">
        <v>925</v>
      </c>
      <c r="C471" s="28" t="s">
        <v>959</v>
      </c>
      <c r="D471" s="14" t="s">
        <v>6</v>
      </c>
      <c r="E471" s="15"/>
      <c r="F471" s="13" t="s">
        <v>960</v>
      </c>
      <c r="G471" s="17">
        <v>368</v>
      </c>
      <c r="H471" s="18">
        <v>382</v>
      </c>
      <c r="I471" s="46">
        <f t="shared" si="14"/>
        <v>-3.6649214659685861E-2</v>
      </c>
      <c r="K471" s="51">
        <f t="shared" si="15"/>
        <v>-14</v>
      </c>
    </row>
    <row r="472" spans="1:11" x14ac:dyDescent="0.2">
      <c r="A472" s="16" t="s">
        <v>1129</v>
      </c>
      <c r="B472" s="28" t="s">
        <v>925</v>
      </c>
      <c r="C472" s="28" t="s">
        <v>965</v>
      </c>
      <c r="D472" s="14"/>
      <c r="E472" s="15"/>
      <c r="F472" s="13" t="s">
        <v>966</v>
      </c>
      <c r="G472" s="17">
        <v>1464</v>
      </c>
      <c r="H472" s="18">
        <v>1483</v>
      </c>
      <c r="I472" s="46">
        <f t="shared" si="14"/>
        <v>-1.2811867835468645E-2</v>
      </c>
      <c r="K472" s="51">
        <f t="shared" si="15"/>
        <v>-19</v>
      </c>
    </row>
    <row r="473" spans="1:11" x14ac:dyDescent="0.2">
      <c r="A473" s="16" t="s">
        <v>1129</v>
      </c>
      <c r="B473" s="28" t="s">
        <v>925</v>
      </c>
      <c r="C473" s="28" t="s">
        <v>969</v>
      </c>
      <c r="D473" s="14"/>
      <c r="E473" s="15"/>
      <c r="F473" s="13" t="s">
        <v>970</v>
      </c>
      <c r="G473" s="17">
        <v>995</v>
      </c>
      <c r="H473" s="18">
        <v>1042</v>
      </c>
      <c r="I473" s="46">
        <f t="shared" si="14"/>
        <v>-4.5105566218809984E-2</v>
      </c>
      <c r="K473" s="51">
        <f t="shared" si="15"/>
        <v>-47</v>
      </c>
    </row>
    <row r="474" spans="1:11" x14ac:dyDescent="0.2">
      <c r="A474" s="16" t="s">
        <v>1129</v>
      </c>
      <c r="B474" s="28" t="s">
        <v>925</v>
      </c>
      <c r="C474" s="28" t="s">
        <v>961</v>
      </c>
      <c r="D474" s="14"/>
      <c r="E474" s="15"/>
      <c r="F474" s="13" t="s">
        <v>962</v>
      </c>
      <c r="G474" s="17">
        <v>2000</v>
      </c>
      <c r="H474" s="18">
        <v>2025</v>
      </c>
      <c r="I474" s="46">
        <f t="shared" si="14"/>
        <v>-1.2345679012345678E-2</v>
      </c>
      <c r="K474" s="51">
        <f t="shared" si="15"/>
        <v>-25</v>
      </c>
    </row>
    <row r="475" spans="1:11" x14ac:dyDescent="0.2">
      <c r="A475" s="16" t="s">
        <v>1129</v>
      </c>
      <c r="B475" s="28" t="s">
        <v>925</v>
      </c>
      <c r="C475" s="28" t="s">
        <v>963</v>
      </c>
      <c r="D475" s="14"/>
      <c r="E475" s="15"/>
      <c r="F475" s="13" t="s">
        <v>964</v>
      </c>
      <c r="G475" s="17">
        <v>919</v>
      </c>
      <c r="H475" s="18">
        <v>971</v>
      </c>
      <c r="I475" s="46">
        <f t="shared" si="14"/>
        <v>-5.3553038105046344E-2</v>
      </c>
      <c r="K475" s="51">
        <f t="shared" si="15"/>
        <v>-52</v>
      </c>
    </row>
    <row r="476" spans="1:11" x14ac:dyDescent="0.2">
      <c r="A476" s="16" t="s">
        <v>1129</v>
      </c>
      <c r="B476" s="28" t="s">
        <v>975</v>
      </c>
      <c r="C476" s="28" t="s">
        <v>989</v>
      </c>
      <c r="D476" s="14"/>
      <c r="E476" s="15"/>
      <c r="F476" s="13" t="s">
        <v>990</v>
      </c>
      <c r="G476" s="17">
        <v>352</v>
      </c>
      <c r="H476" s="18">
        <v>365</v>
      </c>
      <c r="I476" s="46">
        <f t="shared" si="14"/>
        <v>-3.5616438356164383E-2</v>
      </c>
      <c r="K476" s="51">
        <f t="shared" si="15"/>
        <v>-13</v>
      </c>
    </row>
    <row r="477" spans="1:11" x14ac:dyDescent="0.2">
      <c r="A477" s="16" t="s">
        <v>1129</v>
      </c>
      <c r="B477" s="28" t="s">
        <v>975</v>
      </c>
      <c r="C477" s="28" t="s">
        <v>987</v>
      </c>
      <c r="D477" s="14"/>
      <c r="E477" s="15"/>
      <c r="F477" s="13" t="s">
        <v>988</v>
      </c>
      <c r="G477" s="17">
        <v>404</v>
      </c>
      <c r="H477" s="18">
        <v>413</v>
      </c>
      <c r="I477" s="46">
        <f t="shared" si="14"/>
        <v>-2.1791767554479417E-2</v>
      </c>
      <c r="K477" s="51">
        <f t="shared" si="15"/>
        <v>-9</v>
      </c>
    </row>
    <row r="478" spans="1:11" x14ac:dyDescent="0.2">
      <c r="A478" s="16" t="s">
        <v>1129</v>
      </c>
      <c r="B478" s="28" t="s">
        <v>975</v>
      </c>
      <c r="C478" s="28" t="s">
        <v>215</v>
      </c>
      <c r="D478" s="14"/>
      <c r="E478" s="15"/>
      <c r="F478" s="13" t="s">
        <v>980</v>
      </c>
      <c r="G478" s="17">
        <v>1014</v>
      </c>
      <c r="H478" s="18">
        <v>1025</v>
      </c>
      <c r="I478" s="46">
        <f t="shared" si="14"/>
        <v>-1.0731707317073172E-2</v>
      </c>
      <c r="K478" s="51">
        <f t="shared" si="15"/>
        <v>-11</v>
      </c>
    </row>
    <row r="479" spans="1:11" x14ac:dyDescent="0.2">
      <c r="A479" s="16" t="s">
        <v>1129</v>
      </c>
      <c r="B479" s="28" t="s">
        <v>975</v>
      </c>
      <c r="C479" s="28" t="s">
        <v>978</v>
      </c>
      <c r="D479" s="14"/>
      <c r="E479" s="15"/>
      <c r="F479" s="13" t="s">
        <v>979</v>
      </c>
      <c r="G479" s="17">
        <v>3597</v>
      </c>
      <c r="H479" s="18">
        <v>3740</v>
      </c>
      <c r="I479" s="46">
        <f t="shared" si="14"/>
        <v>-3.8235294117647062E-2</v>
      </c>
      <c r="K479" s="51">
        <f t="shared" si="15"/>
        <v>-143</v>
      </c>
    </row>
    <row r="480" spans="1:11" x14ac:dyDescent="0.2">
      <c r="A480" s="16" t="s">
        <v>1129</v>
      </c>
      <c r="B480" s="28" t="s">
        <v>975</v>
      </c>
      <c r="C480" s="28" t="s">
        <v>985</v>
      </c>
      <c r="D480" s="14"/>
      <c r="E480" s="15"/>
      <c r="F480" s="13" t="s">
        <v>986</v>
      </c>
      <c r="G480" s="17">
        <v>546</v>
      </c>
      <c r="H480" s="18">
        <v>500</v>
      </c>
      <c r="I480" s="46">
        <f t="shared" si="14"/>
        <v>9.1999999999999998E-2</v>
      </c>
      <c r="K480" s="51">
        <f t="shared" si="15"/>
        <v>46</v>
      </c>
    </row>
    <row r="481" spans="1:11" x14ac:dyDescent="0.2">
      <c r="A481" s="16" t="s">
        <v>1129</v>
      </c>
      <c r="B481" s="28" t="s">
        <v>975</v>
      </c>
      <c r="C481" s="28" t="s">
        <v>976</v>
      </c>
      <c r="D481" s="14" t="s">
        <v>6</v>
      </c>
      <c r="E481" s="15"/>
      <c r="F481" s="13" t="s">
        <v>977</v>
      </c>
      <c r="G481" s="17">
        <v>141</v>
      </c>
      <c r="H481" s="18">
        <v>141</v>
      </c>
      <c r="I481" s="46">
        <f t="shared" si="14"/>
        <v>0</v>
      </c>
      <c r="K481" s="51">
        <f t="shared" si="15"/>
        <v>0</v>
      </c>
    </row>
    <row r="482" spans="1:11" x14ac:dyDescent="0.2">
      <c r="A482" s="16" t="s">
        <v>1129</v>
      </c>
      <c r="B482" s="28" t="s">
        <v>975</v>
      </c>
      <c r="C482" s="28" t="s">
        <v>981</v>
      </c>
      <c r="D482" s="14"/>
      <c r="E482" s="15"/>
      <c r="F482" s="13" t="s">
        <v>982</v>
      </c>
      <c r="G482" s="17">
        <v>1429</v>
      </c>
      <c r="H482" s="18">
        <v>1441</v>
      </c>
      <c r="I482" s="46">
        <f t="shared" si="14"/>
        <v>-8.3275503122831364E-3</v>
      </c>
      <c r="K482" s="51">
        <f t="shared" si="15"/>
        <v>-12</v>
      </c>
    </row>
    <row r="483" spans="1:11" x14ac:dyDescent="0.2">
      <c r="A483" s="16" t="s">
        <v>1129</v>
      </c>
      <c r="B483" s="28" t="s">
        <v>975</v>
      </c>
      <c r="C483" s="28" t="s">
        <v>983</v>
      </c>
      <c r="D483" s="14"/>
      <c r="E483" s="15"/>
      <c r="F483" s="13" t="s">
        <v>984</v>
      </c>
      <c r="G483" s="17">
        <v>463</v>
      </c>
      <c r="H483" s="18">
        <v>485</v>
      </c>
      <c r="I483" s="46">
        <f t="shared" si="14"/>
        <v>-4.536082474226804E-2</v>
      </c>
      <c r="K483" s="51">
        <f t="shared" si="15"/>
        <v>-22</v>
      </c>
    </row>
    <row r="484" spans="1:11" x14ac:dyDescent="0.2">
      <c r="A484" s="16" t="s">
        <v>1129</v>
      </c>
      <c r="B484" s="28" t="s">
        <v>991</v>
      </c>
      <c r="C484" s="28" t="s">
        <v>1006</v>
      </c>
      <c r="D484" s="14"/>
      <c r="E484" s="15"/>
      <c r="F484" s="13" t="s">
        <v>1007</v>
      </c>
      <c r="G484" s="17">
        <v>237</v>
      </c>
      <c r="H484" s="18">
        <v>239</v>
      </c>
      <c r="I484" s="46">
        <f t="shared" si="14"/>
        <v>-8.368200836820083E-3</v>
      </c>
      <c r="K484" s="51">
        <f t="shared" si="15"/>
        <v>-2</v>
      </c>
    </row>
    <row r="485" spans="1:11" x14ac:dyDescent="0.2">
      <c r="A485" s="16" t="s">
        <v>1129</v>
      </c>
      <c r="B485" s="28" t="s">
        <v>991</v>
      </c>
      <c r="C485" s="28" t="s">
        <v>998</v>
      </c>
      <c r="D485" s="14"/>
      <c r="E485" s="15"/>
      <c r="F485" s="13" t="s">
        <v>999</v>
      </c>
      <c r="G485" s="17">
        <v>3009</v>
      </c>
      <c r="H485" s="18">
        <v>3018</v>
      </c>
      <c r="I485" s="46">
        <f t="shared" si="14"/>
        <v>-2.982107355864811E-3</v>
      </c>
      <c r="K485" s="51">
        <f t="shared" si="15"/>
        <v>-9</v>
      </c>
    </row>
    <row r="486" spans="1:11" x14ac:dyDescent="0.2">
      <c r="A486" s="16" t="s">
        <v>1129</v>
      </c>
      <c r="B486" s="28" t="s">
        <v>991</v>
      </c>
      <c r="C486" s="28" t="s">
        <v>1000</v>
      </c>
      <c r="D486" s="14"/>
      <c r="E486" s="15"/>
      <c r="F486" s="13" t="s">
        <v>1001</v>
      </c>
      <c r="G486" s="17">
        <v>96</v>
      </c>
      <c r="H486" s="18">
        <v>91</v>
      </c>
      <c r="I486" s="46">
        <f t="shared" si="14"/>
        <v>5.4945054945054944E-2</v>
      </c>
      <c r="K486" s="51">
        <f t="shared" si="15"/>
        <v>5</v>
      </c>
    </row>
    <row r="487" spans="1:11" x14ac:dyDescent="0.2">
      <c r="A487" s="16" t="s">
        <v>1129</v>
      </c>
      <c r="B487" s="28" t="s">
        <v>991</v>
      </c>
      <c r="C487" s="28" t="s">
        <v>1002</v>
      </c>
      <c r="D487" s="14"/>
      <c r="E487" s="15"/>
      <c r="F487" s="13" t="s">
        <v>1003</v>
      </c>
      <c r="G487" s="17">
        <v>663</v>
      </c>
      <c r="H487" s="18">
        <v>681</v>
      </c>
      <c r="I487" s="46">
        <f t="shared" si="14"/>
        <v>-2.643171806167401E-2</v>
      </c>
      <c r="K487" s="51">
        <f t="shared" si="15"/>
        <v>-18</v>
      </c>
    </row>
    <row r="488" spans="1:11" x14ac:dyDescent="0.2">
      <c r="A488" s="16" t="s">
        <v>1129</v>
      </c>
      <c r="B488" s="28" t="s">
        <v>991</v>
      </c>
      <c r="C488" s="28" t="s">
        <v>992</v>
      </c>
      <c r="D488" s="14" t="s">
        <v>6</v>
      </c>
      <c r="E488" s="15"/>
      <c r="F488" s="13" t="s">
        <v>993</v>
      </c>
      <c r="G488" s="17">
        <v>65</v>
      </c>
      <c r="H488" s="18">
        <v>69</v>
      </c>
      <c r="I488" s="46">
        <f t="shared" si="14"/>
        <v>-5.7971014492753624E-2</v>
      </c>
      <c r="K488" s="51">
        <f t="shared" si="15"/>
        <v>-4</v>
      </c>
    </row>
    <row r="489" spans="1:11" x14ac:dyDescent="0.2">
      <c r="A489" s="16" t="s">
        <v>1129</v>
      </c>
      <c r="B489" s="28" t="s">
        <v>991</v>
      </c>
      <c r="C489" s="28" t="s">
        <v>994</v>
      </c>
      <c r="D489" s="14" t="s">
        <v>6</v>
      </c>
      <c r="E489" s="15"/>
      <c r="F489" s="13" t="s">
        <v>995</v>
      </c>
      <c r="G489" s="17">
        <v>37</v>
      </c>
      <c r="H489" s="18">
        <v>41</v>
      </c>
      <c r="I489" s="46">
        <f t="shared" si="14"/>
        <v>-9.7560975609756101E-2</v>
      </c>
      <c r="K489" s="51">
        <f t="shared" si="15"/>
        <v>-4</v>
      </c>
    </row>
    <row r="490" spans="1:11" x14ac:dyDescent="0.2">
      <c r="A490" s="16" t="s">
        <v>1129</v>
      </c>
      <c r="B490" s="28" t="s">
        <v>991</v>
      </c>
      <c r="C490" s="28" t="s">
        <v>1008</v>
      </c>
      <c r="D490" s="14"/>
      <c r="E490" s="15"/>
      <c r="F490" s="13" t="s">
        <v>1009</v>
      </c>
      <c r="G490" s="17">
        <v>309</v>
      </c>
      <c r="H490" s="18">
        <v>305</v>
      </c>
      <c r="I490" s="46">
        <f t="shared" si="14"/>
        <v>1.3114754098360656E-2</v>
      </c>
      <c r="K490" s="51">
        <f t="shared" si="15"/>
        <v>4</v>
      </c>
    </row>
    <row r="491" spans="1:11" x14ac:dyDescent="0.2">
      <c r="A491" s="16" t="s">
        <v>1129</v>
      </c>
      <c r="B491" s="28" t="s">
        <v>991</v>
      </c>
      <c r="C491" s="28" t="s">
        <v>1004</v>
      </c>
      <c r="D491" s="14"/>
      <c r="E491" s="15"/>
      <c r="F491" s="13" t="s">
        <v>1005</v>
      </c>
      <c r="G491" s="17">
        <v>231</v>
      </c>
      <c r="H491" s="18">
        <v>243</v>
      </c>
      <c r="I491" s="46">
        <f t="shared" si="14"/>
        <v>-4.9382716049382713E-2</v>
      </c>
      <c r="K491" s="51">
        <f t="shared" si="15"/>
        <v>-12</v>
      </c>
    </row>
    <row r="492" spans="1:11" x14ac:dyDescent="0.2">
      <c r="A492" s="16" t="s">
        <v>1129</v>
      </c>
      <c r="B492" s="28" t="s">
        <v>991</v>
      </c>
      <c r="C492" s="28" t="s">
        <v>996</v>
      </c>
      <c r="D492" s="14"/>
      <c r="E492" s="15"/>
      <c r="F492" s="13" t="s">
        <v>997</v>
      </c>
      <c r="G492" s="17">
        <v>105</v>
      </c>
      <c r="H492" s="18">
        <v>91</v>
      </c>
      <c r="I492" s="46">
        <f t="shared" si="14"/>
        <v>0.15384615384615385</v>
      </c>
      <c r="K492" s="51">
        <f t="shared" si="15"/>
        <v>14</v>
      </c>
    </row>
    <row r="493" spans="1:11" x14ac:dyDescent="0.2">
      <c r="A493" s="16" t="s">
        <v>1129</v>
      </c>
      <c r="B493" s="28" t="s">
        <v>1010</v>
      </c>
      <c r="C493" s="28" t="s">
        <v>1013</v>
      </c>
      <c r="D493" s="14"/>
      <c r="E493" s="15"/>
      <c r="F493" s="13" t="s">
        <v>1014</v>
      </c>
      <c r="G493" s="17">
        <v>58</v>
      </c>
      <c r="H493" s="18">
        <v>65</v>
      </c>
      <c r="I493" s="46">
        <f t="shared" si="14"/>
        <v>-0.1076923076923077</v>
      </c>
      <c r="K493" s="51">
        <f t="shared" si="15"/>
        <v>-7</v>
      </c>
    </row>
    <row r="494" spans="1:11" x14ac:dyDescent="0.2">
      <c r="A494" s="16" t="s">
        <v>1129</v>
      </c>
      <c r="B494" s="28" t="s">
        <v>1010</v>
      </c>
      <c r="C494" s="28" t="s">
        <v>1015</v>
      </c>
      <c r="D494" s="14"/>
      <c r="E494" s="15"/>
      <c r="F494" s="13" t="s">
        <v>1016</v>
      </c>
      <c r="G494" s="17">
        <v>866</v>
      </c>
      <c r="H494" s="18">
        <v>863</v>
      </c>
      <c r="I494" s="46">
        <f t="shared" si="14"/>
        <v>3.4762456546929316E-3</v>
      </c>
      <c r="K494" s="51">
        <f t="shared" si="15"/>
        <v>3</v>
      </c>
    </row>
    <row r="495" spans="1:11" x14ac:dyDescent="0.2">
      <c r="A495" s="16" t="s">
        <v>1129</v>
      </c>
      <c r="B495" s="28" t="s">
        <v>1010</v>
      </c>
      <c r="C495" s="28" t="s">
        <v>1017</v>
      </c>
      <c r="D495" s="14"/>
      <c r="E495" s="15"/>
      <c r="F495" s="13" t="s">
        <v>1018</v>
      </c>
      <c r="G495" s="17">
        <v>236</v>
      </c>
      <c r="H495" s="18">
        <v>247</v>
      </c>
      <c r="I495" s="46">
        <f t="shared" si="14"/>
        <v>-4.4534412955465584E-2</v>
      </c>
      <c r="K495" s="51">
        <f t="shared" si="15"/>
        <v>-11</v>
      </c>
    </row>
    <row r="496" spans="1:11" x14ac:dyDescent="0.2">
      <c r="A496" s="16" t="s">
        <v>1129</v>
      </c>
      <c r="B496" s="28" t="s">
        <v>1010</v>
      </c>
      <c r="C496" s="28" t="s">
        <v>1011</v>
      </c>
      <c r="D496" s="14"/>
      <c r="E496" s="15"/>
      <c r="F496" s="13" t="s">
        <v>1012</v>
      </c>
      <c r="G496" s="17">
        <v>269</v>
      </c>
      <c r="H496" s="18">
        <v>266</v>
      </c>
      <c r="I496" s="46">
        <f t="shared" si="14"/>
        <v>1.1278195488721804E-2</v>
      </c>
      <c r="K496" s="51">
        <f t="shared" si="15"/>
        <v>3</v>
      </c>
    </row>
    <row r="497" spans="1:11" x14ac:dyDescent="0.2">
      <c r="A497" s="16" t="s">
        <v>1129</v>
      </c>
      <c r="B497" s="28" t="s">
        <v>1019</v>
      </c>
      <c r="C497" s="28" t="s">
        <v>1043</v>
      </c>
      <c r="D497" s="14"/>
      <c r="E497" s="15"/>
      <c r="F497" s="13" t="s">
        <v>1044</v>
      </c>
      <c r="G497" s="17">
        <v>1226</v>
      </c>
      <c r="H497" s="18">
        <v>1258</v>
      </c>
      <c r="I497" s="46">
        <f t="shared" si="14"/>
        <v>-2.5437201907790145E-2</v>
      </c>
      <c r="K497" s="51">
        <f t="shared" si="15"/>
        <v>-32</v>
      </c>
    </row>
    <row r="498" spans="1:11" x14ac:dyDescent="0.2">
      <c r="A498" s="16" t="s">
        <v>1129</v>
      </c>
      <c r="B498" s="28" t="s">
        <v>1019</v>
      </c>
      <c r="C498" s="28" t="s">
        <v>1031</v>
      </c>
      <c r="D498" s="14"/>
      <c r="E498" s="15"/>
      <c r="F498" s="13" t="s">
        <v>1032</v>
      </c>
      <c r="G498" s="17">
        <v>6204</v>
      </c>
      <c r="H498" s="18">
        <v>6046</v>
      </c>
      <c r="I498" s="46">
        <f t="shared" si="14"/>
        <v>2.6132980482963943E-2</v>
      </c>
      <c r="K498" s="51">
        <f t="shared" si="15"/>
        <v>158</v>
      </c>
    </row>
    <row r="499" spans="1:11" x14ac:dyDescent="0.2">
      <c r="A499" s="16" t="s">
        <v>1129</v>
      </c>
      <c r="B499" s="28" t="s">
        <v>1019</v>
      </c>
      <c r="C499" s="28" t="s">
        <v>1029</v>
      </c>
      <c r="D499" s="14"/>
      <c r="E499" s="15"/>
      <c r="F499" s="13" t="s">
        <v>1030</v>
      </c>
      <c r="G499" s="17">
        <v>19059</v>
      </c>
      <c r="H499" s="18">
        <v>18868</v>
      </c>
      <c r="I499" s="46">
        <f t="shared" si="14"/>
        <v>1.0122959508161968E-2</v>
      </c>
      <c r="K499" s="51">
        <f t="shared" si="15"/>
        <v>191</v>
      </c>
    </row>
    <row r="500" spans="1:11" x14ac:dyDescent="0.2">
      <c r="A500" s="16" t="s">
        <v>1129</v>
      </c>
      <c r="B500" s="28" t="s">
        <v>1019</v>
      </c>
      <c r="C500" s="28" t="s">
        <v>1035</v>
      </c>
      <c r="D500" s="14"/>
      <c r="E500" s="15"/>
      <c r="F500" s="13" t="s">
        <v>1036</v>
      </c>
      <c r="G500" s="17">
        <v>2783</v>
      </c>
      <c r="H500" s="18">
        <v>2712</v>
      </c>
      <c r="I500" s="46">
        <f t="shared" si="14"/>
        <v>2.6179941002949854E-2</v>
      </c>
      <c r="K500" s="51">
        <f t="shared" si="15"/>
        <v>71</v>
      </c>
    </row>
    <row r="501" spans="1:11" x14ac:dyDescent="0.2">
      <c r="A501" s="16" t="s">
        <v>1129</v>
      </c>
      <c r="B501" s="28" t="s">
        <v>1019</v>
      </c>
      <c r="C501" s="28" t="s">
        <v>1022</v>
      </c>
      <c r="D501" s="14"/>
      <c r="E501" s="15" t="s">
        <v>1114</v>
      </c>
      <c r="F501" s="13" t="s">
        <v>1023</v>
      </c>
      <c r="G501" s="17">
        <v>255</v>
      </c>
      <c r="H501" s="18">
        <v>253</v>
      </c>
      <c r="I501" s="46">
        <f t="shared" si="14"/>
        <v>7.9051383399209481E-3</v>
      </c>
      <c r="K501" s="51">
        <f t="shared" si="15"/>
        <v>2</v>
      </c>
    </row>
    <row r="502" spans="1:11" x14ac:dyDescent="0.2">
      <c r="A502" s="16" t="s">
        <v>1129</v>
      </c>
      <c r="B502" s="28" t="s">
        <v>1019</v>
      </c>
      <c r="C502" s="28" t="s">
        <v>1024</v>
      </c>
      <c r="D502" s="14"/>
      <c r="E502" s="15" t="s">
        <v>1114</v>
      </c>
      <c r="F502" s="13" t="s">
        <v>1025</v>
      </c>
      <c r="G502" s="17">
        <v>1056</v>
      </c>
      <c r="H502" s="18">
        <v>1056</v>
      </c>
      <c r="I502" s="46">
        <f t="shared" si="14"/>
        <v>0</v>
      </c>
      <c r="K502" s="51">
        <f t="shared" si="15"/>
        <v>0</v>
      </c>
    </row>
    <row r="503" spans="1:11" x14ac:dyDescent="0.2">
      <c r="A503" s="16" t="s">
        <v>1129</v>
      </c>
      <c r="B503" s="28" t="s">
        <v>1019</v>
      </c>
      <c r="C503" s="28" t="s">
        <v>1047</v>
      </c>
      <c r="D503" s="14"/>
      <c r="E503" s="15"/>
      <c r="F503" s="13" t="s">
        <v>1048</v>
      </c>
      <c r="G503" s="17">
        <v>2749</v>
      </c>
      <c r="H503" s="18">
        <v>2695</v>
      </c>
      <c r="I503" s="46">
        <f t="shared" si="14"/>
        <v>2.0037105751391466E-2</v>
      </c>
      <c r="K503" s="51">
        <f t="shared" si="15"/>
        <v>54</v>
      </c>
    </row>
    <row r="504" spans="1:11" x14ac:dyDescent="0.2">
      <c r="A504" s="16" t="s">
        <v>1129</v>
      </c>
      <c r="B504" s="28" t="s">
        <v>1019</v>
      </c>
      <c r="C504" s="28" t="s">
        <v>1033</v>
      </c>
      <c r="D504" s="14"/>
      <c r="E504" s="15"/>
      <c r="F504" s="13" t="s">
        <v>1034</v>
      </c>
      <c r="G504" s="17">
        <v>11965</v>
      </c>
      <c r="H504" s="18">
        <v>11633</v>
      </c>
      <c r="I504" s="46">
        <f t="shared" si="14"/>
        <v>2.853949969913178E-2</v>
      </c>
      <c r="K504" s="51">
        <f t="shared" si="15"/>
        <v>332</v>
      </c>
    </row>
    <row r="505" spans="1:11" x14ac:dyDescent="0.2">
      <c r="A505" s="16" t="s">
        <v>1129</v>
      </c>
      <c r="B505" s="28" t="s">
        <v>1019</v>
      </c>
      <c r="C505" s="28" t="s">
        <v>1020</v>
      </c>
      <c r="D505" s="14" t="s">
        <v>6</v>
      </c>
      <c r="E505" s="15"/>
      <c r="F505" s="13" t="s">
        <v>1021</v>
      </c>
      <c r="G505" s="17">
        <v>321</v>
      </c>
      <c r="H505" s="18">
        <v>297</v>
      </c>
      <c r="I505" s="46">
        <f t="shared" si="14"/>
        <v>8.0808080808080815E-2</v>
      </c>
      <c r="K505" s="51">
        <f t="shared" si="15"/>
        <v>24</v>
      </c>
    </row>
    <row r="506" spans="1:11" x14ac:dyDescent="0.2">
      <c r="A506" s="16" t="s">
        <v>1129</v>
      </c>
      <c r="B506" s="28" t="s">
        <v>1019</v>
      </c>
      <c r="C506" s="28" t="s">
        <v>1123</v>
      </c>
      <c r="D506" s="14"/>
      <c r="E506" s="15" t="s">
        <v>1114</v>
      </c>
      <c r="F506" s="13" t="s">
        <v>1124</v>
      </c>
      <c r="G506" s="17">
        <v>147</v>
      </c>
      <c r="H506" s="18">
        <v>85</v>
      </c>
      <c r="I506" s="46">
        <f t="shared" si="14"/>
        <v>0.72941176470588232</v>
      </c>
      <c r="K506" s="51">
        <f t="shared" si="15"/>
        <v>62</v>
      </c>
    </row>
    <row r="507" spans="1:11" x14ac:dyDescent="0.2">
      <c r="A507" s="16" t="s">
        <v>1129</v>
      </c>
      <c r="B507" s="28" t="s">
        <v>1019</v>
      </c>
      <c r="C507" s="28" t="s">
        <v>951</v>
      </c>
      <c r="D507" s="14"/>
      <c r="E507" s="15"/>
      <c r="F507" s="13" t="s">
        <v>1049</v>
      </c>
      <c r="G507" s="17">
        <v>556</v>
      </c>
      <c r="H507" s="18">
        <v>540</v>
      </c>
      <c r="I507" s="46">
        <f t="shared" si="14"/>
        <v>2.9629629629629631E-2</v>
      </c>
      <c r="K507" s="51">
        <f t="shared" si="15"/>
        <v>16</v>
      </c>
    </row>
    <row r="508" spans="1:11" x14ac:dyDescent="0.2">
      <c r="A508" s="16" t="s">
        <v>1129</v>
      </c>
      <c r="B508" s="28" t="s">
        <v>1019</v>
      </c>
      <c r="C508" s="28" t="s">
        <v>1045</v>
      </c>
      <c r="D508" s="14"/>
      <c r="E508" s="15"/>
      <c r="F508" s="13" t="s">
        <v>1046</v>
      </c>
      <c r="G508" s="17">
        <v>9737</v>
      </c>
      <c r="H508" s="18">
        <v>9711</v>
      </c>
      <c r="I508" s="46">
        <f t="shared" si="14"/>
        <v>2.6773761713520749E-3</v>
      </c>
      <c r="K508" s="51">
        <f t="shared" si="15"/>
        <v>26</v>
      </c>
    </row>
    <row r="509" spans="1:11" x14ac:dyDescent="0.2">
      <c r="A509" s="16" t="s">
        <v>1129</v>
      </c>
      <c r="B509" s="28" t="s">
        <v>1019</v>
      </c>
      <c r="C509" s="28" t="s">
        <v>1027</v>
      </c>
      <c r="D509" s="14"/>
      <c r="E509" s="15"/>
      <c r="F509" s="13" t="s">
        <v>1028</v>
      </c>
      <c r="G509" s="17">
        <v>5173</v>
      </c>
      <c r="H509" s="18">
        <v>5254</v>
      </c>
      <c r="I509" s="46">
        <f t="shared" si="14"/>
        <v>-1.5416825275980206E-2</v>
      </c>
      <c r="K509" s="51">
        <f t="shared" si="15"/>
        <v>-81</v>
      </c>
    </row>
    <row r="510" spans="1:11" x14ac:dyDescent="0.2">
      <c r="A510" s="16" t="s">
        <v>1129</v>
      </c>
      <c r="B510" s="28" t="s">
        <v>1019</v>
      </c>
      <c r="C510" s="28" t="s">
        <v>1096</v>
      </c>
      <c r="D510" s="14"/>
      <c r="E510" s="15" t="s">
        <v>1114</v>
      </c>
      <c r="F510" s="13" t="s">
        <v>1097</v>
      </c>
      <c r="G510" s="17">
        <v>112</v>
      </c>
      <c r="H510" s="18">
        <v>127</v>
      </c>
      <c r="I510" s="46">
        <f t="shared" si="14"/>
        <v>-0.11811023622047244</v>
      </c>
      <c r="K510" s="51">
        <f t="shared" si="15"/>
        <v>-15</v>
      </c>
    </row>
    <row r="511" spans="1:11" x14ac:dyDescent="0.2">
      <c r="A511" s="16" t="s">
        <v>1129</v>
      </c>
      <c r="B511" s="28" t="s">
        <v>1019</v>
      </c>
      <c r="C511" s="28" t="s">
        <v>1037</v>
      </c>
      <c r="D511" s="14"/>
      <c r="E511" s="15"/>
      <c r="F511" s="13" t="s">
        <v>1038</v>
      </c>
      <c r="G511" s="17">
        <v>2519</v>
      </c>
      <c r="H511" s="18">
        <v>2537</v>
      </c>
      <c r="I511" s="46">
        <f t="shared" si="14"/>
        <v>-7.0949940875049272E-3</v>
      </c>
      <c r="K511" s="51">
        <f t="shared" si="15"/>
        <v>-18</v>
      </c>
    </row>
    <row r="512" spans="1:11" x14ac:dyDescent="0.2">
      <c r="A512" s="16" t="s">
        <v>1129</v>
      </c>
      <c r="B512" s="28" t="s">
        <v>1019</v>
      </c>
      <c r="C512" s="28" t="s">
        <v>1039</v>
      </c>
      <c r="D512" s="14"/>
      <c r="E512" s="15"/>
      <c r="F512" s="13" t="s">
        <v>1040</v>
      </c>
      <c r="G512" s="17">
        <v>1190</v>
      </c>
      <c r="H512" s="18">
        <v>1197</v>
      </c>
      <c r="I512" s="46">
        <f t="shared" si="14"/>
        <v>-5.8479532163742687E-3</v>
      </c>
      <c r="K512" s="51">
        <f t="shared" si="15"/>
        <v>-7</v>
      </c>
    </row>
    <row r="513" spans="1:11" x14ac:dyDescent="0.2">
      <c r="A513" s="16" t="s">
        <v>1129</v>
      </c>
      <c r="B513" s="28" t="s">
        <v>1019</v>
      </c>
      <c r="C513" s="28" t="s">
        <v>1019</v>
      </c>
      <c r="D513" s="14"/>
      <c r="E513" s="15"/>
      <c r="F513" s="13" t="s">
        <v>1026</v>
      </c>
      <c r="G513" s="17">
        <v>40459</v>
      </c>
      <c r="H513" s="18">
        <v>40867</v>
      </c>
      <c r="I513" s="46">
        <f t="shared" si="14"/>
        <v>-9.9836053539530678E-3</v>
      </c>
      <c r="K513" s="51">
        <f t="shared" si="15"/>
        <v>-408</v>
      </c>
    </row>
    <row r="514" spans="1:11" x14ac:dyDescent="0.2">
      <c r="A514" s="16" t="s">
        <v>1129</v>
      </c>
      <c r="B514" s="28" t="s">
        <v>1019</v>
      </c>
      <c r="C514" s="28" t="s">
        <v>1041</v>
      </c>
      <c r="D514" s="14"/>
      <c r="E514" s="15"/>
      <c r="F514" s="13" t="s">
        <v>1042</v>
      </c>
      <c r="G514" s="17">
        <v>15983</v>
      </c>
      <c r="H514" s="18">
        <v>16006</v>
      </c>
      <c r="I514" s="46">
        <f t="shared" si="14"/>
        <v>-1.4369611395726603E-3</v>
      </c>
      <c r="K514" s="51">
        <f t="shared" si="15"/>
        <v>-23</v>
      </c>
    </row>
    <row r="515" spans="1:11" x14ac:dyDescent="0.2">
      <c r="A515" s="16" t="s">
        <v>1129</v>
      </c>
      <c r="B515" s="28" t="s">
        <v>1050</v>
      </c>
      <c r="C515" s="28" t="s">
        <v>1053</v>
      </c>
      <c r="D515" s="14"/>
      <c r="E515" s="15"/>
      <c r="F515" s="13" t="s">
        <v>1054</v>
      </c>
      <c r="G515" s="17">
        <v>3250</v>
      </c>
      <c r="H515" s="18">
        <v>3282</v>
      </c>
      <c r="I515" s="46">
        <f t="shared" si="14"/>
        <v>-9.7501523461304088E-3</v>
      </c>
      <c r="K515" s="51">
        <f t="shared" si="15"/>
        <v>-32</v>
      </c>
    </row>
    <row r="516" spans="1:11" x14ac:dyDescent="0.2">
      <c r="A516" s="16" t="s">
        <v>1129</v>
      </c>
      <c r="B516" s="28" t="s">
        <v>1050</v>
      </c>
      <c r="C516" s="28" t="s">
        <v>1051</v>
      </c>
      <c r="D516" s="14"/>
      <c r="E516" s="15"/>
      <c r="F516" s="13" t="s">
        <v>1052</v>
      </c>
      <c r="G516" s="17">
        <v>428</v>
      </c>
      <c r="H516" s="18">
        <v>387</v>
      </c>
      <c r="I516" s="46">
        <f t="shared" si="14"/>
        <v>0.10594315245478036</v>
      </c>
      <c r="K516" s="51">
        <f t="shared" si="15"/>
        <v>41</v>
      </c>
    </row>
    <row r="517" spans="1:11" x14ac:dyDescent="0.2">
      <c r="A517" s="16" t="s">
        <v>1129</v>
      </c>
      <c r="B517" s="28" t="s">
        <v>1050</v>
      </c>
      <c r="C517" s="28" t="s">
        <v>1056</v>
      </c>
      <c r="D517" s="14"/>
      <c r="E517" s="15"/>
      <c r="F517" s="13" t="s">
        <v>1057</v>
      </c>
      <c r="G517" s="17">
        <v>537</v>
      </c>
      <c r="H517" s="18">
        <v>559</v>
      </c>
      <c r="I517" s="46">
        <f t="shared" ref="I517:I534" si="16">(G517 - H517) / H517</f>
        <v>-3.9355992844364938E-2</v>
      </c>
      <c r="K517" s="51">
        <f t="shared" ref="K517:K534" si="17">(G517-H517)</f>
        <v>-22</v>
      </c>
    </row>
    <row r="518" spans="1:11" x14ac:dyDescent="0.2">
      <c r="A518" s="16" t="s">
        <v>1129</v>
      </c>
      <c r="B518" s="28" t="s">
        <v>1050</v>
      </c>
      <c r="C518" s="28" t="s">
        <v>1050</v>
      </c>
      <c r="D518" s="14"/>
      <c r="E518" s="15"/>
      <c r="F518" s="13" t="s">
        <v>1055</v>
      </c>
      <c r="G518" s="17">
        <v>2346</v>
      </c>
      <c r="H518" s="18">
        <v>2349</v>
      </c>
      <c r="I518" s="46">
        <f t="shared" si="16"/>
        <v>-1.277139208173691E-3</v>
      </c>
      <c r="K518" s="51">
        <f t="shared" si="17"/>
        <v>-3</v>
      </c>
    </row>
    <row r="519" spans="1:11" x14ac:dyDescent="0.2">
      <c r="A519" s="16" t="s">
        <v>1129</v>
      </c>
      <c r="B519" s="28" t="s">
        <v>612</v>
      </c>
      <c r="C519" s="28" t="s">
        <v>1063</v>
      </c>
      <c r="D519" s="14"/>
      <c r="E519" s="15"/>
      <c r="F519" s="13" t="s">
        <v>1064</v>
      </c>
      <c r="G519" s="17">
        <v>6050</v>
      </c>
      <c r="H519" s="18">
        <v>6099</v>
      </c>
      <c r="I519" s="46">
        <f t="shared" si="16"/>
        <v>-8.0341039514674542E-3</v>
      </c>
      <c r="K519" s="51">
        <f t="shared" si="17"/>
        <v>-49</v>
      </c>
    </row>
    <row r="520" spans="1:11" x14ac:dyDescent="0.2">
      <c r="A520" s="16" t="s">
        <v>1129</v>
      </c>
      <c r="B520" s="28" t="s">
        <v>612</v>
      </c>
      <c r="C520" s="28" t="s">
        <v>1061</v>
      </c>
      <c r="D520" s="14"/>
      <c r="E520" s="15"/>
      <c r="F520" s="13" t="s">
        <v>1062</v>
      </c>
      <c r="G520" s="17">
        <v>804</v>
      </c>
      <c r="H520" s="18">
        <v>793</v>
      </c>
      <c r="I520" s="46">
        <f t="shared" si="16"/>
        <v>1.3871374527112233E-2</v>
      </c>
      <c r="K520" s="51">
        <f t="shared" si="17"/>
        <v>11</v>
      </c>
    </row>
    <row r="521" spans="1:11" x14ac:dyDescent="0.2">
      <c r="A521" s="16" t="s">
        <v>1129</v>
      </c>
      <c r="B521" s="28" t="s">
        <v>612</v>
      </c>
      <c r="C521" s="28" t="s">
        <v>1058</v>
      </c>
      <c r="D521" s="14"/>
      <c r="E521" s="15"/>
      <c r="F521" s="13" t="s">
        <v>1059</v>
      </c>
      <c r="G521" s="17">
        <v>228</v>
      </c>
      <c r="H521" s="18">
        <v>216</v>
      </c>
      <c r="I521" s="46">
        <f t="shared" si="16"/>
        <v>5.5555555555555552E-2</v>
      </c>
      <c r="K521" s="51">
        <f t="shared" si="17"/>
        <v>12</v>
      </c>
    </row>
    <row r="522" spans="1:11" x14ac:dyDescent="0.2">
      <c r="A522" s="16" t="s">
        <v>1129</v>
      </c>
      <c r="B522" s="28" t="s">
        <v>612</v>
      </c>
      <c r="C522" s="28" t="s">
        <v>311</v>
      </c>
      <c r="D522" s="14"/>
      <c r="E522" s="15"/>
      <c r="F522" s="13" t="s">
        <v>1060</v>
      </c>
      <c r="G522" s="17">
        <v>1241</v>
      </c>
      <c r="H522" s="18">
        <v>1264</v>
      </c>
      <c r="I522" s="46">
        <f t="shared" si="16"/>
        <v>-1.8196202531645569E-2</v>
      </c>
      <c r="K522" s="51">
        <f t="shared" si="17"/>
        <v>-23</v>
      </c>
    </row>
    <row r="523" spans="1:11" x14ac:dyDescent="0.2">
      <c r="A523" s="16" t="s">
        <v>1129</v>
      </c>
      <c r="B523" s="28" t="s">
        <v>1065</v>
      </c>
      <c r="C523" s="28" t="s">
        <v>1068</v>
      </c>
      <c r="D523" s="14"/>
      <c r="E523" s="15"/>
      <c r="F523" s="13" t="s">
        <v>1069</v>
      </c>
      <c r="G523" s="17">
        <v>599</v>
      </c>
      <c r="H523" s="18">
        <v>633</v>
      </c>
      <c r="I523" s="46">
        <f t="shared" si="16"/>
        <v>-5.3712480252764615E-2</v>
      </c>
      <c r="K523" s="51">
        <f t="shared" si="17"/>
        <v>-34</v>
      </c>
    </row>
    <row r="524" spans="1:11" x14ac:dyDescent="0.2">
      <c r="A524" s="16" t="s">
        <v>1129</v>
      </c>
      <c r="B524" s="28" t="s">
        <v>1065</v>
      </c>
      <c r="C524" s="28" t="s">
        <v>1070</v>
      </c>
      <c r="D524" s="14"/>
      <c r="E524" s="15"/>
      <c r="F524" s="13" t="s">
        <v>1071</v>
      </c>
      <c r="G524" s="17">
        <v>434</v>
      </c>
      <c r="H524" s="18">
        <v>443</v>
      </c>
      <c r="I524" s="46">
        <f t="shared" si="16"/>
        <v>-2.0316027088036117E-2</v>
      </c>
      <c r="K524" s="51">
        <f t="shared" si="17"/>
        <v>-9</v>
      </c>
    </row>
    <row r="525" spans="1:11" x14ac:dyDescent="0.2">
      <c r="A525" s="16" t="s">
        <v>1129</v>
      </c>
      <c r="B525" s="28" t="s">
        <v>1065</v>
      </c>
      <c r="C525" s="28" t="s">
        <v>1072</v>
      </c>
      <c r="D525" s="14"/>
      <c r="E525" s="15"/>
      <c r="F525" s="13" t="s">
        <v>1073</v>
      </c>
      <c r="G525" s="17">
        <v>715</v>
      </c>
      <c r="H525" s="18">
        <v>749</v>
      </c>
      <c r="I525" s="46">
        <f t="shared" si="16"/>
        <v>-4.5393858477970631E-2</v>
      </c>
      <c r="K525" s="51">
        <f t="shared" si="17"/>
        <v>-34</v>
      </c>
    </row>
    <row r="526" spans="1:11" x14ac:dyDescent="0.2">
      <c r="A526" s="16" t="s">
        <v>1129</v>
      </c>
      <c r="B526" s="28" t="s">
        <v>1065</v>
      </c>
      <c r="C526" s="28" t="s">
        <v>1066</v>
      </c>
      <c r="D526" s="14"/>
      <c r="E526" s="15"/>
      <c r="F526" s="13" t="s">
        <v>1067</v>
      </c>
      <c r="G526" s="17">
        <v>321</v>
      </c>
      <c r="H526" s="18">
        <v>351</v>
      </c>
      <c r="I526" s="46">
        <f t="shared" si="16"/>
        <v>-8.5470085470085472E-2</v>
      </c>
      <c r="K526" s="51">
        <f t="shared" si="17"/>
        <v>-30</v>
      </c>
    </row>
    <row r="527" spans="1:11" x14ac:dyDescent="0.2">
      <c r="A527" s="16" t="s">
        <v>1129</v>
      </c>
      <c r="B527" s="28" t="s">
        <v>1074</v>
      </c>
      <c r="C527" s="28" t="s">
        <v>1075</v>
      </c>
      <c r="D527" s="14"/>
      <c r="E527" s="15"/>
      <c r="F527" s="13" t="s">
        <v>1076</v>
      </c>
      <c r="G527" s="17">
        <v>1013</v>
      </c>
      <c r="H527" s="18">
        <v>1019</v>
      </c>
      <c r="I527" s="46">
        <f t="shared" si="16"/>
        <v>-5.8881256133464181E-3</v>
      </c>
      <c r="K527" s="51">
        <f t="shared" si="17"/>
        <v>-6</v>
      </c>
    </row>
    <row r="528" spans="1:11" x14ac:dyDescent="0.2">
      <c r="A528" s="16" t="s">
        <v>1129</v>
      </c>
      <c r="B528" s="28" t="s">
        <v>1074</v>
      </c>
      <c r="C528" s="28" t="s">
        <v>1079</v>
      </c>
      <c r="D528" s="14"/>
      <c r="E528" s="15"/>
      <c r="F528" s="13" t="s">
        <v>1080</v>
      </c>
      <c r="G528" s="17">
        <v>66</v>
      </c>
      <c r="H528" s="18">
        <v>78</v>
      </c>
      <c r="I528" s="46">
        <f t="shared" si="16"/>
        <v>-0.15384615384615385</v>
      </c>
      <c r="K528" s="51">
        <f t="shared" si="17"/>
        <v>-12</v>
      </c>
    </row>
    <row r="529" spans="1:11" x14ac:dyDescent="0.2">
      <c r="A529" s="16" t="s">
        <v>1129</v>
      </c>
      <c r="B529" s="28" t="s">
        <v>1074</v>
      </c>
      <c r="C529" s="28" t="s">
        <v>1077</v>
      </c>
      <c r="D529" s="14"/>
      <c r="E529" s="15"/>
      <c r="F529" s="13" t="s">
        <v>1078</v>
      </c>
      <c r="G529" s="17">
        <v>242</v>
      </c>
      <c r="H529" s="18">
        <v>262</v>
      </c>
      <c r="I529" s="46">
        <f t="shared" si="16"/>
        <v>-7.6335877862595422E-2</v>
      </c>
      <c r="K529" s="51">
        <f t="shared" si="17"/>
        <v>-20</v>
      </c>
    </row>
    <row r="530" spans="1:11" x14ac:dyDescent="0.2">
      <c r="A530" s="16" t="s">
        <v>1129</v>
      </c>
      <c r="B530" s="28" t="s">
        <v>1081</v>
      </c>
      <c r="C530" s="28" t="s">
        <v>1087</v>
      </c>
      <c r="D530" s="14"/>
      <c r="E530" s="15"/>
      <c r="F530" s="13" t="s">
        <v>1088</v>
      </c>
      <c r="G530" s="17">
        <v>135</v>
      </c>
      <c r="H530" s="18">
        <v>147</v>
      </c>
      <c r="I530" s="46">
        <f t="shared" si="16"/>
        <v>-8.1632653061224483E-2</v>
      </c>
      <c r="K530" s="51">
        <f t="shared" si="17"/>
        <v>-12</v>
      </c>
    </row>
    <row r="531" spans="1:11" x14ac:dyDescent="0.2">
      <c r="A531" s="16" t="s">
        <v>1129</v>
      </c>
      <c r="B531" s="28" t="s">
        <v>1081</v>
      </c>
      <c r="C531" s="28" t="s">
        <v>1083</v>
      </c>
      <c r="D531" s="14"/>
      <c r="E531" s="15"/>
      <c r="F531" s="13" t="s">
        <v>1084</v>
      </c>
      <c r="G531" s="17">
        <v>541</v>
      </c>
      <c r="H531" s="18">
        <v>540</v>
      </c>
      <c r="I531" s="46">
        <f t="shared" si="16"/>
        <v>1.8518518518518519E-3</v>
      </c>
      <c r="K531" s="51">
        <f t="shared" si="17"/>
        <v>1</v>
      </c>
    </row>
    <row r="532" spans="1:11" x14ac:dyDescent="0.2">
      <c r="A532" s="16" t="s">
        <v>1129</v>
      </c>
      <c r="B532" s="28" t="s">
        <v>1081</v>
      </c>
      <c r="C532" s="28" t="s">
        <v>1085</v>
      </c>
      <c r="D532" s="14"/>
      <c r="E532" s="15"/>
      <c r="F532" s="13" t="s">
        <v>1086</v>
      </c>
      <c r="G532" s="17">
        <v>289</v>
      </c>
      <c r="H532" s="18">
        <v>308</v>
      </c>
      <c r="I532" s="46">
        <f t="shared" si="16"/>
        <v>-6.1688311688311688E-2</v>
      </c>
      <c r="K532" s="51">
        <f t="shared" si="17"/>
        <v>-19</v>
      </c>
    </row>
    <row r="533" spans="1:11" x14ac:dyDescent="0.2">
      <c r="A533" s="16" t="s">
        <v>1129</v>
      </c>
      <c r="B533" s="28" t="s">
        <v>1081</v>
      </c>
      <c r="C533" s="28" t="s">
        <v>1081</v>
      </c>
      <c r="D533" s="14"/>
      <c r="E533" s="15"/>
      <c r="F533" s="13" t="s">
        <v>1082</v>
      </c>
      <c r="G533" s="17">
        <v>2840</v>
      </c>
      <c r="H533" s="18">
        <v>2945</v>
      </c>
      <c r="I533" s="46">
        <f t="shared" si="16"/>
        <v>-3.5653650254668934E-2</v>
      </c>
      <c r="K533" s="51">
        <f t="shared" si="17"/>
        <v>-105</v>
      </c>
    </row>
    <row r="534" spans="1:11" s="19" customFormat="1" ht="14.45" customHeight="1" x14ac:dyDescent="0.2">
      <c r="B534" s="33"/>
      <c r="C534" s="33"/>
      <c r="D534" s="20"/>
      <c r="E534" s="20" t="s">
        <v>1125</v>
      </c>
      <c r="G534" s="12">
        <f>SUM(G4:G533)</f>
        <v>693710</v>
      </c>
      <c r="H534" s="21">
        <f>SUM(H4:H533)</f>
        <v>692670</v>
      </c>
      <c r="I534" s="46">
        <f t="shared" si="16"/>
        <v>1.5014364704693433E-3</v>
      </c>
      <c r="J534" s="34"/>
      <c r="K534" s="51">
        <f t="shared" si="17"/>
        <v>1040</v>
      </c>
    </row>
  </sheetData>
  <mergeCells count="2">
    <mergeCell ref="A2:J2"/>
    <mergeCell ref="A1:J1"/>
  </mergeCells>
  <conditionalFormatting sqref="A1:A1048576">
    <cfRule type="cellIs" dxfId="4" priority="1" operator="equal">
      <formula>"2015-2016"</formula>
    </cfRule>
    <cfRule type="cellIs" dxfId="3" priority="2" stopIfTrue="1" operator="equal">
      <formula>"2014-2015"</formula>
    </cfRule>
    <cfRule type="cellIs" dxfId="2" priority="3" stopIfTrue="1" operator="equal">
      <formula>"2013-2014"</formula>
    </cfRule>
    <cfRule type="cellIs" dxfId="1" priority="4" stopIfTrue="1" operator="equal">
      <formula>"2012-2013"</formula>
    </cfRule>
    <cfRule type="cellIs" dxfId="0" priority="5" stopIfTrue="1" operator="equal">
      <formula>"2012-2013"</formula>
    </cfRule>
  </conditionalFormatting>
  <printOptions headings="1" gridLines="1"/>
  <pageMargins left="0.45" right="0.45" top="0.75" bottom="0.75" header="0.3" footer="0.3"/>
  <pageSetup scale="75" orientation="landscape" r:id="rId1"/>
  <headerFooter>
    <oddHeader>&amp;COklahoma State Department of Education
Compare Current Year enrollment to Previous Year enrollment&amp;RFrom the WAVE Student Information System
By District</oddHeader>
    <oddFooter>&amp;Lkc-r/OMES&amp;CWorksheet:  &amp;A
File:  &amp;F&amp;RPage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2" x14ac:dyDescent="0.2"/>
  <cols>
    <col min="1" max="1" width="129.5" customWidth="1"/>
  </cols>
  <sheetData>
    <row r="1" spans="1:1" ht="22.15" customHeight="1" x14ac:dyDescent="0.2">
      <c r="A1" s="6" t="s">
        <v>1089</v>
      </c>
    </row>
    <row r="2" spans="1:1" ht="14.25" x14ac:dyDescent="0.2">
      <c r="A2" s="6" t="s">
        <v>1090</v>
      </c>
    </row>
    <row r="3" spans="1:1" ht="12.75" x14ac:dyDescent="0.2">
      <c r="A3" s="2" t="s">
        <v>1091</v>
      </c>
    </row>
    <row r="4" spans="1:1" ht="21.6" customHeight="1" x14ac:dyDescent="0.25">
      <c r="A4" s="5" t="s">
        <v>1092</v>
      </c>
    </row>
    <row r="5" spans="1:1" ht="15" x14ac:dyDescent="0.25">
      <c r="A5" s="5" t="s">
        <v>1137</v>
      </c>
    </row>
    <row r="6" spans="1:1" ht="21" customHeight="1" x14ac:dyDescent="0.2">
      <c r="A6" s="4" t="s">
        <v>1099</v>
      </c>
    </row>
    <row r="7" spans="1:1" ht="21" customHeight="1" x14ac:dyDescent="0.25">
      <c r="A7" s="5" t="s">
        <v>1093</v>
      </c>
    </row>
    <row r="8" spans="1:1" ht="21" customHeight="1" x14ac:dyDescent="0.2">
      <c r="A8" s="48" t="s">
        <v>1138</v>
      </c>
    </row>
    <row r="9" spans="1:1" s="50" customFormat="1" ht="15.6" customHeight="1" x14ac:dyDescent="0.25">
      <c r="A9" s="49" t="s">
        <v>1139</v>
      </c>
    </row>
    <row r="10" spans="1:1" s="50" customFormat="1" ht="18" customHeight="1" x14ac:dyDescent="0.25">
      <c r="A10" s="49" t="s">
        <v>1140</v>
      </c>
    </row>
    <row r="11" spans="1:1" ht="69.599999999999994" customHeight="1" x14ac:dyDescent="0.2">
      <c r="A11" s="3" t="s">
        <v>1113</v>
      </c>
    </row>
  </sheetData>
  <printOptions headings="1" gridLines="1"/>
  <pageMargins left="0.7" right="0.7" top="0.75" bottom="0.75" header="0.3" footer="0.3"/>
  <pageSetup orientation="landscape" r:id="rId1"/>
  <headerFooter>
    <oddFooter>&amp;Lkc-r&amp;CWorksheet:  &amp;A
File:  &amp;F&amp;RPage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GG_ByDIST Comparison</vt:lpstr>
      <vt:lpstr>Read Me</vt:lpstr>
      <vt:lpstr>'GG_ByDIST Comparison'!Print_Titles</vt:lpstr>
      <vt:lpstr>'Read Me'!Print_Titles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Coe-Ross</dc:creator>
  <cp:lastModifiedBy>Lynn Jones</cp:lastModifiedBy>
  <cp:lastPrinted>2016-12-06T14:05:18Z</cp:lastPrinted>
  <dcterms:created xsi:type="dcterms:W3CDTF">2013-01-22T20:28:18Z</dcterms:created>
  <dcterms:modified xsi:type="dcterms:W3CDTF">2016-12-22T16:53:47Z</dcterms:modified>
</cp:coreProperties>
</file>