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.sharepoint.com/sites/DataInformationSystems/Shared Documents/General/Reports/October 1 Report/Grade Grids/FY2022-2023/Final Reports/"/>
    </mc:Choice>
  </mc:AlternateContent>
  <xr:revisionPtr revIDLastSave="13" documentId="8_{D2F4B197-A08E-4E72-8383-0C65D0174547}" xr6:coauthVersionLast="47" xr6:coauthVersionMax="47" xr10:uidLastSave="{EBE27963-89EF-4883-9E91-7A55E3C45FEC}"/>
  <bookViews>
    <workbookView xWindow="-120" yWindow="-120" windowWidth="29040" windowHeight="15840" xr2:uid="{99E67117-7145-4188-8D2B-71E9638CB6C5}"/>
  </bookViews>
  <sheets>
    <sheet name="STATE-Public Percentages" sheetId="2" r:id="rId1"/>
  </sheets>
  <definedNames>
    <definedName name="_xlnm.Print_Area" localSheetId="0">'STATE-Public Percentages'!$A$3:$Q$21</definedName>
    <definedName name="_xlnm.Print_Titles" localSheetId="0">'STATE-Public Percentages'!#REF!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  <c r="D3" i="2"/>
  <c r="F3" i="2"/>
  <c r="H3" i="2"/>
  <c r="J3" i="2"/>
  <c r="L3" i="2"/>
  <c r="N3" i="2"/>
  <c r="P3" i="2"/>
  <c r="D4" i="2"/>
  <c r="F4" i="2"/>
  <c r="H4" i="2"/>
  <c r="J4" i="2"/>
  <c r="L4" i="2"/>
  <c r="N4" i="2"/>
  <c r="P4" i="2"/>
  <c r="D5" i="2"/>
  <c r="F5" i="2"/>
  <c r="H5" i="2"/>
  <c r="J5" i="2"/>
  <c r="L5" i="2"/>
  <c r="N5" i="2"/>
  <c r="P5" i="2"/>
  <c r="D6" i="2"/>
  <c r="F6" i="2"/>
  <c r="H6" i="2"/>
  <c r="J6" i="2"/>
  <c r="L6" i="2"/>
  <c r="N6" i="2"/>
  <c r="P6" i="2"/>
  <c r="D7" i="2"/>
  <c r="F7" i="2"/>
  <c r="H7" i="2"/>
  <c r="J7" i="2"/>
  <c r="L7" i="2"/>
  <c r="N7" i="2"/>
  <c r="P7" i="2"/>
  <c r="D8" i="2"/>
  <c r="F8" i="2"/>
  <c r="H8" i="2"/>
  <c r="J8" i="2"/>
  <c r="L8" i="2"/>
  <c r="N8" i="2"/>
  <c r="P8" i="2"/>
  <c r="D9" i="2"/>
  <c r="F9" i="2"/>
  <c r="H9" i="2"/>
  <c r="J9" i="2"/>
  <c r="L9" i="2"/>
  <c r="N9" i="2"/>
  <c r="P9" i="2"/>
  <c r="D10" i="2"/>
  <c r="F10" i="2"/>
  <c r="H10" i="2"/>
  <c r="J10" i="2"/>
  <c r="L10" i="2"/>
  <c r="N10" i="2"/>
  <c r="P10" i="2"/>
  <c r="D11" i="2"/>
  <c r="F11" i="2"/>
  <c r="H11" i="2"/>
  <c r="J11" i="2"/>
  <c r="L11" i="2"/>
  <c r="N11" i="2"/>
  <c r="P11" i="2"/>
  <c r="D12" i="2"/>
  <c r="F12" i="2"/>
  <c r="H12" i="2"/>
  <c r="J12" i="2"/>
  <c r="L12" i="2"/>
  <c r="N12" i="2"/>
  <c r="P12" i="2"/>
  <c r="D13" i="2"/>
  <c r="F13" i="2"/>
  <c r="H13" i="2"/>
  <c r="J13" i="2"/>
  <c r="L13" i="2"/>
  <c r="N13" i="2"/>
  <c r="P13" i="2"/>
  <c r="D14" i="2"/>
  <c r="F14" i="2"/>
  <c r="H14" i="2"/>
  <c r="J14" i="2"/>
  <c r="L14" i="2"/>
  <c r="N14" i="2"/>
  <c r="P14" i="2"/>
  <c r="D15" i="2"/>
  <c r="F15" i="2"/>
  <c r="H15" i="2"/>
  <c r="J15" i="2"/>
  <c r="L15" i="2"/>
  <c r="N15" i="2"/>
  <c r="P15" i="2"/>
  <c r="D16" i="2"/>
  <c r="F16" i="2"/>
  <c r="H16" i="2"/>
  <c r="J16" i="2"/>
  <c r="L16" i="2"/>
  <c r="N16" i="2"/>
  <c r="P16" i="2"/>
  <c r="D17" i="2"/>
  <c r="F17" i="2"/>
  <c r="H17" i="2"/>
  <c r="J17" i="2"/>
  <c r="L17" i="2"/>
  <c r="N17" i="2"/>
  <c r="P17" i="2"/>
  <c r="D18" i="2"/>
  <c r="F18" i="2"/>
  <c r="H18" i="2"/>
  <c r="J18" i="2"/>
  <c r="L18" i="2"/>
  <c r="N18" i="2"/>
  <c r="P18" i="2"/>
  <c r="D19" i="2"/>
  <c r="F19" i="2"/>
  <c r="H19" i="2"/>
  <c r="J19" i="2"/>
  <c r="L19" i="2"/>
  <c r="N19" i="2"/>
  <c r="P19" i="2"/>
  <c r="D20" i="2"/>
  <c r="F20" i="2"/>
  <c r="H20" i="2"/>
  <c r="J20" i="2"/>
  <c r="L20" i="2"/>
  <c r="N20" i="2"/>
  <c r="P20" i="2"/>
  <c r="D21" i="2"/>
  <c r="F21" i="2"/>
  <c r="H21" i="2"/>
  <c r="J21" i="2"/>
  <c r="L21" i="2"/>
  <c r="N21" i="2"/>
  <c r="P21" i="2"/>
  <c r="E22" i="2"/>
  <c r="G22" i="2"/>
  <c r="I22" i="2"/>
  <c r="K22" i="2"/>
  <c r="M22" i="2"/>
  <c r="O22" i="2"/>
  <c r="Q22" i="2"/>
  <c r="D22" i="2" l="1"/>
  <c r="L22" i="2"/>
  <c r="J22" i="2"/>
  <c r="P22" i="2"/>
  <c r="H22" i="2"/>
  <c r="F22" i="2"/>
  <c r="N22" i="2"/>
</calcChain>
</file>

<file path=xl/sharedStrings.xml><?xml version="1.0" encoding="utf-8"?>
<sst xmlns="http://schemas.openxmlformats.org/spreadsheetml/2006/main" count="54" uniqueCount="43">
  <si>
    <t>Hispanic</t>
  </si>
  <si>
    <t>Percentage of Hispanic</t>
  </si>
  <si>
    <t>Native American or Alaskan Native   (Non-Hispanic)</t>
  </si>
  <si>
    <t>Percentage of Native American or Alaskan Native   (Non-Hispanic)</t>
  </si>
  <si>
    <t>Asian    (Non-Hispanic)</t>
  </si>
  <si>
    <t>Percentage of Asian    (Non-Hispanic)</t>
  </si>
  <si>
    <t>Black    (Non-Hispanic)</t>
  </si>
  <si>
    <t>Percentage of Black    (Non-Hispanic)</t>
  </si>
  <si>
    <t>Hawaiian or Pacific Islander   (Non-Hispanic)</t>
  </si>
  <si>
    <t>Percentage of Hawaiian or Pacific Islander   (Non-Hispanic)</t>
  </si>
  <si>
    <t>White   (Non-Hispanic)</t>
  </si>
  <si>
    <t>Percentage of White   (Non-Hispanic)</t>
  </si>
  <si>
    <t>Two_or  More_Races   (Non-Hispanic)</t>
  </si>
  <si>
    <t>Percentage of Two_or  More_Races   (Non-Hispanic)</t>
  </si>
  <si>
    <t>TOTAL</t>
  </si>
  <si>
    <t>3H</t>
  </si>
  <si>
    <t>Pre-Kindergarten, 3-year-olds (half day)</t>
  </si>
  <si>
    <t>3F</t>
  </si>
  <si>
    <t>Pre-Kindergarten, 3-year-olds (full day)</t>
  </si>
  <si>
    <t>PH</t>
  </si>
  <si>
    <t>Pre-Kindergarten, 4-year-olds (half day)</t>
  </si>
  <si>
    <t>PF</t>
  </si>
  <si>
    <t>Pre-Kindergarten, 4-year-olds (full day)</t>
  </si>
  <si>
    <t>KH</t>
  </si>
  <si>
    <t>Kindergarten (half day)</t>
  </si>
  <si>
    <t>KF</t>
  </si>
  <si>
    <t>Kindergarten (full day)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</si>
  <si>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</si>
  <si>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</si>
  <si>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</si>
  <si>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</si>
  <si>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</si>
  <si>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</si>
  <si>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</si>
  <si>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</si>
  <si>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</si>
  <si>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</si>
  <si>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</si>
  <si>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OH</t>
  </si>
  <si>
    <t>Out-of-Home placement</t>
  </si>
  <si>
    <t>Grade Code</t>
  </si>
  <si>
    <t>Grade</t>
  </si>
  <si>
    <r>
      <rPr>
        <b/>
        <i/>
        <sz val="14"/>
        <color indexed="10"/>
        <rFont val="Times New Roman"/>
        <family val="1"/>
      </rPr>
      <t xml:space="preserve">FY22-23 </t>
    </r>
    <r>
      <rPr>
        <b/>
        <i/>
        <sz val="10"/>
        <color rgb="FFFF0000"/>
        <rFont val="Times New Roman"/>
        <family val="1"/>
      </rPr>
      <t>(national data collection on October 1, 2022)</t>
    </r>
    <r>
      <rPr>
        <i/>
        <sz val="10"/>
        <color indexed="10"/>
        <rFont val="Times New Roman"/>
        <family val="1"/>
      </rPr>
      <t xml:space="preserve"> </t>
    </r>
    <r>
      <rPr>
        <b/>
        <i/>
        <sz val="11"/>
        <color indexed="10"/>
        <rFont val="Times New Roman"/>
        <family val="1"/>
      </rPr>
      <t xml:space="preserve">student enrollment (head count) </t>
    </r>
    <r>
      <rPr>
        <b/>
        <i/>
        <sz val="11"/>
        <rFont val="Times New Roman"/>
        <family val="1"/>
      </rPr>
      <t>from the WAVE Student Information System (aggregates from student-level data)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</si>
</sst>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theme="1"/>
      <name val="Times New Roman"/>
      <family val="2"/>
    </font>
    <font>
      <b/>
      <sz val="8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4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5" fillId="0" borderId="0" xfId="1"/>
    <xf numFmtId="3" fontId="3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3" fontId="1" fillId="0" borderId="0" xfId="1" applyNumberFormat="1" applyFont="1" applyAlignment="1">
      <alignment horizontal="center"/>
    </xf>
    <xf numFmtId="0" fontId="4" fillId="0" borderId="0" xfId="1" applyFont="1" applyAlignment="1">
      <alignment horizontal="center" wrapText="1"/>
    </xf>
    <xf numFmtId="0" fontId="3" fillId="0" borderId="0" xfId="1" applyFont="1"/>
    <xf numFmtId="3" fontId="3" fillId="0" borderId="0" xfId="1" applyNumberFormat="1" applyFont="1" applyAlignment="1">
      <alignment horizontal="center" wrapText="1"/>
    </xf>
    <xf numFmtId="0" fontId="6" fillId="0" borderId="0" xfId="1" applyFont="1"/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10" fontId="2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0" fontId="7" fillId="2" borderId="0" xfId="0" applyNumberFormat="1" applyFont="1" applyFill="1" applyAlignment="1">
      <alignment horizontal="left" vertical="center" wrapText="1"/>
    </xf>
    <xf numFmtId="10" fontId="12" fillId="2" borderId="0" xfId="0" applyNumberFormat="1" applyFont="1" applyFill="1" applyAlignment="1">
      <alignment horizontal="left" vertical="center" wrapText="1"/>
    </xf>
  </cellXfs>
  <cellStyles count="2">
    <cellStyle name="Normal" xfId="0" builtinId="0"/>
    <cellStyle name="Normal 2" xfId="1" xr:uid="{772C7C0E-F343-431E-BA6E-D74727B3DC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82FE0-7146-418A-BFBE-7DB0404EA849}">
  <dimension ref="A1:Q22"/>
  <sheetViews>
    <sheetView tabSelected="1" zoomScaleNormal="100" workbookViewId="0">
      <selection activeCell="A2" sqref="A2"/>
    </sheetView>
  </sheetViews>
  <sheetFormatPr defaultColWidth="9.140625" defaultRowHeight="11.25" x14ac:dyDescent="0.2"/>
  <cols>
    <col min="1" max="1" width="11" style="5" bestFit="1" customWidth="1"/>
    <col min="2" max="2" width="37.28515625" style="5" bestFit="1" customWidth="1"/>
    <col min="3" max="3" width="7.85546875" style="4" bestFit="1" customWidth="1"/>
    <col min="4" max="4" width="9.7109375" style="3" customWidth="1"/>
    <col min="5" max="5" width="14.140625" style="4" bestFit="1" customWidth="1"/>
    <col min="6" max="6" width="14.5703125" style="3" customWidth="1"/>
    <col min="7" max="7" width="9.42578125" style="4" customWidth="1"/>
    <col min="8" max="8" width="9.42578125" style="3" bestFit="1" customWidth="1"/>
    <col min="9" max="9" width="10.140625" style="4" customWidth="1"/>
    <col min="10" max="10" width="9.42578125" style="3" bestFit="1" customWidth="1"/>
    <col min="11" max="11" width="10.28515625" style="4" bestFit="1" customWidth="1"/>
    <col min="12" max="12" width="12.85546875" style="3" bestFit="1" customWidth="1"/>
    <col min="13" max="13" width="9.42578125" style="4" customWidth="1"/>
    <col min="14" max="14" width="9.42578125" style="3" bestFit="1" customWidth="1"/>
    <col min="15" max="15" width="11.140625" style="4" customWidth="1"/>
    <col min="16" max="16" width="12.85546875" style="3" bestFit="1" customWidth="1"/>
    <col min="17" max="17" width="10.28515625" style="2" customWidth="1"/>
    <col min="18" max="16384" width="9.140625" style="1"/>
  </cols>
  <sheetData>
    <row r="1" spans="1:17" customFormat="1" ht="30.6" customHeight="1" x14ac:dyDescent="0.25">
      <c r="A1" s="15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14" customFormat="1" ht="54" customHeight="1" x14ac:dyDescent="0.2">
      <c r="A2" s="9" t="s">
        <v>40</v>
      </c>
      <c r="B2" s="10" t="s">
        <v>41</v>
      </c>
      <c r="C2" s="11" t="s">
        <v>0</v>
      </c>
      <c r="D2" s="12" t="s">
        <v>1</v>
      </c>
      <c r="E2" s="11" t="s">
        <v>2</v>
      </c>
      <c r="F2" s="12" t="s">
        <v>3</v>
      </c>
      <c r="G2" s="11" t="s">
        <v>4</v>
      </c>
      <c r="H2" s="12" t="s">
        <v>5</v>
      </c>
      <c r="I2" s="11" t="s">
        <v>6</v>
      </c>
      <c r="J2" s="12" t="s">
        <v>7</v>
      </c>
      <c r="K2" s="11" t="s">
        <v>8</v>
      </c>
      <c r="L2" s="12" t="s">
        <v>9</v>
      </c>
      <c r="M2" s="11" t="s">
        <v>10</v>
      </c>
      <c r="N2" s="12" t="s">
        <v>11</v>
      </c>
      <c r="O2" s="11" t="s">
        <v>12</v>
      </c>
      <c r="P2" s="12" t="s">
        <v>13</v>
      </c>
      <c r="Q2" s="13" t="s">
        <v>14</v>
      </c>
    </row>
    <row r="3" spans="1:17" ht="13.9" customHeight="1" x14ac:dyDescent="0.2">
      <c r="A3" s="7" t="s">
        <v>15</v>
      </c>
      <c r="B3" s="7" t="s">
        <v>16</v>
      </c>
      <c r="C3" s="1">
        <v>44</v>
      </c>
      <c r="D3" s="3">
        <f t="shared" ref="D3:D22" si="0">C3/$Q3</f>
        <v>0.14473684210526316</v>
      </c>
      <c r="E3" s="1">
        <v>10</v>
      </c>
      <c r="F3" s="3">
        <f t="shared" ref="F3:F22" si="1">E3/$Q3</f>
        <v>3.2894736842105261E-2</v>
      </c>
      <c r="G3" s="1">
        <v>6</v>
      </c>
      <c r="H3" s="3">
        <f t="shared" ref="H3:H22" si="2">G3/$Q3</f>
        <v>1.9736842105263157E-2</v>
      </c>
      <c r="I3" s="1">
        <v>14</v>
      </c>
      <c r="J3" s="3">
        <f t="shared" ref="J3:J22" si="3">I3/$Q3</f>
        <v>4.6052631578947366E-2</v>
      </c>
      <c r="K3" s="1">
        <v>2</v>
      </c>
      <c r="L3" s="3">
        <f t="shared" ref="L3:L22" si="4">K3/$Q3</f>
        <v>6.5789473684210523E-3</v>
      </c>
      <c r="M3" s="1">
        <v>186</v>
      </c>
      <c r="N3" s="3">
        <f t="shared" ref="N3:N22" si="5">M3/$Q3</f>
        <v>0.61184210526315785</v>
      </c>
      <c r="O3" s="1">
        <v>42</v>
      </c>
      <c r="P3" s="3">
        <f t="shared" ref="P3:P22" si="6">O3/$Q3</f>
        <v>0.13815789473684212</v>
      </c>
      <c r="Q3" s="2">
        <v>304</v>
      </c>
    </row>
    <row r="4" spans="1:17" ht="13.9" customHeight="1" x14ac:dyDescent="0.2">
      <c r="A4" s="7" t="s">
        <v>17</v>
      </c>
      <c r="B4" s="7" t="s">
        <v>18</v>
      </c>
      <c r="C4" s="1">
        <v>232</v>
      </c>
      <c r="D4" s="3">
        <f t="shared" si="0"/>
        <v>0.14843250159948818</v>
      </c>
      <c r="E4" s="1">
        <v>322</v>
      </c>
      <c r="F4" s="3">
        <f t="shared" si="1"/>
        <v>0.20601407549584133</v>
      </c>
      <c r="G4" s="1">
        <v>24</v>
      </c>
      <c r="H4" s="3">
        <f t="shared" si="2"/>
        <v>1.5355086372360844E-2</v>
      </c>
      <c r="I4" s="1">
        <v>81</v>
      </c>
      <c r="J4" s="3">
        <f t="shared" si="3"/>
        <v>5.1823416506717852E-2</v>
      </c>
      <c r="K4" s="1">
        <v>3</v>
      </c>
      <c r="L4" s="3">
        <f t="shared" si="4"/>
        <v>1.9193857965451055E-3</v>
      </c>
      <c r="M4" s="1">
        <v>688</v>
      </c>
      <c r="N4" s="3">
        <f t="shared" si="5"/>
        <v>0.44017914267434421</v>
      </c>
      <c r="O4" s="1">
        <v>213</v>
      </c>
      <c r="P4" s="3">
        <f t="shared" si="6"/>
        <v>0.1362763915547025</v>
      </c>
      <c r="Q4" s="2">
        <v>1563</v>
      </c>
    </row>
    <row r="5" spans="1:17" ht="13.9" customHeight="1" x14ac:dyDescent="0.2">
      <c r="A5" s="7" t="s">
        <v>19</v>
      </c>
      <c r="B5" s="7" t="s">
        <v>20</v>
      </c>
      <c r="C5" s="1">
        <v>614</v>
      </c>
      <c r="D5" s="3">
        <f t="shared" si="0"/>
        <v>0.23479923518164436</v>
      </c>
      <c r="E5" s="1">
        <v>163</v>
      </c>
      <c r="F5" s="3">
        <f t="shared" si="1"/>
        <v>6.2332695984703632E-2</v>
      </c>
      <c r="G5" s="1">
        <v>101</v>
      </c>
      <c r="H5" s="3">
        <f t="shared" si="2"/>
        <v>3.8623326959847035E-2</v>
      </c>
      <c r="I5" s="1">
        <v>84</v>
      </c>
      <c r="J5" s="3">
        <f t="shared" si="3"/>
        <v>3.2122370936902483E-2</v>
      </c>
      <c r="K5" s="1">
        <v>2</v>
      </c>
      <c r="L5" s="3">
        <f t="shared" si="4"/>
        <v>7.6481835564053537E-4</v>
      </c>
      <c r="M5" s="1">
        <v>1292</v>
      </c>
      <c r="N5" s="3">
        <f t="shared" si="5"/>
        <v>0.49407265774378584</v>
      </c>
      <c r="O5" s="1">
        <v>359</v>
      </c>
      <c r="P5" s="3">
        <f t="shared" si="6"/>
        <v>0.13728489483747611</v>
      </c>
      <c r="Q5" s="2">
        <v>2615</v>
      </c>
    </row>
    <row r="6" spans="1:17" ht="13.9" customHeight="1" x14ac:dyDescent="0.2">
      <c r="A6" s="7" t="s">
        <v>21</v>
      </c>
      <c r="B6" s="7" t="s">
        <v>22</v>
      </c>
      <c r="C6" s="1">
        <v>6778</v>
      </c>
      <c r="D6" s="3">
        <f t="shared" si="0"/>
        <v>0.20329934013197359</v>
      </c>
      <c r="E6" s="1">
        <v>3868</v>
      </c>
      <c r="F6" s="3">
        <f t="shared" si="1"/>
        <v>0.11601679664067187</v>
      </c>
      <c r="G6" s="1">
        <v>715</v>
      </c>
      <c r="H6" s="3">
        <f t="shared" si="2"/>
        <v>2.1445710857828433E-2</v>
      </c>
      <c r="I6" s="1">
        <v>2462</v>
      </c>
      <c r="J6" s="3">
        <f t="shared" si="3"/>
        <v>7.3845230953809238E-2</v>
      </c>
      <c r="K6" s="1">
        <v>118</v>
      </c>
      <c r="L6" s="3">
        <f t="shared" si="4"/>
        <v>3.5392921415716857E-3</v>
      </c>
      <c r="M6" s="1">
        <v>14581</v>
      </c>
      <c r="N6" s="3">
        <f t="shared" si="5"/>
        <v>0.43734253149370128</v>
      </c>
      <c r="O6" s="1">
        <v>4818</v>
      </c>
      <c r="P6" s="3">
        <f t="shared" si="6"/>
        <v>0.14451109778044391</v>
      </c>
      <c r="Q6" s="2">
        <v>33340</v>
      </c>
    </row>
    <row r="7" spans="1:17" ht="13.9" customHeight="1" x14ac:dyDescent="0.2">
      <c r="A7" s="7" t="s">
        <v>23</v>
      </c>
      <c r="B7" s="7" t="s">
        <v>24</v>
      </c>
      <c r="C7" s="1">
        <v>25</v>
      </c>
      <c r="D7" s="3">
        <f t="shared" si="0"/>
        <v>0.26315789473684209</v>
      </c>
      <c r="E7" s="1">
        <v>1</v>
      </c>
      <c r="F7" s="3">
        <f t="shared" si="1"/>
        <v>1.0526315789473684E-2</v>
      </c>
      <c r="G7" s="1">
        <v>2</v>
      </c>
      <c r="H7" s="3">
        <f t="shared" si="2"/>
        <v>2.1052631578947368E-2</v>
      </c>
      <c r="I7" s="1">
        <v>4</v>
      </c>
      <c r="J7" s="3">
        <f t="shared" si="3"/>
        <v>4.2105263157894736E-2</v>
      </c>
      <c r="K7" s="1"/>
      <c r="L7" s="3">
        <f t="shared" si="4"/>
        <v>0</v>
      </c>
      <c r="M7" s="1">
        <v>49</v>
      </c>
      <c r="N7" s="3">
        <f t="shared" si="5"/>
        <v>0.51578947368421058</v>
      </c>
      <c r="O7" s="1">
        <v>14</v>
      </c>
      <c r="P7" s="3">
        <f t="shared" si="6"/>
        <v>0.14736842105263157</v>
      </c>
      <c r="Q7" s="2">
        <v>95</v>
      </c>
    </row>
    <row r="8" spans="1:17" ht="13.9" customHeight="1" x14ac:dyDescent="0.2">
      <c r="A8" s="7" t="s">
        <v>25</v>
      </c>
      <c r="B8" s="7" t="s">
        <v>26</v>
      </c>
      <c r="C8" s="1">
        <v>10063</v>
      </c>
      <c r="D8" s="3">
        <f t="shared" si="0"/>
        <v>0.20160676363344954</v>
      </c>
      <c r="E8" s="1">
        <v>5261</v>
      </c>
      <c r="F8" s="3">
        <f t="shared" si="1"/>
        <v>0.10540129021917699</v>
      </c>
      <c r="G8" s="1">
        <v>1082</v>
      </c>
      <c r="H8" s="3">
        <f t="shared" si="2"/>
        <v>2.1677284930079737E-2</v>
      </c>
      <c r="I8" s="1">
        <v>3829</v>
      </c>
      <c r="J8" s="3">
        <f t="shared" si="3"/>
        <v>7.6711944544616745E-2</v>
      </c>
      <c r="K8" s="1">
        <v>214</v>
      </c>
      <c r="L8" s="3">
        <f t="shared" si="4"/>
        <v>4.2873742837680811E-3</v>
      </c>
      <c r="M8" s="1">
        <v>21980</v>
      </c>
      <c r="N8" s="3">
        <f t="shared" si="5"/>
        <v>0.44035741475337581</v>
      </c>
      <c r="O8" s="1">
        <v>7485</v>
      </c>
      <c r="P8" s="3">
        <f t="shared" si="6"/>
        <v>0.14995792763553312</v>
      </c>
      <c r="Q8" s="2">
        <v>49914</v>
      </c>
    </row>
    <row r="9" spans="1:17" ht="13.9" customHeight="1" x14ac:dyDescent="0.2">
      <c r="A9" s="7" t="s">
        <v>27</v>
      </c>
      <c r="B9" s="7" t="s">
        <v>27</v>
      </c>
      <c r="C9" s="1">
        <v>10220</v>
      </c>
      <c r="D9" s="3">
        <f t="shared" si="0"/>
        <v>0.19557188510630155</v>
      </c>
      <c r="E9" s="1">
        <v>5576</v>
      </c>
      <c r="F9" s="3">
        <f t="shared" si="1"/>
        <v>0.10670340815584516</v>
      </c>
      <c r="G9" s="1">
        <v>1183</v>
      </c>
      <c r="H9" s="3">
        <f t="shared" si="2"/>
        <v>2.2638115467784221E-2</v>
      </c>
      <c r="I9" s="1">
        <v>4036</v>
      </c>
      <c r="J9" s="3">
        <f t="shared" si="3"/>
        <v>7.7233672043936691E-2</v>
      </c>
      <c r="K9" s="1">
        <v>262</v>
      </c>
      <c r="L9" s="3">
        <f t="shared" si="4"/>
        <v>5.0136823774805288E-3</v>
      </c>
      <c r="M9" s="1">
        <v>23501</v>
      </c>
      <c r="N9" s="3">
        <f t="shared" si="5"/>
        <v>0.44971965478309128</v>
      </c>
      <c r="O9" s="1">
        <v>7479</v>
      </c>
      <c r="P9" s="3">
        <f t="shared" si="6"/>
        <v>0.14311958206556061</v>
      </c>
      <c r="Q9" s="2">
        <v>52257</v>
      </c>
    </row>
    <row r="10" spans="1:17" ht="13.9" customHeight="1" x14ac:dyDescent="0.2">
      <c r="A10" s="7" t="s">
        <v>28</v>
      </c>
      <c r="B10" s="7" t="s">
        <v>28</v>
      </c>
      <c r="C10" s="1">
        <v>10105</v>
      </c>
      <c r="D10" s="3">
        <f t="shared" si="0"/>
        <v>0.19959311053172157</v>
      </c>
      <c r="E10" s="1">
        <v>5372</v>
      </c>
      <c r="F10" s="3">
        <f t="shared" si="1"/>
        <v>0.10610729240736351</v>
      </c>
      <c r="G10" s="1">
        <v>1184</v>
      </c>
      <c r="H10" s="3">
        <f t="shared" si="2"/>
        <v>2.3386268468041399E-2</v>
      </c>
      <c r="I10" s="1">
        <v>3926</v>
      </c>
      <c r="J10" s="3">
        <f t="shared" si="3"/>
        <v>7.7546021964130518E-2</v>
      </c>
      <c r="K10" s="1">
        <v>220</v>
      </c>
      <c r="L10" s="3">
        <f t="shared" si="4"/>
        <v>4.3454215058860712E-3</v>
      </c>
      <c r="M10" s="1">
        <v>22587</v>
      </c>
      <c r="N10" s="3">
        <f t="shared" si="5"/>
        <v>0.44613652524294856</v>
      </c>
      <c r="O10" s="1">
        <v>7234</v>
      </c>
      <c r="P10" s="3">
        <f t="shared" si="6"/>
        <v>0.14288535987990836</v>
      </c>
      <c r="Q10" s="2">
        <v>50628</v>
      </c>
    </row>
    <row r="11" spans="1:17" ht="13.9" customHeight="1" x14ac:dyDescent="0.2">
      <c r="A11" s="7" t="s">
        <v>29</v>
      </c>
      <c r="B11" s="7" t="s">
        <v>29</v>
      </c>
      <c r="C11" s="1">
        <v>10089</v>
      </c>
      <c r="D11" s="3">
        <f t="shared" si="0"/>
        <v>0.19893130373057813</v>
      </c>
      <c r="E11" s="1">
        <v>5408</v>
      </c>
      <c r="F11" s="3">
        <f t="shared" si="1"/>
        <v>0.10663301522202066</v>
      </c>
      <c r="G11" s="1">
        <v>1213</v>
      </c>
      <c r="H11" s="3">
        <f t="shared" si="2"/>
        <v>2.3917501380235035E-2</v>
      </c>
      <c r="I11" s="1">
        <v>3945</v>
      </c>
      <c r="J11" s="3">
        <f t="shared" si="3"/>
        <v>7.778610300496884E-2</v>
      </c>
      <c r="K11" s="1">
        <v>250</v>
      </c>
      <c r="L11" s="3">
        <f t="shared" si="4"/>
        <v>4.9294108368167838E-3</v>
      </c>
      <c r="M11" s="1">
        <v>22839</v>
      </c>
      <c r="N11" s="3">
        <f t="shared" si="5"/>
        <v>0.45033125640823407</v>
      </c>
      <c r="O11" s="1">
        <v>6972</v>
      </c>
      <c r="P11" s="3">
        <f t="shared" si="6"/>
        <v>0.13747140941714647</v>
      </c>
      <c r="Q11" s="2">
        <v>50716</v>
      </c>
    </row>
    <row r="12" spans="1:17" ht="13.9" customHeight="1" x14ac:dyDescent="0.2">
      <c r="A12" s="7" t="s">
        <v>30</v>
      </c>
      <c r="B12" s="7" t="s">
        <v>30</v>
      </c>
      <c r="C12" s="1">
        <v>9998</v>
      </c>
      <c r="D12" s="3">
        <f t="shared" si="0"/>
        <v>0.19876739562624254</v>
      </c>
      <c r="E12" s="1">
        <v>5588</v>
      </c>
      <c r="F12" s="3">
        <f t="shared" si="1"/>
        <v>0.1110934393638171</v>
      </c>
      <c r="G12" s="1">
        <v>1258</v>
      </c>
      <c r="H12" s="3">
        <f t="shared" si="2"/>
        <v>2.5009940357852884E-2</v>
      </c>
      <c r="I12" s="1">
        <v>3955</v>
      </c>
      <c r="J12" s="3">
        <f t="shared" si="3"/>
        <v>7.8628230616302183E-2</v>
      </c>
      <c r="K12" s="1">
        <v>224</v>
      </c>
      <c r="L12" s="3">
        <f t="shared" si="4"/>
        <v>4.4532803180914512E-3</v>
      </c>
      <c r="M12" s="1">
        <v>22626</v>
      </c>
      <c r="N12" s="3">
        <f t="shared" si="5"/>
        <v>0.44982107355864809</v>
      </c>
      <c r="O12" s="1">
        <v>6651</v>
      </c>
      <c r="P12" s="3">
        <f t="shared" si="6"/>
        <v>0.13222664015904573</v>
      </c>
      <c r="Q12" s="2">
        <v>50300</v>
      </c>
    </row>
    <row r="13" spans="1:17" ht="13.9" customHeight="1" x14ac:dyDescent="0.2">
      <c r="A13" s="7" t="s">
        <v>31</v>
      </c>
      <c r="B13" s="7" t="s">
        <v>31</v>
      </c>
      <c r="C13" s="1">
        <v>9676</v>
      </c>
      <c r="D13" s="3">
        <f t="shared" si="0"/>
        <v>0.19468421158527999</v>
      </c>
      <c r="E13" s="1">
        <v>5643</v>
      </c>
      <c r="F13" s="3">
        <f t="shared" si="1"/>
        <v>0.11353896299873242</v>
      </c>
      <c r="G13" s="1">
        <v>1222</v>
      </c>
      <c r="H13" s="3">
        <f t="shared" si="2"/>
        <v>2.4587030442043419E-2</v>
      </c>
      <c r="I13" s="1">
        <v>4030</v>
      </c>
      <c r="J13" s="3">
        <f t="shared" si="3"/>
        <v>8.1084887628015537E-2</v>
      </c>
      <c r="K13" s="1">
        <v>269</v>
      </c>
      <c r="L13" s="3">
        <f t="shared" si="4"/>
        <v>5.4123659483712597E-3</v>
      </c>
      <c r="M13" s="1">
        <v>22514</v>
      </c>
      <c r="N13" s="3">
        <f t="shared" si="5"/>
        <v>0.45298887346331057</v>
      </c>
      <c r="O13" s="1">
        <v>6347</v>
      </c>
      <c r="P13" s="3">
        <f t="shared" si="6"/>
        <v>0.12770366793424678</v>
      </c>
      <c r="Q13" s="2">
        <v>49701</v>
      </c>
    </row>
    <row r="14" spans="1:17" ht="13.9" customHeight="1" x14ac:dyDescent="0.2">
      <c r="A14" s="7" t="s">
        <v>32</v>
      </c>
      <c r="B14" s="7" t="s">
        <v>32</v>
      </c>
      <c r="C14" s="1">
        <v>10000</v>
      </c>
      <c r="D14" s="3">
        <f t="shared" si="0"/>
        <v>0.19911989008582068</v>
      </c>
      <c r="E14" s="1">
        <v>5785</v>
      </c>
      <c r="F14" s="3">
        <f t="shared" si="1"/>
        <v>0.11519085641464726</v>
      </c>
      <c r="G14" s="1">
        <v>1122</v>
      </c>
      <c r="H14" s="3">
        <f t="shared" si="2"/>
        <v>2.234125166762908E-2</v>
      </c>
      <c r="I14" s="1">
        <v>3972</v>
      </c>
      <c r="J14" s="3">
        <f t="shared" si="3"/>
        <v>7.9090420342087978E-2</v>
      </c>
      <c r="K14" s="1">
        <v>247</v>
      </c>
      <c r="L14" s="3">
        <f t="shared" si="4"/>
        <v>4.9182612851197708E-3</v>
      </c>
      <c r="M14" s="1">
        <v>22738</v>
      </c>
      <c r="N14" s="3">
        <f t="shared" si="5"/>
        <v>0.45275880607713903</v>
      </c>
      <c r="O14" s="1">
        <v>6357</v>
      </c>
      <c r="P14" s="3">
        <f t="shared" si="6"/>
        <v>0.12658051412755619</v>
      </c>
      <c r="Q14" s="2">
        <v>50221</v>
      </c>
    </row>
    <row r="15" spans="1:17" ht="13.9" customHeight="1" x14ac:dyDescent="0.2">
      <c r="A15" s="7" t="s">
        <v>33</v>
      </c>
      <c r="B15" s="7" t="s">
        <v>33</v>
      </c>
      <c r="C15" s="1">
        <v>10245</v>
      </c>
      <c r="D15" s="3">
        <f t="shared" si="0"/>
        <v>0.1988856965367293</v>
      </c>
      <c r="E15" s="1">
        <v>5900</v>
      </c>
      <c r="F15" s="3">
        <f t="shared" si="1"/>
        <v>0.11453641869855567</v>
      </c>
      <c r="G15" s="1">
        <v>1155</v>
      </c>
      <c r="H15" s="3">
        <f t="shared" si="2"/>
        <v>2.2421959931666409E-2</v>
      </c>
      <c r="I15" s="1">
        <v>4106</v>
      </c>
      <c r="J15" s="3">
        <f t="shared" si="3"/>
        <v>7.9709582233266033E-2</v>
      </c>
      <c r="K15" s="1">
        <v>233</v>
      </c>
      <c r="L15" s="3">
        <f t="shared" si="4"/>
        <v>4.5232178909768595E-3</v>
      </c>
      <c r="M15" s="1">
        <v>23432</v>
      </c>
      <c r="N15" s="3">
        <f t="shared" si="5"/>
        <v>0.45488429880416215</v>
      </c>
      <c r="O15" s="1">
        <v>6441</v>
      </c>
      <c r="P15" s="3">
        <f t="shared" si="6"/>
        <v>0.12503882590464357</v>
      </c>
      <c r="Q15" s="2">
        <v>51512</v>
      </c>
    </row>
    <row r="16" spans="1:17" ht="13.9" customHeight="1" x14ac:dyDescent="0.2">
      <c r="A16" s="7" t="s">
        <v>34</v>
      </c>
      <c r="B16" s="7" t="s">
        <v>34</v>
      </c>
      <c r="C16" s="1">
        <v>10708</v>
      </c>
      <c r="D16" s="3">
        <f t="shared" si="0"/>
        <v>0.20182829139572142</v>
      </c>
      <c r="E16" s="1">
        <v>6262</v>
      </c>
      <c r="F16" s="3">
        <f t="shared" si="1"/>
        <v>0.11802846103100556</v>
      </c>
      <c r="G16" s="1">
        <v>1128</v>
      </c>
      <c r="H16" s="3">
        <f t="shared" si="2"/>
        <v>2.1260955612100649E-2</v>
      </c>
      <c r="I16" s="1">
        <v>4350</v>
      </c>
      <c r="J16" s="3">
        <f t="shared" si="3"/>
        <v>8.1990387333898782E-2</v>
      </c>
      <c r="K16" s="1">
        <v>206</v>
      </c>
      <c r="L16" s="3">
        <f t="shared" si="4"/>
        <v>3.8827631702949769E-3</v>
      </c>
      <c r="M16" s="1">
        <v>23934</v>
      </c>
      <c r="N16" s="3">
        <f t="shared" si="5"/>
        <v>0.45111676562058239</v>
      </c>
      <c r="O16" s="1">
        <v>6467</v>
      </c>
      <c r="P16" s="3">
        <f t="shared" si="6"/>
        <v>0.1218923758363962</v>
      </c>
      <c r="Q16" s="2">
        <v>53055</v>
      </c>
    </row>
    <row r="17" spans="1:17" ht="13.9" customHeight="1" x14ac:dyDescent="0.2">
      <c r="A17" s="7" t="s">
        <v>35</v>
      </c>
      <c r="B17" s="7" t="s">
        <v>35</v>
      </c>
      <c r="C17" s="1">
        <v>11417</v>
      </c>
      <c r="D17" s="3">
        <f t="shared" si="0"/>
        <v>0.20327244240287717</v>
      </c>
      <c r="E17" s="1">
        <v>6228</v>
      </c>
      <c r="F17" s="3">
        <f t="shared" si="1"/>
        <v>0.11088558914645871</v>
      </c>
      <c r="G17" s="1">
        <v>1211</v>
      </c>
      <c r="H17" s="3">
        <f t="shared" si="2"/>
        <v>2.1561086778478084E-2</v>
      </c>
      <c r="I17" s="1">
        <v>4384</v>
      </c>
      <c r="J17" s="3">
        <f t="shared" si="3"/>
        <v>7.8054338923904135E-2</v>
      </c>
      <c r="K17" s="1">
        <v>259</v>
      </c>
      <c r="L17" s="3">
        <f t="shared" si="4"/>
        <v>4.61133069828722E-3</v>
      </c>
      <c r="M17" s="1">
        <v>25736</v>
      </c>
      <c r="N17" s="3">
        <f t="shared" si="5"/>
        <v>0.45821315386532779</v>
      </c>
      <c r="O17" s="1">
        <v>6931</v>
      </c>
      <c r="P17" s="3">
        <f t="shared" si="6"/>
        <v>0.12340205818466687</v>
      </c>
      <c r="Q17" s="2">
        <v>56166</v>
      </c>
    </row>
    <row r="18" spans="1:17" ht="13.9" customHeight="1" x14ac:dyDescent="0.2">
      <c r="A18" s="7" t="s">
        <v>36</v>
      </c>
      <c r="B18" s="7" t="s">
        <v>36</v>
      </c>
      <c r="C18" s="1">
        <v>10783</v>
      </c>
      <c r="D18" s="3">
        <f t="shared" si="0"/>
        <v>0.20103659787087272</v>
      </c>
      <c r="E18" s="1">
        <v>5996</v>
      </c>
      <c r="F18" s="3">
        <f t="shared" si="1"/>
        <v>0.11178850420418741</v>
      </c>
      <c r="G18" s="1">
        <v>1234</v>
      </c>
      <c r="H18" s="3">
        <f t="shared" si="2"/>
        <v>2.3006506702462851E-2</v>
      </c>
      <c r="I18" s="1">
        <v>4297</v>
      </c>
      <c r="J18" s="3">
        <f t="shared" si="3"/>
        <v>8.0112608833454516E-2</v>
      </c>
      <c r="K18" s="1">
        <v>234</v>
      </c>
      <c r="L18" s="3">
        <f t="shared" si="4"/>
        <v>4.3626601040326644E-3</v>
      </c>
      <c r="M18" s="1">
        <v>24677</v>
      </c>
      <c r="N18" s="3">
        <f t="shared" si="5"/>
        <v>0.46007420250946174</v>
      </c>
      <c r="O18" s="1">
        <v>6416</v>
      </c>
      <c r="P18" s="3">
        <f t="shared" si="6"/>
        <v>0.11961891977552809</v>
      </c>
      <c r="Q18" s="2">
        <v>53637</v>
      </c>
    </row>
    <row r="19" spans="1:17" s="6" customFormat="1" ht="13.9" customHeight="1" x14ac:dyDescent="0.2">
      <c r="A19" s="7" t="s">
        <v>37</v>
      </c>
      <c r="B19" s="7" t="s">
        <v>37</v>
      </c>
      <c r="C19" s="1">
        <v>9568</v>
      </c>
      <c r="D19" s="3">
        <f t="shared" si="0"/>
        <v>0.19521749775565167</v>
      </c>
      <c r="E19" s="1">
        <v>5778</v>
      </c>
      <c r="F19" s="3">
        <f t="shared" si="1"/>
        <v>0.11788949644984902</v>
      </c>
      <c r="G19" s="1">
        <v>1054</v>
      </c>
      <c r="H19" s="3">
        <f t="shared" si="2"/>
        <v>2.1504937566310292E-2</v>
      </c>
      <c r="I19" s="1">
        <v>3922</v>
      </c>
      <c r="J19" s="3">
        <f t="shared" si="3"/>
        <v>8.0021219293234316E-2</v>
      </c>
      <c r="K19" s="1">
        <v>201</v>
      </c>
      <c r="L19" s="3">
        <f t="shared" si="4"/>
        <v>4.1010364808618301E-3</v>
      </c>
      <c r="M19" s="1">
        <v>23033</v>
      </c>
      <c r="N19" s="3">
        <f t="shared" si="5"/>
        <v>0.46994613564025139</v>
      </c>
      <c r="O19" s="1">
        <v>5456</v>
      </c>
      <c r="P19" s="3">
        <f t="shared" si="6"/>
        <v>0.11131967681384151</v>
      </c>
      <c r="Q19" s="2">
        <v>49012</v>
      </c>
    </row>
    <row r="20" spans="1:17" s="8" customFormat="1" ht="13.9" customHeight="1" x14ac:dyDescent="0.2">
      <c r="A20" s="7">
        <v>12</v>
      </c>
      <c r="B20" s="7">
        <v>12</v>
      </c>
      <c r="C20" s="1">
        <v>8296</v>
      </c>
      <c r="D20" s="3">
        <f t="shared" si="0"/>
        <v>0.18387747412283617</v>
      </c>
      <c r="E20" s="1">
        <v>5284</v>
      </c>
      <c r="F20" s="3">
        <f t="shared" si="1"/>
        <v>0.11711771616020569</v>
      </c>
      <c r="G20" s="1">
        <v>1012</v>
      </c>
      <c r="H20" s="3">
        <f t="shared" si="2"/>
        <v>2.2430569408426977E-2</v>
      </c>
      <c r="I20" s="1">
        <v>3581</v>
      </c>
      <c r="J20" s="3">
        <f t="shared" si="3"/>
        <v>7.9371412106301401E-2</v>
      </c>
      <c r="K20" s="1">
        <v>154</v>
      </c>
      <c r="L20" s="3">
        <f t="shared" si="4"/>
        <v>3.4133475186736706E-3</v>
      </c>
      <c r="M20" s="1">
        <v>21941</v>
      </c>
      <c r="N20" s="3">
        <f t="shared" si="5"/>
        <v>0.48631336303388967</v>
      </c>
      <c r="O20" s="1">
        <v>4849</v>
      </c>
      <c r="P20" s="3">
        <f t="shared" si="6"/>
        <v>0.10747611764966643</v>
      </c>
      <c r="Q20" s="2">
        <v>45117</v>
      </c>
    </row>
    <row r="21" spans="1:17" s="6" customFormat="1" ht="13.9" customHeight="1" x14ac:dyDescent="0.2">
      <c r="A21" s="7" t="s">
        <v>38</v>
      </c>
      <c r="B21" s="7" t="s">
        <v>39</v>
      </c>
      <c r="C21" s="1">
        <v>140</v>
      </c>
      <c r="D21" s="3">
        <f t="shared" si="0"/>
        <v>0.12669683257918551</v>
      </c>
      <c r="E21" s="1">
        <v>137</v>
      </c>
      <c r="F21" s="3">
        <f t="shared" si="1"/>
        <v>0.12398190045248869</v>
      </c>
      <c r="G21" s="1">
        <v>1</v>
      </c>
      <c r="H21" s="3">
        <f t="shared" si="2"/>
        <v>9.049773755656109E-4</v>
      </c>
      <c r="I21" s="1">
        <v>183</v>
      </c>
      <c r="J21" s="3">
        <f t="shared" si="3"/>
        <v>0.16561085972850678</v>
      </c>
      <c r="K21" s="1">
        <v>3</v>
      </c>
      <c r="L21" s="3">
        <f t="shared" si="4"/>
        <v>2.7149321266968325E-3</v>
      </c>
      <c r="M21" s="1">
        <v>529</v>
      </c>
      <c r="N21" s="3">
        <f t="shared" si="5"/>
        <v>0.47873303167420816</v>
      </c>
      <c r="O21" s="1">
        <v>112</v>
      </c>
      <c r="P21" s="3">
        <f t="shared" si="6"/>
        <v>0.10135746606334842</v>
      </c>
      <c r="Q21" s="2">
        <v>1105</v>
      </c>
    </row>
    <row r="22" spans="1:17" ht="13.9" customHeight="1" x14ac:dyDescent="0.2">
      <c r="C22" s="2">
        <f>SUM(C3:C21)</f>
        <v>139001</v>
      </c>
      <c r="D22" s="3">
        <f t="shared" si="0"/>
        <v>0.19821663353573149</v>
      </c>
      <c r="E22" s="2">
        <f>SUM(E3:E21)</f>
        <v>78582</v>
      </c>
      <c r="F22" s="3">
        <f t="shared" si="1"/>
        <v>0.11205861466108051</v>
      </c>
      <c r="G22" s="2">
        <f>SUM(G3:G21)</f>
        <v>15907</v>
      </c>
      <c r="H22" s="3">
        <f t="shared" si="2"/>
        <v>2.2683520188004985E-2</v>
      </c>
      <c r="I22" s="2">
        <f>SUM(I3:I21)</f>
        <v>55161</v>
      </c>
      <c r="J22" s="3">
        <f t="shared" si="3"/>
        <v>7.8660065197117185E-2</v>
      </c>
      <c r="K22" s="2">
        <f>SUM(K3:K21)</f>
        <v>3101</v>
      </c>
      <c r="L22" s="3">
        <f t="shared" si="4"/>
        <v>4.4220529391465055E-3</v>
      </c>
      <c r="M22" s="2">
        <f>SUM(M3:M21)</f>
        <v>318863</v>
      </c>
      <c r="N22" s="3">
        <f t="shared" si="5"/>
        <v>0.45470140804097781</v>
      </c>
      <c r="O22" s="2">
        <f>SUM(O3:O21)</f>
        <v>90643</v>
      </c>
      <c r="P22" s="3">
        <f t="shared" si="6"/>
        <v>0.12925770543794152</v>
      </c>
      <c r="Q22" s="2">
        <f>SUM(Q3:Q21)</f>
        <v>701258</v>
      </c>
    </row>
  </sheetData>
  <mergeCells count="1">
    <mergeCell ref="A1:Q1"/>
  </mergeCells>
  <printOptions headings="1" gridLines="1"/>
  <pageMargins left="0.45" right="0.45" top="1" bottom="0.75" header="0.3" footer="0.3"/>
  <pageSetup scale="75" orientation="landscape" r:id="rId1"/>
  <headerFooter>
    <oddHeader xml:space="preserve">&amp;COklahoma State Department of Education&amp;RApplication for Accreditation
October 1   Enrollment (head count)
 </oddHeader>
    <oddFooter>&amp;LDIS/SDE&amp;CWorksheet:  &amp;A
File:  &amp;F&amp;RPage &amp;P of &amp;N
Public Schools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owerApp xmlns="ca6ca0ad-ace6-4544-8ebb-9730054ae2bc">
      <Url xsi:nil="true"/>
      <Description xsi:nil="true"/>
    </PowerApp>
    <_ip_UnifiedCompliancePolicyProperties xmlns="http://schemas.microsoft.com/sharepoint/v3" xsi:nil="true"/>
    <AssignedTo xmlns="ca6ca0ad-ace6-4544-8ebb-9730054ae2bc" xsi:nil="true"/>
    <SharepointItem xmlns="ca6ca0ad-ace6-4544-8ebb-9730054ae2bc">
      <Url xsi:nil="true"/>
      <Description xsi:nil="true"/>
    </SharepointItem>
    <ParentID xmlns="ca6ca0ad-ace6-4544-8ebb-9730054ae2bc" xsi:nil="true"/>
    <lcf76f155ced4ddcb4097134ff3c332f xmlns="ca6ca0ad-ace6-4544-8ebb-9730054ae2bc">
      <Terms xmlns="http://schemas.microsoft.com/office/infopath/2007/PartnerControls"/>
    </lcf76f155ced4ddcb4097134ff3c332f>
    <TaxCatchAll xmlns="2b426abd-aa43-48b1-af4c-b30b4f31ac2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67793C5D781249BB855306DDFE4854" ma:contentTypeVersion="22" ma:contentTypeDescription="Create a new document." ma:contentTypeScope="" ma:versionID="0e4ea1a32c5a7f397345d048d1dd0b50">
  <xsd:schema xmlns:xsd="http://www.w3.org/2001/XMLSchema" xmlns:xs="http://www.w3.org/2001/XMLSchema" xmlns:p="http://schemas.microsoft.com/office/2006/metadata/properties" xmlns:ns1="http://schemas.microsoft.com/sharepoint/v3" xmlns:ns2="ca6ca0ad-ace6-4544-8ebb-9730054ae2bc" xmlns:ns3="2b426abd-aa43-48b1-af4c-b30b4f31ac28" targetNamespace="http://schemas.microsoft.com/office/2006/metadata/properties" ma:root="true" ma:fieldsID="88d8d1c3a290a2f7fdd373517f7453cd" ns1:_="" ns2:_="" ns3:_="">
    <xsd:import namespace="http://schemas.microsoft.com/sharepoint/v3"/>
    <xsd:import namespace="ca6ca0ad-ace6-4544-8ebb-9730054ae2bc"/>
    <xsd:import namespace="2b426abd-aa43-48b1-af4c-b30b4f31ac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ParentID" minOccurs="0"/>
                <xsd:element ref="ns2:PowerApp" minOccurs="0"/>
                <xsd:element ref="ns2:SharepointItem" minOccurs="0"/>
                <xsd:element ref="ns2:AssignedTo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6ca0ad-ace6-4544-8ebb-9730054ae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ParentID" ma:index="22" nillable="true" ma:displayName="ParentID" ma:format="Dropdown" ma:internalName="ParentID">
      <xsd:simpleType>
        <xsd:restriction base="dms:Text">
          <xsd:maxLength value="255"/>
        </xsd:restriction>
      </xsd:simpleType>
    </xsd:element>
    <xsd:element name="PowerApp" ma:index="23" nillable="true" ma:displayName="PowerApp" ma:format="Hyperlink" ma:internalName="PowerApp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harepointItem" ma:index="24" nillable="true" ma:displayName="Sharepoint Item" ma:format="Hyperlink" ma:internalName="SharepointItem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ssignedTo" ma:index="25" nillable="true" ma:displayName="AssignedTo" ma:format="Dropdown" ma:internalName="AssignedTo">
      <xsd:simpleType>
        <xsd:restriction base="dms:Text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26abd-aa43-48b1-af4c-b30b4f31ac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9" nillable="true" ma:displayName="Taxonomy Catch All Column" ma:hidden="true" ma:list="{a479ac62-2c9e-40f1-a6be-d0c10c3f0447}" ma:internalName="TaxCatchAll" ma:showField="CatchAllData" ma:web="2b426abd-aa43-48b1-af4c-b30b4f31ac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E4664B-4F63-42E4-9199-568B8DADAC4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a6ca0ad-ace6-4544-8ebb-9730054ae2bc"/>
    <ds:schemaRef ds:uri="2b426abd-aa43-48b1-af4c-b30b4f31ac28"/>
  </ds:schemaRefs>
</ds:datastoreItem>
</file>

<file path=customXml/itemProps2.xml><?xml version="1.0" encoding="utf-8"?>
<ds:datastoreItem xmlns:ds="http://schemas.openxmlformats.org/officeDocument/2006/customXml" ds:itemID="{FF086BE2-2C66-4386-9446-5E7B51554D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ED82D9-8A9D-4B49-AB34-BC906D1D87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6ca0ad-ace6-4544-8ebb-9730054ae2bc"/>
    <ds:schemaRef ds:uri="2b426abd-aa43-48b1-af4c-b30b4f31ac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STATE-Public Percentages</vt:lpstr>
      <vt:lpstr>'STATE-Public Percentages'!Print_Area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June Gerred</cp:lastModifiedBy>
  <dcterms:created xsi:type="dcterms:W3CDTF">2021-12-10T21:24:50Z</dcterms:created>
  <dcterms:modified xsi:type="dcterms:W3CDTF">2022-12-06T13:59:59Z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0x0101006167793C5D781249BB855306DDFE4854</vt:lpwstr>
  </property>
  <property fmtid="{D5CDD505-2E9C-101B-9397-08002B2CF9AE}" pid="3" name="MediaServiceImageTags">
    <vt:lpwstr/>
  </property>
</Properties>
</file>