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36960E33-9215-451E-8DEF-7A4514F3CB09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2021-2022" sheetId="1" r:id="rId1"/>
  </sheets>
  <definedNames>
    <definedName name="_xlnm.Print_Area" localSheetId="0">'2021-2022'!$A$7:$N$550</definedName>
    <definedName name="_xlnm.Print_Titles" localSheetId="0">'2021-2022'!$1:$6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7" i="1" l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H362" i="1" l="1"/>
  <c r="H341" i="1"/>
  <c r="H547" i="1" l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0" i="1"/>
  <c r="H339" i="1"/>
  <c r="H338" i="1"/>
  <c r="H337" i="1"/>
  <c r="H336" i="1"/>
  <c r="H335" i="1"/>
  <c r="H334" i="1"/>
  <c r="H333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332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549" i="1" l="1"/>
  <c r="F549" i="1" l="1"/>
  <c r="H7" i="1" l="1"/>
  <c r="J549" i="1" l="1"/>
  <c r="L549" i="1" l="1"/>
  <c r="M549" i="1" l="1"/>
  <c r="K549" i="1" l="1"/>
  <c r="N7" i="1"/>
  <c r="E549" i="1" l="1"/>
  <c r="N549" i="1" l="1"/>
  <c r="G549" i="1"/>
  <c r="H549" i="1" l="1"/>
</calcChain>
</file>

<file path=xl/sharedStrings.xml><?xml version="1.0" encoding="utf-8"?>
<sst xmlns="http://schemas.openxmlformats.org/spreadsheetml/2006/main" count="1669" uniqueCount="843">
  <si>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</si>
  <si>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</si>
  <si>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</si>
  <si>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</si>
  <si>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</si>
  <si>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</si>
  <si>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</si>
  <si>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</si>
  <si>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</si>
  <si>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(Col. 1 - Col. 2)</t>
  </si>
  <si>
    <t>(Col. 3 thru</t>
  </si>
  <si>
    <t>Spending Current Year</t>
  </si>
  <si>
    <t xml:space="preserve"> Col. 7)</t>
  </si>
  <si>
    <t xml:space="preserve">Appropriation less </t>
  </si>
  <si>
    <t>Lottery</t>
  </si>
  <si>
    <t>Ace</t>
  </si>
  <si>
    <t>Shared</t>
  </si>
  <si>
    <t xml:space="preserve">Statutory required LNH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</si>
  <si>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</si>
  <si>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</si>
  <si>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</si>
  <si>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</si>
  <si>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</si>
  <si>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</si>
  <si>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</si>
  <si>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</si>
  <si>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in formula</t>
  </si>
  <si>
    <t>Funds</t>
  </si>
  <si>
    <t>Funding</t>
  </si>
  <si>
    <t>Pay</t>
  </si>
  <si>
    <t>Salaries</t>
  </si>
  <si>
    <t>C019</t>
  </si>
  <si>
    <t>C022</t>
  </si>
  <si>
    <t>C024</t>
  </si>
  <si>
    <t>C028</t>
  </si>
  <si>
    <t>C029</t>
  </si>
  <si>
    <t>I004</t>
  </si>
  <si>
    <t>I011</t>
  </si>
  <si>
    <t>I025</t>
  </si>
  <si>
    <t>I030</t>
  </si>
  <si>
    <t>I001</t>
  </si>
  <si>
    <t>I046</t>
  </si>
  <si>
    <t>I093</t>
  </si>
  <si>
    <t>C021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</si>
  <si>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</si>
  <si>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</si>
  <si>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</si>
  <si>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</si>
  <si>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</si>
  <si>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</si>
  <si>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</si>
  <si>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</si>
  <si>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</si>
  <si>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</si>
  <si>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</si>
  <si>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</si>
  <si>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</si>
  <si>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</si>
  <si>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</si>
  <si>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</si>
  <si>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</si>
  <si>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</si>
  <si>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</si>
  <si>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</si>
  <si>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</si>
  <si>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</si>
  <si>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</si>
  <si>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</si>
  <si>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</si>
  <si>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</si>
  <si>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</si>
  <si>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</si>
  <si>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</si>
  <si>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</si>
  <si>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</si>
  <si>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C031</t>
  </si>
  <si>
    <t>C070</t>
  </si>
  <si>
    <t>C162</t>
  </si>
  <si>
    <t>I027</t>
  </si>
  <si>
    <t>I034</t>
  </si>
  <si>
    <t>I057</t>
  </si>
  <si>
    <t>I069</t>
  </si>
  <si>
    <t>I076</t>
  </si>
  <si>
    <t>C072</t>
  </si>
  <si>
    <t>I021</t>
  </si>
  <si>
    <t>I032</t>
  </si>
  <si>
    <t>I043</t>
  </si>
  <si>
    <t>I055</t>
  </si>
  <si>
    <t>I074</t>
  </si>
  <si>
    <t>I077</t>
  </si>
  <si>
    <t>C010</t>
  </si>
  <si>
    <t>C014</t>
  </si>
  <si>
    <t>C026</t>
  </si>
  <si>
    <t>C034</t>
  </si>
  <si>
    <t>C044</t>
  </si>
  <si>
    <t>C066</t>
  </si>
  <si>
    <t>I016</t>
  </si>
  <si>
    <t>I035</t>
  </si>
  <si>
    <t>T001</t>
  </si>
  <si>
    <t>CHEROKEE IMMERSION CHARTER SCH</t>
  </si>
  <si>
    <t>I039</t>
  </si>
  <si>
    <t>I010</t>
  </si>
  <si>
    <t>C016</t>
  </si>
  <si>
    <t>I029</t>
  </si>
  <si>
    <t>I070</t>
  </si>
  <si>
    <t>C004</t>
  </si>
  <si>
    <t>C048</t>
  </si>
  <si>
    <t>C049</t>
  </si>
  <si>
    <t>I008</t>
  </si>
  <si>
    <t>I132</t>
  </si>
  <si>
    <t>I101</t>
  </si>
  <si>
    <t>I333</t>
  </si>
  <si>
    <t>C001</t>
  </si>
  <si>
    <t>I017</t>
  </si>
  <si>
    <t>I065</t>
  </si>
  <si>
    <t>C008</t>
  </si>
  <si>
    <t>C012</t>
  </si>
  <si>
    <t>C035</t>
  </si>
  <si>
    <t>I018</t>
  </si>
  <si>
    <t>THOMAS-FAY-CUSTER UNIFIED DIST</t>
  </si>
  <si>
    <t>I099</t>
  </si>
  <si>
    <t>C006</t>
  </si>
  <si>
    <t>C030</t>
  </si>
  <si>
    <t>I047</t>
  </si>
  <si>
    <t>I085</t>
  </si>
  <si>
    <t>I094</t>
  </si>
  <si>
    <t>I038</t>
  </si>
  <si>
    <t>C037</t>
  </si>
  <si>
    <t>C096</t>
  </si>
  <si>
    <t>C131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</si>
  <si>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</si>
  <si>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</si>
  <si>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</si>
  <si>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</si>
  <si>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</si>
  <si>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</si>
  <si>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</si>
  <si>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</si>
  <si>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</si>
  <si>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C003</t>
  </si>
  <si>
    <t>I023</t>
  </si>
  <si>
    <t>C007</t>
  </si>
  <si>
    <t>C027</t>
  </si>
  <si>
    <t>C050</t>
  </si>
  <si>
    <t>I045</t>
  </si>
  <si>
    <t>I071</t>
  </si>
  <si>
    <t>I087</t>
  </si>
  <si>
    <t>I125</t>
  </si>
  <si>
    <t>I089</t>
  </si>
  <si>
    <t>C011</t>
  </si>
  <si>
    <t>C039</t>
  </si>
  <si>
    <t>I049</t>
  </si>
  <si>
    <t>I052</t>
  </si>
  <si>
    <t>I062</t>
  </si>
  <si>
    <t>I067</t>
  </si>
  <si>
    <t>I091</t>
  </si>
  <si>
    <t>C005</t>
  </si>
  <si>
    <t>I103</t>
  </si>
  <si>
    <t>I134</t>
  </si>
  <si>
    <t>I084</t>
  </si>
  <si>
    <t>I092</t>
  </si>
  <si>
    <t>C043</t>
  </si>
  <si>
    <t>C009</t>
  </si>
  <si>
    <t>C023</t>
  </si>
  <si>
    <t>I088</t>
  </si>
  <si>
    <t>C074</t>
  </si>
  <si>
    <t>E003</t>
  </si>
  <si>
    <t>OKC CHARTER: HUPFELD/W VILLAGE</t>
  </si>
  <si>
    <t>OKC CHARTER: HARDING FINE ARTS</t>
  </si>
  <si>
    <t>E012</t>
  </si>
  <si>
    <t>E028</t>
  </si>
  <si>
    <t>G004</t>
  </si>
  <si>
    <t>G009</t>
  </si>
  <si>
    <t>DOVE SCHOOLS OF OKC</t>
  </si>
  <si>
    <t>I041</t>
  </si>
  <si>
    <t>I053</t>
  </si>
  <si>
    <t>J001</t>
  </si>
  <si>
    <t>J002</t>
  </si>
  <si>
    <t>J003</t>
  </si>
  <si>
    <t>J004</t>
  </si>
  <si>
    <t>SOVEREIGN COMMUNITY SCHOOL</t>
  </si>
  <si>
    <t>Z002</t>
  </si>
  <si>
    <t>Z003</t>
  </si>
  <si>
    <t>Z004</t>
  </si>
  <si>
    <t>Z006</t>
  </si>
  <si>
    <t>Z007</t>
  </si>
  <si>
    <t>C052</t>
  </si>
  <si>
    <t>C077</t>
  </si>
  <si>
    <t>I050</t>
  </si>
  <si>
    <t>C002</t>
  </si>
  <si>
    <t>C104</t>
  </si>
  <si>
    <t>C056</t>
  </si>
  <si>
    <t>C088</t>
  </si>
  <si>
    <t>E020</t>
  </si>
  <si>
    <t>I028</t>
  </si>
  <si>
    <t>I063</t>
  </si>
  <si>
    <t>I024</t>
  </si>
  <si>
    <t>POTTAWATOMIE</t>
  </si>
  <si>
    <t>C032</t>
  </si>
  <si>
    <t>I112</t>
  </si>
  <si>
    <t>I115</t>
  </si>
  <si>
    <t>I117</t>
  </si>
  <si>
    <t>C015</t>
  </si>
  <si>
    <t>C054</t>
  </si>
  <si>
    <t>C036</t>
  </si>
  <si>
    <t>C068</t>
  </si>
  <si>
    <t>C082</t>
  </si>
  <si>
    <t>C080</t>
  </si>
  <si>
    <t>I060</t>
  </si>
  <si>
    <t>I061</t>
  </si>
  <si>
    <t>I158</t>
  </si>
  <si>
    <t>I249</t>
  </si>
  <si>
    <t>E004</t>
  </si>
  <si>
    <t>E005</t>
  </si>
  <si>
    <t>E006</t>
  </si>
  <si>
    <t>E017</t>
  </si>
  <si>
    <t>E018</t>
  </si>
  <si>
    <t>E019</t>
  </si>
  <si>
    <t>TULSA CHARTER: COLLEGIATE HALL</t>
  </si>
  <si>
    <t>G001</t>
  </si>
  <si>
    <t>G003</t>
  </si>
  <si>
    <t>I365</t>
  </si>
  <si>
    <t>I078</t>
  </si>
  <si>
    <t>Scholarship</t>
  </si>
  <si>
    <t>LNH Scholarship &amp;</t>
  </si>
  <si>
    <t>Without Lottery $</t>
  </si>
  <si>
    <t>FY22 Basic State Aid</t>
  </si>
  <si>
    <t>FY 2022</t>
  </si>
  <si>
    <t xml:space="preserve">FY 2022 Total </t>
  </si>
  <si>
    <t>ADAIR</t>
  </si>
  <si>
    <t>PEAVINE</t>
  </si>
  <si>
    <t>MARYETTA</t>
  </si>
  <si>
    <t>ROCKY MOUNTAIN</t>
  </si>
  <si>
    <t>ZION</t>
  </si>
  <si>
    <t>DAHLONEGAH</t>
  </si>
  <si>
    <t>WATTS</t>
  </si>
  <si>
    <t>WESTVILLE</t>
  </si>
  <si>
    <t>STILWELL</t>
  </si>
  <si>
    <t>CAVE SPRINGS</t>
  </si>
  <si>
    <t>BURLINGTON</t>
  </si>
  <si>
    <t>CHEROKEE</t>
  </si>
  <si>
    <t>TIMBERLAKE</t>
  </si>
  <si>
    <t>ATOKA</t>
  </si>
  <si>
    <t>HARMONY</t>
  </si>
  <si>
    <t>LANE</t>
  </si>
  <si>
    <t>STRINGTOWN</t>
  </si>
  <si>
    <t>TUSHKA</t>
  </si>
  <si>
    <t>CANEY</t>
  </si>
  <si>
    <t>BEAVER</t>
  </si>
  <si>
    <t>BALKO</t>
  </si>
  <si>
    <t>FORGAN</t>
  </si>
  <si>
    <t>TURPIN</t>
  </si>
  <si>
    <t>MERRITT</t>
  </si>
  <si>
    <t>ELK CITY</t>
  </si>
  <si>
    <t>SAYRE</t>
  </si>
  <si>
    <t>ERICK</t>
  </si>
  <si>
    <t>OKEENE</t>
  </si>
  <si>
    <t>WATONGA</t>
  </si>
  <si>
    <t>GEARY</t>
  </si>
  <si>
    <t>CANTON</t>
  </si>
  <si>
    <t>SILO</t>
  </si>
  <si>
    <t>ROCK CREEK</t>
  </si>
  <si>
    <t>ACHILLE</t>
  </si>
  <si>
    <t>COLBERT</t>
  </si>
  <si>
    <t>CADDO</t>
  </si>
  <si>
    <t>BENNINGTON</t>
  </si>
  <si>
    <t>CALERA</t>
  </si>
  <si>
    <t>DURANT</t>
  </si>
  <si>
    <t>HYDRO-EAKLY</t>
  </si>
  <si>
    <t>LOOKEBA SICKLES</t>
  </si>
  <si>
    <t>ANADARKO</t>
  </si>
  <si>
    <t>CARNEGIE</t>
  </si>
  <si>
    <t>BOONE-APACHE</t>
  </si>
  <si>
    <t>CYRIL</t>
  </si>
  <si>
    <t>GRACEMONT</t>
  </si>
  <si>
    <t>CEMENT</t>
  </si>
  <si>
    <t>HINTON</t>
  </si>
  <si>
    <t>FORT COBB-BROXTON</t>
  </si>
  <si>
    <t>BINGER-ONEY</t>
  </si>
  <si>
    <t>CANADIAN</t>
  </si>
  <si>
    <t>RIVERSIDE</t>
  </si>
  <si>
    <t>BANNER</t>
  </si>
  <si>
    <t>DARLINGTON</t>
  </si>
  <si>
    <t>MAPLE</t>
  </si>
  <si>
    <t>PIEDMONT</t>
  </si>
  <si>
    <t>YUKON</t>
  </si>
  <si>
    <t>EL RENO</t>
  </si>
  <si>
    <t>UNION CITY</t>
  </si>
  <si>
    <t>MUSTANG</t>
  </si>
  <si>
    <t>CALUMET</t>
  </si>
  <si>
    <t>ZANEIS</t>
  </si>
  <si>
    <t>ARDMORE</t>
  </si>
  <si>
    <t>SPRINGER</t>
  </si>
  <si>
    <t>PLAINVIEW</t>
  </si>
  <si>
    <t>LONE GROVE</t>
  </si>
  <si>
    <t>WILSON</t>
  </si>
  <si>
    <t>HEALDTON</t>
  </si>
  <si>
    <t>FOX</t>
  </si>
  <si>
    <t>DICKSON</t>
  </si>
  <si>
    <t>LOWREY</t>
  </si>
  <si>
    <t>NORWOOD</t>
  </si>
  <si>
    <t>WOODALL</t>
  </si>
  <si>
    <t>SHADY GROVE</t>
  </si>
  <si>
    <t>PEGGS</t>
  </si>
  <si>
    <t>GRAND VIEW</t>
  </si>
  <si>
    <t>BRIGGS</t>
  </si>
  <si>
    <t>TENKILLER</t>
  </si>
  <si>
    <t>KEYS</t>
  </si>
  <si>
    <t>HULBERT</t>
  </si>
  <si>
    <t>TAHLEQUAH</t>
  </si>
  <si>
    <t>BOSWELL</t>
  </si>
  <si>
    <t>FORT TOWSON</t>
  </si>
  <si>
    <t>SOPER</t>
  </si>
  <si>
    <t>HUGO</t>
  </si>
  <si>
    <t>CIMARRON</t>
  </si>
  <si>
    <t>BOISE CITY</t>
  </si>
  <si>
    <t>FELT</t>
  </si>
  <si>
    <t>CLEVELAND</t>
  </si>
  <si>
    <t>ROBIN HILL</t>
  </si>
  <si>
    <t>MOORE</t>
  </si>
  <si>
    <t>NORMAN</t>
  </si>
  <si>
    <t>NOBLE</t>
  </si>
  <si>
    <t>LEXINGTON</t>
  </si>
  <si>
    <t>LITTLE AXE</t>
  </si>
  <si>
    <t>COTTONWOOD</t>
  </si>
  <si>
    <t>COALGATE</t>
  </si>
  <si>
    <t>TUPELO</t>
  </si>
  <si>
    <t>COMANCHE</t>
  </si>
  <si>
    <t>FLOWER MOUND</t>
  </si>
  <si>
    <t>BISHOP</t>
  </si>
  <si>
    <t>CACHE</t>
  </si>
  <si>
    <t>INDIAHOMA</t>
  </si>
  <si>
    <t>STERLING</t>
  </si>
  <si>
    <t>GERONIMO</t>
  </si>
  <si>
    <t>LAWTON</t>
  </si>
  <si>
    <t>FLETCHER</t>
  </si>
  <si>
    <t>ELGIN</t>
  </si>
  <si>
    <t>CHATTANOOGA</t>
  </si>
  <si>
    <t>COMANCHE ACADEMY</t>
  </si>
  <si>
    <t>WALTERS</t>
  </si>
  <si>
    <t>TEMPLE</t>
  </si>
  <si>
    <t>BIG PASTURE</t>
  </si>
  <si>
    <t>WHITE OAK</t>
  </si>
  <si>
    <t>KETCHUM</t>
  </si>
  <si>
    <t>WELCH</t>
  </si>
  <si>
    <t>BLUEJACKET</t>
  </si>
  <si>
    <t>VINITA</t>
  </si>
  <si>
    <t>LONE STAR</t>
  </si>
  <si>
    <t>GYPSY</t>
  </si>
  <si>
    <t>PRETTY WATER</t>
  </si>
  <si>
    <t>ALLEN-BOWDEN</t>
  </si>
  <si>
    <t>BRISTOW</t>
  </si>
  <si>
    <t>MANNFORD</t>
  </si>
  <si>
    <t>MOUNDS</t>
  </si>
  <si>
    <t>OLIVE</t>
  </si>
  <si>
    <t>KIEFER</t>
  </si>
  <si>
    <t>OILTON</t>
  </si>
  <si>
    <t>DEPEW</t>
  </si>
  <si>
    <t>KELLYVILLE</t>
  </si>
  <si>
    <t>SAPULPA</t>
  </si>
  <si>
    <t>DRUMRIGHT</t>
  </si>
  <si>
    <t>ARAPAHO-BUTLER</t>
  </si>
  <si>
    <t>WEATHERFORD</t>
  </si>
  <si>
    <t>CLINTON</t>
  </si>
  <si>
    <t>CLEORA</t>
  </si>
  <si>
    <t>LEACH</t>
  </si>
  <si>
    <t>KENWOOD</t>
  </si>
  <si>
    <t>MOSELEY</t>
  </si>
  <si>
    <t>JAY</t>
  </si>
  <si>
    <t>GROVE</t>
  </si>
  <si>
    <t>KANSAS</t>
  </si>
  <si>
    <t>COLCORD</t>
  </si>
  <si>
    <t>OAKS-MISSION</t>
  </si>
  <si>
    <t>DEWEY</t>
  </si>
  <si>
    <t>VICI</t>
  </si>
  <si>
    <t>SEILING</t>
  </si>
  <si>
    <t>TALOGA</t>
  </si>
  <si>
    <t>FARGO</t>
  </si>
  <si>
    <t>ARNETT</t>
  </si>
  <si>
    <t>SHATTUCK</t>
  </si>
  <si>
    <t>WAUKOMIS</t>
  </si>
  <si>
    <t>KREMLIN-HILLSDALE</t>
  </si>
  <si>
    <t>CHISHOLM</t>
  </si>
  <si>
    <t>GARBER</t>
  </si>
  <si>
    <t>PIONEER-PLEASANT VALE</t>
  </si>
  <si>
    <t>ENID</t>
  </si>
  <si>
    <t>DRUMMOND</t>
  </si>
  <si>
    <t>COVINGTON-DOUGLAS</t>
  </si>
  <si>
    <t>WHITEBEAD</t>
  </si>
  <si>
    <t>STRATFORD</t>
  </si>
  <si>
    <t>PAOLI</t>
  </si>
  <si>
    <t>MAYSVILLE</t>
  </si>
  <si>
    <t>LINDSAY</t>
  </si>
  <si>
    <t>PAULS VALLEY</t>
  </si>
  <si>
    <t>WYNNEWOOD</t>
  </si>
  <si>
    <t>ELMORE CITY-PERNELL</t>
  </si>
  <si>
    <t>FRIEND</t>
  </si>
  <si>
    <t>MIDDLEBERG</t>
  </si>
  <si>
    <t>PIONEER</t>
  </si>
  <si>
    <t>CHICKASHA</t>
  </si>
  <si>
    <t>MINCO</t>
  </si>
  <si>
    <t>NINNEKAH</t>
  </si>
  <si>
    <t>ALEX</t>
  </si>
  <si>
    <t>RUSH SPRINGS</t>
  </si>
  <si>
    <t>BRIDGE CREEK</t>
  </si>
  <si>
    <t>TUTTLE</t>
  </si>
  <si>
    <t>VERDEN</t>
  </si>
  <si>
    <t>AMBER-POCASSET</t>
  </si>
  <si>
    <t>MEDFORD</t>
  </si>
  <si>
    <t>POND CREEK-HUNTER</t>
  </si>
  <si>
    <t>DEER CREEK-LAMONT</t>
  </si>
  <si>
    <t>MANGUM</t>
  </si>
  <si>
    <t>GRANITE</t>
  </si>
  <si>
    <t>HOLLIS</t>
  </si>
  <si>
    <t>LAVERNE</t>
  </si>
  <si>
    <t>BUFFALO</t>
  </si>
  <si>
    <t>HASKELL</t>
  </si>
  <si>
    <t>WHITEFIELD</t>
  </si>
  <si>
    <t>KINTA</t>
  </si>
  <si>
    <t>STIGLER</t>
  </si>
  <si>
    <t>MCCURTAIN</t>
  </si>
  <si>
    <t>KEOTA</t>
  </si>
  <si>
    <t>MOSS</t>
  </si>
  <si>
    <t>WETUMKA</t>
  </si>
  <si>
    <t>HOLDENVILLE</t>
  </si>
  <si>
    <t>CALVIN</t>
  </si>
  <si>
    <t>STUART</t>
  </si>
  <si>
    <t>GRAHAM-DUSTIN</t>
  </si>
  <si>
    <t>NAVAJO</t>
  </si>
  <si>
    <t>DUKE</t>
  </si>
  <si>
    <t>ALTUS</t>
  </si>
  <si>
    <t>OLUSTEE-ELDORADO</t>
  </si>
  <si>
    <t>BLAIR</t>
  </si>
  <si>
    <t>TERRAL</t>
  </si>
  <si>
    <t>RYAN</t>
  </si>
  <si>
    <t>RINGLING</t>
  </si>
  <si>
    <t>WAURIKA</t>
  </si>
  <si>
    <t>MANNSVILLE</t>
  </si>
  <si>
    <t>RAVIA</t>
  </si>
  <si>
    <t>MILL CREEK</t>
  </si>
  <si>
    <t>TISHOMINGO</t>
  </si>
  <si>
    <t>MILBURN</t>
  </si>
  <si>
    <t>COLEMAN</t>
  </si>
  <si>
    <t>WAPANUCKA</t>
  </si>
  <si>
    <t>PECKHAM</t>
  </si>
  <si>
    <t>KILDARE</t>
  </si>
  <si>
    <t>BLACKWELL</t>
  </si>
  <si>
    <t>PONCA CITY</t>
  </si>
  <si>
    <t>TONKAWA</t>
  </si>
  <si>
    <t>NEWKIRK</t>
  </si>
  <si>
    <t>KINGFISHER</t>
  </si>
  <si>
    <t>DOVER</t>
  </si>
  <si>
    <t>LOMEGA</t>
  </si>
  <si>
    <t>HENNESSEY</t>
  </si>
  <si>
    <t>CASHION</t>
  </si>
  <si>
    <t>OKARCHE</t>
  </si>
  <si>
    <t>KIOWA</t>
  </si>
  <si>
    <t>HOBART</t>
  </si>
  <si>
    <t>LONE WOLF</t>
  </si>
  <si>
    <t>MOUNTAIN VIEW-GOTEBO</t>
  </si>
  <si>
    <t>SNYDER</t>
  </si>
  <si>
    <t>PANOLA</t>
  </si>
  <si>
    <t>WILBURTON</t>
  </si>
  <si>
    <t>RED OAK</t>
  </si>
  <si>
    <t>BUFFALO VALLEY</t>
  </si>
  <si>
    <t>LE FLORE</t>
  </si>
  <si>
    <t>SHADY POINT</t>
  </si>
  <si>
    <t>MONROE</t>
  </si>
  <si>
    <t>HODGEN</t>
  </si>
  <si>
    <t>FANSHAWE</t>
  </si>
  <si>
    <t>SPIRO</t>
  </si>
  <si>
    <t>HEAVENER</t>
  </si>
  <si>
    <t>POCOLA</t>
  </si>
  <si>
    <t>CAMERON</t>
  </si>
  <si>
    <t>PANAMA</t>
  </si>
  <si>
    <t>BOKOSHE</t>
  </si>
  <si>
    <t>POTEAU</t>
  </si>
  <si>
    <t>WISTER</t>
  </si>
  <si>
    <t>TALIHINA</t>
  </si>
  <si>
    <t>WHITESBORO</t>
  </si>
  <si>
    <t>HOWE</t>
  </si>
  <si>
    <t>ARKOMA</t>
  </si>
  <si>
    <t>WHITE ROCK</t>
  </si>
  <si>
    <t>CHANDLER</t>
  </si>
  <si>
    <t>DAVENPORT</t>
  </si>
  <si>
    <t>WELLSTON</t>
  </si>
  <si>
    <t>STROUD</t>
  </si>
  <si>
    <t>MEEKER</t>
  </si>
  <si>
    <t>PRAGUE</t>
  </si>
  <si>
    <t>CARNEY</t>
  </si>
  <si>
    <t>AGRA</t>
  </si>
  <si>
    <t>GUTHRIE</t>
  </si>
  <si>
    <t>CRESCENT</t>
  </si>
  <si>
    <t>MULHALL-ORLANDO</t>
  </si>
  <si>
    <t>COYLE</t>
  </si>
  <si>
    <t>GREENVILLE</t>
  </si>
  <si>
    <t>THACKERVILLE</t>
  </si>
  <si>
    <t>TURNER</t>
  </si>
  <si>
    <t>MARIETTA</t>
  </si>
  <si>
    <t>RINGWOOD</t>
  </si>
  <si>
    <t>ALINE-CLEO</t>
  </si>
  <si>
    <t>FAIRVIEW</t>
  </si>
  <si>
    <t>MADILL</t>
  </si>
  <si>
    <t>KINGSTON</t>
  </si>
  <si>
    <t>WICKLIFFE</t>
  </si>
  <si>
    <t>OSAGE</t>
  </si>
  <si>
    <t>PRYOR</t>
  </si>
  <si>
    <t>SALINA</t>
  </si>
  <si>
    <t>LOCUST GROVE</t>
  </si>
  <si>
    <t>CHOUTEAU-MAZIE</t>
  </si>
  <si>
    <t>NEWCASTLE</t>
  </si>
  <si>
    <t>DIBBLE</t>
  </si>
  <si>
    <t>WASHINGTON</t>
  </si>
  <si>
    <t>WAYNE</t>
  </si>
  <si>
    <t>PURCELL</t>
  </si>
  <si>
    <t>BLANCHARD</t>
  </si>
  <si>
    <t>FOREST GROVE</t>
  </si>
  <si>
    <t>LUKFATA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</si>
  <si>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</si>
  <si>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</si>
  <si>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</si>
  <si>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</si>
  <si>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</si>
  <si>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</si>
  <si>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</si>
  <si>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</si>
  <si>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</si>
  <si>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</si>
  <si>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</si>
  <si>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RYAL</t>
  </si>
  <si>
    <t>STIDHAM</t>
  </si>
  <si>
    <t>EUFAULA</t>
  </si>
  <si>
    <t>CHECOTAH</t>
  </si>
  <si>
    <t>MIDWAY</t>
  </si>
  <si>
    <t>HANNA</t>
  </si>
  <si>
    <t>SULPHUR</t>
  </si>
  <si>
    <t>DAVIS</t>
  </si>
  <si>
    <t>MUSKOGEE</t>
  </si>
  <si>
    <t>WAINWRIGHT</t>
  </si>
  <si>
    <t>FORT GIBSON</t>
  </si>
  <si>
    <t>WEBBERS FALLS</t>
  </si>
  <si>
    <t>OKTAHA</t>
  </si>
  <si>
    <t>HILLDALE</t>
  </si>
  <si>
    <t>BRAGGS</t>
  </si>
  <si>
    <t>WARNER</t>
  </si>
  <si>
    <t>PORUM</t>
  </si>
  <si>
    <t>PERRY</t>
  </si>
  <si>
    <t>BILLINGS</t>
  </si>
  <si>
    <t>FRONTIER</t>
  </si>
  <si>
    <t>MORRISON</t>
  </si>
  <si>
    <t>NOWATA</t>
  </si>
  <si>
    <t>OKLAHOMA UNION</t>
  </si>
  <si>
    <t>SOUTH COFFEYVILLE</t>
  </si>
  <si>
    <t>BEARDEN</t>
  </si>
  <si>
    <t>MASON</t>
  </si>
  <si>
    <t>PADEN</t>
  </si>
  <si>
    <t>OKEMAH</t>
  </si>
  <si>
    <t>WELEETKA</t>
  </si>
  <si>
    <t>OAKDALE</t>
  </si>
  <si>
    <t>CRUTCHO</t>
  </si>
  <si>
    <t>OKC CHARTER: KIPP REACH COLL.</t>
  </si>
  <si>
    <t>E026</t>
  </si>
  <si>
    <t>WESTERN GATEWAY</t>
  </si>
  <si>
    <t>JOHN W REX CHARTER ELEMENTARY</t>
  </si>
  <si>
    <t>E030</t>
  </si>
  <si>
    <t>Harding Independence Charter</t>
  </si>
  <si>
    <t>ASTEC CHARTERS</t>
  </si>
  <si>
    <t>G011</t>
  </si>
  <si>
    <t>G021</t>
  </si>
  <si>
    <t>OKC 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</si>
  <si>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</si>
  <si>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</si>
  <si>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</si>
  <si>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</si>
  <si>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</si>
  <si>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</si>
  <si>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</si>
  <si>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</si>
  <si>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WESTERN HEIGHTS</t>
  </si>
  <si>
    <t>MIDWEST CITY-DEL CITY</t>
  </si>
  <si>
    <t>CROOKED OAK</t>
  </si>
  <si>
    <t>BETHANY</t>
  </si>
  <si>
    <t>OKLAHOMA CITY</t>
  </si>
  <si>
    <t>OKLAHOMA YOUTH ACADEMY</t>
  </si>
  <si>
    <t>ACADEMY OF SEMINOLE CHARTER</t>
  </si>
  <si>
    <t>LE MONDE INTERNATIONAL SCHOOL</t>
  </si>
  <si>
    <t>OKLAHOMA VIRTUAL CHARTER ACAD</t>
  </si>
  <si>
    <t>OKLAHOMA CONNECTIONS ACADEMY</t>
  </si>
  <si>
    <t>INSIGHT SCHOOL OF OKLAHOMA</t>
  </si>
  <si>
    <t>eSCHOOL VIRTUAL CHARTER ACAD</t>
  </si>
  <si>
    <t>OKLAHOMA INFO AND TECH SCHOOL</t>
  </si>
  <si>
    <t>OKMULGEE</t>
  </si>
  <si>
    <t>TWIN HILLS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</si>
  <si>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</si>
  <si>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</si>
  <si>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</si>
  <si>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</si>
  <si>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</si>
  <si>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</si>
  <si>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</si>
  <si>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</si>
  <si>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</si>
  <si>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ANDERSON</t>
  </si>
  <si>
    <t>MCCORD</t>
  </si>
  <si>
    <t>PAWHUSKA</t>
  </si>
  <si>
    <t>SHIDLER</t>
  </si>
  <si>
    <t>BARNSDALL</t>
  </si>
  <si>
    <t>WYNONA</t>
  </si>
  <si>
    <t>HOMINY</t>
  </si>
  <si>
    <t>PRUE</t>
  </si>
  <si>
    <t>WOODLAND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</si>
  <si>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</si>
  <si>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</si>
  <si>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</si>
  <si>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</si>
  <si>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</si>
  <si>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</si>
  <si>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</si>
  <si>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</si>
  <si>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JENNINGS</t>
  </si>
  <si>
    <t>OAK GROVE</t>
  </si>
  <si>
    <t>RIPLEY</t>
  </si>
  <si>
    <t>STILLWATER</t>
  </si>
  <si>
    <t>PERKINS-TRYON</t>
  </si>
  <si>
    <t>CUSHING</t>
  </si>
  <si>
    <t>GLENCOE</t>
  </si>
  <si>
    <t>YALE</t>
  </si>
  <si>
    <t>PITTSBURG</t>
  </si>
  <si>
    <t>KREBS</t>
  </si>
  <si>
    <t>FRINK-CHAMBERS</t>
  </si>
  <si>
    <t>TANNEHILL</t>
  </si>
  <si>
    <t>HAYWOOD</t>
  </si>
  <si>
    <t>CARLTON LANDING ACADEMY</t>
  </si>
  <si>
    <t>HARTSHORNE</t>
  </si>
  <si>
    <t>HAILEYVILLE</t>
  </si>
  <si>
    <t>QUINTON</t>
  </si>
  <si>
    <t>INDIANOLA</t>
  </si>
  <si>
    <t>CROWDER</t>
  </si>
  <si>
    <t>SAVANNA</t>
  </si>
  <si>
    <t>MCALESTER</t>
  </si>
  <si>
    <t>ALLEN</t>
  </si>
  <si>
    <t>VANOSS</t>
  </si>
  <si>
    <t>BYNG</t>
  </si>
  <si>
    <t>ADA</t>
  </si>
  <si>
    <t>LATTA</t>
  </si>
  <si>
    <t>STONEWALL</t>
  </si>
  <si>
    <t>ROFF</t>
  </si>
  <si>
    <t>PLEASANT GROVE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</si>
  <si>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</si>
  <si>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</si>
  <si>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</si>
  <si>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</si>
  <si>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</si>
  <si>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</si>
  <si>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</si>
  <si>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</si>
  <si>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</si>
  <si>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ASHER</t>
  </si>
  <si>
    <t>WANETTE</t>
  </si>
  <si>
    <t>MAUD</t>
  </si>
  <si>
    <t>ALBION</t>
  </si>
  <si>
    <t>TUSKAHOMA</t>
  </si>
  <si>
    <t>NASHOBA</t>
  </si>
  <si>
    <t>RATTAN</t>
  </si>
  <si>
    <t>CLAYTON</t>
  </si>
  <si>
    <t>ANTLERS</t>
  </si>
  <si>
    <t>MOYERS</t>
  </si>
  <si>
    <t>LEEDEY</t>
  </si>
  <si>
    <t>REYDON</t>
  </si>
  <si>
    <t>CHEYENNE</t>
  </si>
  <si>
    <t>SWEETWATER</t>
  </si>
  <si>
    <t>HAMMON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</si>
  <si>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</si>
  <si>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</si>
  <si>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</si>
  <si>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</si>
  <si>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</si>
  <si>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</si>
  <si>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</si>
  <si>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</si>
  <si>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</si>
  <si>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</si>
  <si>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JUSTICE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</si>
  <si>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</si>
  <si>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</si>
  <si>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</si>
  <si>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</si>
  <si>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</si>
  <si>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</si>
  <si>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</si>
  <si>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</si>
  <si>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</si>
  <si>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</si>
  <si>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BRUSHY</t>
  </si>
  <si>
    <t>BELFONTE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</si>
  <si>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</si>
  <si>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</si>
  <si>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</si>
  <si>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</si>
  <si>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</si>
  <si>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</si>
  <si>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</si>
  <si>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</si>
  <si>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GRANDVIEW</t>
  </si>
  <si>
    <t>DUNCAN</t>
  </si>
  <si>
    <t>MARLOW</t>
  </si>
  <si>
    <t>VELMA-ALMA</t>
  </si>
  <si>
    <t>EMPIRE</t>
  </si>
  <si>
    <t>CENTRAL HIGH</t>
  </si>
  <si>
    <t>BRAY-DOYLE</t>
  </si>
  <si>
    <t>OPTIMA</t>
  </si>
  <si>
    <t>STRAIGHT</t>
  </si>
  <si>
    <t>YARBROUGH</t>
  </si>
  <si>
    <t>GUYMON</t>
  </si>
  <si>
    <t>HARDESTY</t>
  </si>
  <si>
    <t>HOOKER</t>
  </si>
  <si>
    <t>TYRONE</t>
  </si>
  <si>
    <t>GOODWELL</t>
  </si>
  <si>
    <t>TEXHOMA</t>
  </si>
  <si>
    <t>DAVIDSON</t>
  </si>
  <si>
    <t>TIPTON</t>
  </si>
  <si>
    <t>FREDERICK</t>
  </si>
  <si>
    <t>GRANDFIELD</t>
  </si>
  <si>
    <t>TULSA</t>
  </si>
  <si>
    <t>KEYSTONE</t>
  </si>
  <si>
    <t>TULSA CHARTER: SCHL ARTS/SCI.</t>
  </si>
  <si>
    <t>TULSA CHARTER: KIPP TULSA</t>
  </si>
  <si>
    <t>TULSA LEGACY CHARTER SCHL INC</t>
  </si>
  <si>
    <t>TULSA CHARTER: COLLEGE BOUND</t>
  </si>
  <si>
    <t>TULSA CHARTER: HONOR ACADEMY</t>
  </si>
  <si>
    <t>DEBORAH BROWN (CHARTER)</t>
  </si>
  <si>
    <t>DOVE SCHOOLS OF TULSA</t>
  </si>
  <si>
    <t>SANKOFA MIDDLE SCHL (CHARTER)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</si>
  <si>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</si>
  <si>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</si>
  <si>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</si>
  <si>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</si>
  <si>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</si>
  <si>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</si>
  <si>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</si>
  <si>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</si>
  <si>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</si>
  <si>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</si>
  <si>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</si>
  <si>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WAGONER</t>
  </si>
  <si>
    <t>OKAY</t>
  </si>
  <si>
    <t>COWETA</t>
  </si>
  <si>
    <t>PORTER CONSOLIDATED</t>
  </si>
  <si>
    <t>COPAN</t>
  </si>
  <si>
    <t>CANEY VALLEY</t>
  </si>
  <si>
    <t>BARTLESVILLE</t>
  </si>
  <si>
    <t>SENTINEL</t>
  </si>
  <si>
    <t>BURNS FLAT-DILL CITY</t>
  </si>
  <si>
    <t>CANUTE</t>
  </si>
  <si>
    <t>CORDELL</t>
  </si>
  <si>
    <t>ALVA</t>
  </si>
  <si>
    <t>WAYNOKA</t>
  </si>
  <si>
    <t>FREEDOM</t>
  </si>
  <si>
    <t>WOODWARD</t>
  </si>
  <si>
    <t>MOORELAND</t>
  </si>
  <si>
    <t>SHARON-MUTUAL</t>
  </si>
  <si>
    <t>FORT SUPPLY</t>
  </si>
  <si>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</si>
  <si>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</si>
  <si>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</si>
  <si>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</si>
  <si>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</si>
  <si>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</si>
  <si>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</si>
  <si>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</si>
  <si>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</si>
  <si>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</si>
  <si>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</si>
  <si>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</si>
  <si>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</si>
  <si>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</si>
  <si>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</si>
  <si>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</si>
  <si>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</si>
  <si>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</si>
  <si>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</si>
  <si>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</si>
  <si>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</si>
  <si>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</si>
  <si>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</si>
  <si>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</si>
  <si>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</si>
  <si>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</si>
  <si>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</si>
  <si>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</si>
  <si>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</si>
  <si>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</si>
  <si>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</si>
  <si>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</si>
  <si>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</si>
  <si>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</si>
  <si>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</si>
  <si>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</si>
  <si>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</si>
  <si>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</si>
  <si>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</si>
  <si>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</si>
  <si>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</si>
  <si>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</si>
  <si>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</si>
  <si>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</si>
  <si>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</si>
  <si>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</si>
  <si>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</si>
  <si>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</si>
  <si>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</si>
  <si>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</si>
  <si>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</si>
  <si>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</si>
  <si>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</si>
  <si>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</si>
  <si>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</si>
  <si>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</si>
  <si>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</si>
  <si>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</si>
  <si>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</si>
  <si>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</si>
  <si>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</si>
  <si>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</si>
  <si>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</si>
  <si>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</si>
  <si>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</si>
  <si>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</si>
  <si>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</si>
  <si>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</si>
  <si>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</si>
  <si>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</si>
  <si>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</si>
  <si>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</si>
  <si>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</si>
  <si>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</si>
  <si>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</si>
  <si>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</si>
  <si>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>G008</t>
  </si>
  <si>
    <t>Z001</t>
  </si>
  <si>
    <t>EPIC ONE ON ONE CHARTER SCHOOL</t>
  </si>
  <si>
    <t>FY22 Basic State Aid 061322</t>
  </si>
  <si>
    <t>EPIC BLENDED LEARNING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</si>
</sst>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63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4" fontId="8" fillId="0" borderId="0" xfId="0" applyNumberFormat="1" applyFont="1" applyFill="1" applyBorder="1"/>
    <xf numFmtId="44" fontId="8" fillId="0" borderId="9" xfId="0" applyNumberFormat="1" applyFont="1" applyFill="1" applyBorder="1" applyProtection="1"/>
    <xf numFmtId="44" fontId="8" fillId="0" borderId="6" xfId="0" applyNumberFormat="1" applyFont="1" applyFill="1" applyBorder="1" applyProtection="1"/>
    <xf numFmtId="44" fontId="8" fillId="0" borderId="0" xfId="0" applyNumberFormat="1" applyFont="1" applyFill="1" applyBorder="1" applyProtection="1"/>
    <xf numFmtId="4" fontId="7" fillId="0" borderId="7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8" fillId="0" borderId="8" xfId="0" applyNumberFormat="1" applyFont="1" applyFill="1" applyBorder="1" applyAlignment="1">
      <alignment horizontal="center"/>
    </xf>
    <xf numFmtId="44" fontId="7" fillId="0" borderId="8" xfId="0" applyNumberFormat="1" applyFont="1" applyFill="1" applyBorder="1"/>
    <xf numFmtId="44" fontId="7" fillId="0" borderId="0" xfId="0" applyNumberFormat="1" applyFont="1" applyFill="1" applyBorder="1"/>
    <xf numFmtId="44" fontId="8" fillId="0" borderId="8" xfId="0" applyNumberFormat="1" applyFont="1" applyFill="1" applyBorder="1"/>
    <xf numFmtId="0" fontId="7" fillId="0" borderId="0" xfId="0" applyFont="1" applyFill="1" applyBorder="1" applyAlignment="1">
      <alignment vertical="center"/>
    </xf>
    <xf numFmtId="44" fontId="8" fillId="0" borderId="9" xfId="0" applyNumberFormat="1" applyFont="1" applyFill="1" applyBorder="1"/>
    <xf numFmtId="4" fontId="8" fillId="0" borderId="0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4" fontId="7" fillId="0" borderId="9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/>
    <xf numFmtId="44" fontId="9" fillId="0" borderId="8" xfId="5" applyNumberFormat="1" applyFont="1" applyFill="1" applyBorder="1"/>
    <xf numFmtId="4" fontId="7" fillId="0" borderId="10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 applyProtection="1">
      <alignment horizontal="center"/>
      <protection locked="0"/>
    </xf>
    <xf numFmtId="44" fontId="8" fillId="0" borderId="11" xfId="0" applyNumberFormat="1" applyFont="1" applyFill="1" applyBorder="1" applyProtection="1"/>
    <xf numFmtId="0" fontId="7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11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0" xfId="0" applyFont="1" applyFill="1" applyBorder="1"/>
    <xf numFmtId="4" fontId="9" fillId="0" borderId="8" xfId="0" applyNumberFormat="1" applyFont="1" applyFill="1" applyBorder="1"/>
    <xf numFmtId="0" fontId="9" fillId="0" borderId="8" xfId="0" applyFont="1" applyFill="1" applyBorder="1" applyAlignment="1">
      <alignment horizontal="center"/>
    </xf>
    <xf numFmtId="4" fontId="9" fillId="0" borderId="0" xfId="0" applyNumberFormat="1" applyFont="1" applyFill="1"/>
    <xf numFmtId="0" fontId="9" fillId="0" borderId="3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44" fontId="9" fillId="0" borderId="8" xfId="0" applyNumberFormat="1" applyFont="1" applyFill="1" applyBorder="1"/>
    <xf numFmtId="4" fontId="10" fillId="0" borderId="0" xfId="0" applyNumberFormat="1" applyFont="1" applyFill="1"/>
    <xf numFmtId="37" fontId="7" fillId="0" borderId="8" xfId="0" applyNumberFormat="1" applyFont="1" applyFill="1" applyBorder="1" applyAlignment="1">
      <alignment horizontal="center"/>
    </xf>
    <xf numFmtId="4" fontId="7" fillId="0" borderId="0" xfId="0" applyNumberFormat="1" applyFont="1" applyFill="1"/>
    <xf numFmtId="37" fontId="7" fillId="0" borderId="9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3" fontId="7" fillId="0" borderId="7" xfId="0" applyNumberFormat="1" applyFont="1" applyFill="1" applyBorder="1" applyAlignment="1">
      <alignment horizontal="center" textRotation="90" wrapText="1"/>
    </xf>
    <xf numFmtId="3" fontId="7" fillId="0" borderId="8" xfId="0" applyNumberFormat="1" applyFont="1" applyFill="1" applyBorder="1" applyAlignment="1">
      <alignment horizontal="center" textRotation="90" wrapText="1"/>
    </xf>
    <xf numFmtId="3" fontId="7" fillId="0" borderId="9" xfId="0" applyNumberFormat="1" applyFont="1" applyFill="1" applyBorder="1" applyAlignment="1">
      <alignment horizontal="center" textRotation="90" wrapText="1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72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549" sqref="N549"/>
    </sheetView>
  </sheetViews>
  <sheetFormatPr defaultColWidth="12.42578125" defaultRowHeight="14.1" customHeight="1"/>
  <cols>
    <col min="1" max="1" width="3.85546875" style="1" customWidth="1"/>
    <col min="2" max="2" width="15.5703125" style="3" customWidth="1"/>
    <col min="3" max="3" width="4.42578125" style="3" bestFit="1" customWidth="1"/>
    <col min="4" max="4" width="25.7109375" style="3" customWidth="1"/>
    <col min="5" max="5" width="23.7109375" style="17" bestFit="1" customWidth="1"/>
    <col min="6" max="6" width="4.85546875" style="57" customWidth="1"/>
    <col min="7" max="7" width="19.42578125" style="17" bestFit="1" customWidth="1"/>
    <col min="8" max="8" width="17" style="17" bestFit="1" customWidth="1"/>
    <col min="9" max="9" width="1.28515625" style="17" customWidth="1"/>
    <col min="10" max="10" width="12" style="17" bestFit="1" customWidth="1"/>
    <col min="11" max="11" width="13.5703125" style="17" customWidth="1"/>
    <col min="12" max="12" width="8.85546875" style="17" bestFit="1" customWidth="1"/>
    <col min="13" max="13" width="13" style="17" bestFit="1" customWidth="1"/>
    <col min="14" max="14" width="14.5703125" style="24" bestFit="1" customWidth="1"/>
    <col min="15" max="19" width="8.7109375" style="3" customWidth="1"/>
    <col min="20" max="20" width="14.85546875" style="3" bestFit="1" customWidth="1"/>
    <col min="21" max="141" width="8.7109375" style="3" customWidth="1"/>
    <col min="142" max="16384" width="12.42578125" style="3"/>
  </cols>
  <sheetData>
    <row r="1" spans="1:20" ht="14.25" customHeight="1">
      <c r="A1" s="5"/>
      <c r="B1" s="6"/>
      <c r="C1" s="6"/>
      <c r="D1" s="6"/>
      <c r="E1" s="30" t="s">
        <v>0</v>
      </c>
      <c r="F1" s="60" t="s">
        <v>1</v>
      </c>
      <c r="G1" s="35" t="s">
        <v>2</v>
      </c>
      <c r="H1" s="12" t="s">
        <v>3</v>
      </c>
      <c r="I1" s="13"/>
      <c r="J1" s="12" t="s">
        <v>4</v>
      </c>
      <c r="K1" s="12" t="s">
        <v>5</v>
      </c>
      <c r="L1" s="12" t="s">
        <v>6</v>
      </c>
      <c r="M1" s="12" t="s">
        <v>7</v>
      </c>
      <c r="N1" s="14" t="s">
        <v>8</v>
      </c>
    </row>
    <row r="2" spans="1:20" ht="14.25" customHeight="1">
      <c r="A2" s="7"/>
      <c r="B2" s="1"/>
      <c r="C2" s="1"/>
      <c r="D2" s="1"/>
      <c r="E2" s="31" t="s">
        <v>841</v>
      </c>
      <c r="F2" s="61"/>
      <c r="G2" s="36" t="s">
        <v>226</v>
      </c>
      <c r="H2" s="15" t="s">
        <v>9</v>
      </c>
      <c r="I2" s="16"/>
      <c r="J2" s="33"/>
      <c r="K2" s="33"/>
      <c r="L2" s="33"/>
      <c r="M2" s="33"/>
      <c r="N2" s="18" t="s">
        <v>10</v>
      </c>
    </row>
    <row r="3" spans="1:20" ht="14.25" customHeight="1">
      <c r="A3" s="7"/>
      <c r="B3" s="1"/>
      <c r="C3" s="1"/>
      <c r="D3" s="1"/>
      <c r="E3" s="31" t="s">
        <v>11</v>
      </c>
      <c r="F3" s="61"/>
      <c r="G3" s="36" t="s">
        <v>11</v>
      </c>
      <c r="H3" s="15" t="s">
        <v>227</v>
      </c>
      <c r="I3" s="16"/>
      <c r="J3" s="15" t="s">
        <v>227</v>
      </c>
      <c r="K3" s="15" t="s">
        <v>227</v>
      </c>
      <c r="L3" s="33"/>
      <c r="M3" s="15" t="s">
        <v>227</v>
      </c>
      <c r="N3" s="18" t="s">
        <v>12</v>
      </c>
    </row>
    <row r="4" spans="1:20" ht="14.25" customHeight="1">
      <c r="A4" s="7"/>
      <c r="B4" s="1"/>
      <c r="C4" s="1"/>
      <c r="D4" s="1"/>
      <c r="E4" s="31" t="s">
        <v>13</v>
      </c>
      <c r="F4" s="61"/>
      <c r="G4" s="36" t="s">
        <v>13</v>
      </c>
      <c r="H4" s="15" t="s">
        <v>14</v>
      </c>
      <c r="I4" s="16"/>
      <c r="J4" s="15" t="s">
        <v>14</v>
      </c>
      <c r="K4" s="15" t="s">
        <v>15</v>
      </c>
      <c r="L4" s="15" t="s">
        <v>227</v>
      </c>
      <c r="M4" s="15" t="s">
        <v>16</v>
      </c>
      <c r="N4" s="18" t="s">
        <v>228</v>
      </c>
    </row>
    <row r="5" spans="1:20" ht="14.25" customHeight="1">
      <c r="A5" s="7"/>
      <c r="B5" s="1"/>
      <c r="C5" s="1"/>
      <c r="D5" s="1"/>
      <c r="E5" s="31" t="s">
        <v>17</v>
      </c>
      <c r="F5" s="61"/>
      <c r="G5" s="36" t="s">
        <v>224</v>
      </c>
      <c r="H5" s="15" t="s">
        <v>18</v>
      </c>
      <c r="I5" s="16"/>
      <c r="J5" s="15" t="s">
        <v>19</v>
      </c>
      <c r="K5" s="15" t="s">
        <v>20</v>
      </c>
      <c r="L5" s="15" t="s">
        <v>21</v>
      </c>
      <c r="M5" s="15" t="s">
        <v>22</v>
      </c>
      <c r="N5" s="18" t="s">
        <v>23</v>
      </c>
      <c r="T5" s="1"/>
    </row>
    <row r="6" spans="1:20" ht="13.5" customHeight="1" thickBot="1">
      <c r="A6" s="25" t="s">
        <v>24</v>
      </c>
      <c r="B6" s="26"/>
      <c r="C6" s="26" t="s">
        <v>25</v>
      </c>
      <c r="D6" s="26"/>
      <c r="E6" s="32" t="s">
        <v>223</v>
      </c>
      <c r="F6" s="62"/>
      <c r="G6" s="37" t="s">
        <v>225</v>
      </c>
      <c r="H6" s="27" t="s">
        <v>26</v>
      </c>
      <c r="I6" s="28"/>
      <c r="J6" s="27" t="s">
        <v>27</v>
      </c>
      <c r="K6" s="27" t="s">
        <v>28</v>
      </c>
      <c r="L6" s="27" t="s">
        <v>29</v>
      </c>
      <c r="M6" s="27" t="s">
        <v>30</v>
      </c>
      <c r="N6" s="29" t="s">
        <v>18</v>
      </c>
      <c r="T6" s="1"/>
    </row>
    <row r="7" spans="1:20" ht="14.1" customHeight="1">
      <c r="A7" s="43">
        <v>1</v>
      </c>
      <c r="B7" s="44" t="s">
        <v>762</v>
      </c>
      <c r="C7" s="44" t="s">
        <v>31</v>
      </c>
      <c r="D7" s="45" t="s">
        <v>230</v>
      </c>
      <c r="E7" s="46">
        <v>552774.26</v>
      </c>
      <c r="F7" s="47">
        <v>0</v>
      </c>
      <c r="G7" s="17">
        <v>546806.19999999995</v>
      </c>
      <c r="H7" s="19">
        <f t="shared" ref="H7:H70" si="0">SUM(E7-G7)</f>
        <v>5968.0600000000559</v>
      </c>
      <c r="I7" s="20"/>
      <c r="J7" s="34"/>
      <c r="K7" s="34">
        <v>147.22</v>
      </c>
      <c r="L7" s="34"/>
      <c r="M7" s="34"/>
      <c r="N7" s="21">
        <f>SUM(H7:M7)</f>
        <v>6115.2800000000561</v>
      </c>
      <c r="P7" s="58"/>
      <c r="Q7" s="58"/>
      <c r="R7" s="58"/>
      <c r="S7" s="58"/>
      <c r="T7" s="48"/>
    </row>
    <row r="8" spans="1:20" ht="14.1" customHeight="1">
      <c r="A8" s="49">
        <v>1</v>
      </c>
      <c r="B8" s="50" t="s">
        <v>762</v>
      </c>
      <c r="C8" s="50" t="s">
        <v>32</v>
      </c>
      <c r="D8" s="51" t="s">
        <v>231</v>
      </c>
      <c r="E8" s="46">
        <v>3509165.25</v>
      </c>
      <c r="F8" s="47">
        <v>0</v>
      </c>
      <c r="G8" s="17">
        <v>3477780.22</v>
      </c>
      <c r="H8" s="19">
        <f t="shared" si="0"/>
        <v>31385.029999999795</v>
      </c>
      <c r="I8" s="20"/>
      <c r="J8" s="34"/>
      <c r="K8" s="34">
        <v>926.29</v>
      </c>
      <c r="L8" s="34"/>
      <c r="M8" s="34"/>
      <c r="N8" s="21">
        <f t="shared" ref="N8:N71" si="1">SUM(H8:M8)</f>
        <v>32311.319999999796</v>
      </c>
      <c r="P8" s="58"/>
      <c r="Q8" s="58"/>
      <c r="R8" s="58"/>
      <c r="S8" s="58"/>
      <c r="T8" s="48"/>
    </row>
    <row r="9" spans="1:20" ht="14.1" customHeight="1">
      <c r="A9" s="49">
        <v>1</v>
      </c>
      <c r="B9" s="50" t="s">
        <v>762</v>
      </c>
      <c r="C9" s="50" t="s">
        <v>33</v>
      </c>
      <c r="D9" s="51" t="s">
        <v>232</v>
      </c>
      <c r="E9" s="46">
        <v>1059876.01</v>
      </c>
      <c r="F9" s="47">
        <v>0</v>
      </c>
      <c r="G9" s="17">
        <v>1050373.01</v>
      </c>
      <c r="H9" s="19">
        <f t="shared" si="0"/>
        <v>9503</v>
      </c>
      <c r="I9" s="20"/>
      <c r="J9" s="34"/>
      <c r="K9" s="34">
        <v>339.7</v>
      </c>
      <c r="L9" s="34"/>
      <c r="M9" s="34"/>
      <c r="N9" s="21">
        <f t="shared" si="1"/>
        <v>9842.7000000000007</v>
      </c>
      <c r="P9" s="58"/>
      <c r="Q9" s="58"/>
      <c r="R9" s="58"/>
      <c r="S9" s="58"/>
      <c r="T9" s="48"/>
    </row>
    <row r="10" spans="1:20" ht="14.1" customHeight="1">
      <c r="A10" s="49">
        <v>1</v>
      </c>
      <c r="B10" s="50" t="s">
        <v>762</v>
      </c>
      <c r="C10" s="50" t="s">
        <v>34</v>
      </c>
      <c r="D10" s="51" t="s">
        <v>233</v>
      </c>
      <c r="E10" s="46">
        <v>1784707.41</v>
      </c>
      <c r="F10" s="47">
        <v>0</v>
      </c>
      <c r="G10" s="17">
        <v>1768224.93</v>
      </c>
      <c r="H10" s="19">
        <f t="shared" si="0"/>
        <v>16482.479999999981</v>
      </c>
      <c r="I10" s="20"/>
      <c r="J10" s="34"/>
      <c r="K10" s="34">
        <v>397</v>
      </c>
      <c r="L10" s="34"/>
      <c r="M10" s="34"/>
      <c r="N10" s="21">
        <f t="shared" si="1"/>
        <v>16879.479999999981</v>
      </c>
      <c r="P10" s="58"/>
      <c r="Q10" s="58"/>
      <c r="R10" s="58"/>
      <c r="S10" s="58"/>
      <c r="T10" s="48"/>
    </row>
    <row r="11" spans="1:20" ht="14.1" customHeight="1">
      <c r="A11" s="49">
        <v>1</v>
      </c>
      <c r="B11" s="50" t="s">
        <v>762</v>
      </c>
      <c r="C11" s="50" t="s">
        <v>35</v>
      </c>
      <c r="D11" s="51" t="s">
        <v>234</v>
      </c>
      <c r="E11" s="46">
        <v>1240079.02</v>
      </c>
      <c r="F11" s="47">
        <v>0</v>
      </c>
      <c r="G11" s="17">
        <v>1228501.49</v>
      </c>
      <c r="H11" s="19">
        <f t="shared" si="0"/>
        <v>11577.530000000028</v>
      </c>
      <c r="I11" s="20"/>
      <c r="J11" s="52"/>
      <c r="K11" s="34">
        <v>233.63</v>
      </c>
      <c r="L11" s="34"/>
      <c r="M11" s="34"/>
      <c r="N11" s="21">
        <f t="shared" si="1"/>
        <v>11811.160000000027</v>
      </c>
      <c r="P11" s="58"/>
      <c r="Q11" s="58"/>
      <c r="R11" s="58"/>
      <c r="S11" s="58"/>
      <c r="T11" s="48"/>
    </row>
    <row r="12" spans="1:20" ht="14.1" customHeight="1">
      <c r="A12" s="49">
        <v>1</v>
      </c>
      <c r="B12" s="50" t="s">
        <v>762</v>
      </c>
      <c r="C12" s="50" t="s">
        <v>36</v>
      </c>
      <c r="D12" s="51" t="s">
        <v>235</v>
      </c>
      <c r="E12" s="46">
        <v>1326750.6599999999</v>
      </c>
      <c r="F12" s="47">
        <v>0</v>
      </c>
      <c r="G12" s="17">
        <v>1312093.25</v>
      </c>
      <c r="H12" s="19">
        <f t="shared" si="0"/>
        <v>14657.409999999916</v>
      </c>
      <c r="I12" s="20"/>
      <c r="J12" s="34"/>
      <c r="K12" s="34">
        <v>1490.01</v>
      </c>
      <c r="L12" s="34"/>
      <c r="M12" s="34"/>
      <c r="N12" s="21">
        <f t="shared" si="1"/>
        <v>16147.419999999916</v>
      </c>
      <c r="P12" s="58"/>
      <c r="Q12" s="58"/>
      <c r="R12" s="58"/>
      <c r="S12" s="58"/>
      <c r="T12" s="48"/>
    </row>
    <row r="13" spans="1:20" ht="14.1" customHeight="1">
      <c r="A13" s="49">
        <v>1</v>
      </c>
      <c r="B13" s="50" t="s">
        <v>762</v>
      </c>
      <c r="C13" s="50" t="s">
        <v>37</v>
      </c>
      <c r="D13" s="51" t="s">
        <v>236</v>
      </c>
      <c r="E13" s="46">
        <v>5428579.29</v>
      </c>
      <c r="F13" s="47">
        <v>0</v>
      </c>
      <c r="G13" s="17">
        <v>5368397.63</v>
      </c>
      <c r="H13" s="19">
        <f t="shared" si="0"/>
        <v>60181.660000000149</v>
      </c>
      <c r="I13" s="20"/>
      <c r="J13" s="34"/>
      <c r="K13" s="34">
        <v>6349.75</v>
      </c>
      <c r="L13" s="34"/>
      <c r="M13" s="34"/>
      <c r="N13" s="21">
        <f t="shared" si="1"/>
        <v>66531.410000000149</v>
      </c>
      <c r="P13" s="58"/>
      <c r="Q13" s="58"/>
      <c r="R13" s="58"/>
      <c r="S13" s="58"/>
      <c r="T13" s="48"/>
    </row>
    <row r="14" spans="1:20" ht="14.1" customHeight="1">
      <c r="A14" s="49">
        <v>1</v>
      </c>
      <c r="B14" s="50" t="s">
        <v>762</v>
      </c>
      <c r="C14" s="50" t="s">
        <v>38</v>
      </c>
      <c r="D14" s="51" t="s">
        <v>237</v>
      </c>
      <c r="E14" s="46">
        <v>6453626.96</v>
      </c>
      <c r="F14" s="47">
        <v>0</v>
      </c>
      <c r="G14" s="17">
        <v>6382997.0899999999</v>
      </c>
      <c r="H14" s="19">
        <f t="shared" si="0"/>
        <v>70629.870000000112</v>
      </c>
      <c r="I14" s="20"/>
      <c r="J14" s="34"/>
      <c r="K14" s="34">
        <v>10749.38</v>
      </c>
      <c r="L14" s="34"/>
      <c r="M14" s="34"/>
      <c r="N14" s="21">
        <f t="shared" si="1"/>
        <v>81379.250000000116</v>
      </c>
      <c r="P14" s="58"/>
      <c r="Q14" s="58"/>
      <c r="R14" s="58"/>
      <c r="S14" s="58"/>
      <c r="T14" s="48"/>
    </row>
    <row r="15" spans="1:20" ht="14.1" customHeight="1">
      <c r="A15" s="49">
        <v>1</v>
      </c>
      <c r="B15" s="50" t="s">
        <v>762</v>
      </c>
      <c r="C15" s="50" t="s">
        <v>39</v>
      </c>
      <c r="D15" s="51" t="s">
        <v>238</v>
      </c>
      <c r="E15" s="46">
        <v>929514.65</v>
      </c>
      <c r="F15" s="47">
        <v>0</v>
      </c>
      <c r="G15" s="17">
        <v>920429.19</v>
      </c>
      <c r="H15" s="19">
        <f t="shared" si="0"/>
        <v>9085.4600000000792</v>
      </c>
      <c r="I15" s="20"/>
      <c r="J15" s="34"/>
      <c r="K15" s="34">
        <v>1533.3</v>
      </c>
      <c r="L15" s="34"/>
      <c r="M15" s="34"/>
      <c r="N15" s="21">
        <f t="shared" si="1"/>
        <v>10618.760000000078</v>
      </c>
      <c r="P15" s="58"/>
      <c r="Q15" s="58"/>
      <c r="R15" s="58"/>
      <c r="S15" s="58"/>
      <c r="T15" s="48"/>
    </row>
    <row r="16" spans="1:20" ht="14.1" customHeight="1">
      <c r="A16" s="49">
        <v>2</v>
      </c>
      <c r="B16" s="50" t="s">
        <v>763</v>
      </c>
      <c r="C16" s="50" t="s">
        <v>40</v>
      </c>
      <c r="D16" s="51" t="s">
        <v>239</v>
      </c>
      <c r="E16" s="46">
        <v>20443.22</v>
      </c>
      <c r="F16" s="47">
        <v>1</v>
      </c>
      <c r="G16" s="17">
        <v>20443.22</v>
      </c>
      <c r="H16" s="19">
        <f t="shared" si="0"/>
        <v>0</v>
      </c>
      <c r="I16" s="20"/>
      <c r="J16" s="34"/>
      <c r="K16" s="34">
        <v>644.96</v>
      </c>
      <c r="L16" s="34"/>
      <c r="M16" s="34"/>
      <c r="N16" s="21">
        <f t="shared" si="1"/>
        <v>644.96</v>
      </c>
      <c r="P16" s="58"/>
      <c r="Q16" s="58"/>
      <c r="R16" s="58"/>
      <c r="S16" s="58"/>
      <c r="T16" s="48"/>
    </row>
    <row r="17" spans="1:20" ht="14.1" customHeight="1">
      <c r="A17" s="49">
        <v>2</v>
      </c>
      <c r="B17" s="50" t="s">
        <v>763</v>
      </c>
      <c r="C17" s="50" t="s">
        <v>41</v>
      </c>
      <c r="D17" s="51" t="s">
        <v>240</v>
      </c>
      <c r="E17" s="46">
        <v>746655.1</v>
      </c>
      <c r="F17" s="47">
        <v>1</v>
      </c>
      <c r="G17" s="17">
        <v>733996.7</v>
      </c>
      <c r="H17" s="19">
        <f t="shared" si="0"/>
        <v>12658.400000000023</v>
      </c>
      <c r="I17" s="20"/>
      <c r="J17" s="34"/>
      <c r="K17" s="34">
        <v>2071.5700000000002</v>
      </c>
      <c r="L17" s="34"/>
      <c r="M17" s="34"/>
      <c r="N17" s="21">
        <f t="shared" si="1"/>
        <v>14729.970000000023</v>
      </c>
      <c r="P17" s="58"/>
      <c r="Q17" s="58"/>
      <c r="R17" s="58"/>
      <c r="S17" s="58"/>
      <c r="T17" s="48"/>
    </row>
    <row r="18" spans="1:20" ht="14.1" customHeight="1">
      <c r="A18" s="49">
        <v>2</v>
      </c>
      <c r="B18" s="50" t="s">
        <v>763</v>
      </c>
      <c r="C18" s="50" t="s">
        <v>42</v>
      </c>
      <c r="D18" s="51" t="s">
        <v>241</v>
      </c>
      <c r="E18" s="46">
        <v>40713.21</v>
      </c>
      <c r="F18" s="47">
        <v>1</v>
      </c>
      <c r="G18" s="17">
        <v>40713.21</v>
      </c>
      <c r="H18" s="19">
        <f t="shared" si="0"/>
        <v>0</v>
      </c>
      <c r="I18" s="20"/>
      <c r="J18" s="34"/>
      <c r="K18" s="34">
        <v>1230.48</v>
      </c>
      <c r="L18" s="34"/>
      <c r="M18" s="34"/>
      <c r="N18" s="21">
        <f t="shared" si="1"/>
        <v>1230.48</v>
      </c>
      <c r="P18" s="58"/>
      <c r="Q18" s="58"/>
      <c r="R18" s="58"/>
      <c r="S18" s="58"/>
      <c r="T18" s="48"/>
    </row>
    <row r="19" spans="1:20" ht="14.1" customHeight="1">
      <c r="A19" s="49">
        <v>3</v>
      </c>
      <c r="B19" s="50" t="s">
        <v>764</v>
      </c>
      <c r="C19" s="50" t="s">
        <v>43</v>
      </c>
      <c r="D19" s="51" t="s">
        <v>243</v>
      </c>
      <c r="E19" s="46">
        <v>1242861.3600000001</v>
      </c>
      <c r="F19" s="47">
        <v>0</v>
      </c>
      <c r="G19" s="17">
        <v>1229271.25</v>
      </c>
      <c r="H19" s="19">
        <f t="shared" si="0"/>
        <v>13590.110000000102</v>
      </c>
      <c r="I19" s="20"/>
      <c r="J19" s="34"/>
      <c r="K19" s="34">
        <v>213.36</v>
      </c>
      <c r="L19" s="34"/>
      <c r="M19" s="34"/>
      <c r="N19" s="21">
        <f t="shared" si="1"/>
        <v>13803.470000000103</v>
      </c>
      <c r="P19" s="58"/>
      <c r="Q19" s="58"/>
      <c r="R19" s="58"/>
      <c r="S19" s="58"/>
      <c r="T19" s="48"/>
    </row>
    <row r="20" spans="1:20" ht="14.1" customHeight="1">
      <c r="A20" s="49">
        <v>3</v>
      </c>
      <c r="B20" s="50" t="s">
        <v>764</v>
      </c>
      <c r="C20" s="50" t="s">
        <v>32</v>
      </c>
      <c r="D20" s="51" t="s">
        <v>244</v>
      </c>
      <c r="E20" s="46">
        <v>1399011.5</v>
      </c>
      <c r="F20" s="47">
        <v>0</v>
      </c>
      <c r="G20" s="17">
        <v>1383063.66</v>
      </c>
      <c r="H20" s="19">
        <f t="shared" si="0"/>
        <v>15947.840000000084</v>
      </c>
      <c r="I20" s="20"/>
      <c r="J20" s="34"/>
      <c r="K20" s="34">
        <v>264.87</v>
      </c>
      <c r="L20" s="34"/>
      <c r="M20" s="34"/>
      <c r="N20" s="21">
        <f t="shared" si="1"/>
        <v>16212.710000000085</v>
      </c>
      <c r="P20" s="58"/>
      <c r="Q20" s="58"/>
      <c r="R20" s="58"/>
      <c r="S20" s="58"/>
      <c r="T20" s="48"/>
    </row>
    <row r="21" spans="1:20" ht="14.1" customHeight="1">
      <c r="A21" s="49">
        <v>3</v>
      </c>
      <c r="B21" s="50" t="s">
        <v>764</v>
      </c>
      <c r="C21" s="50" t="s">
        <v>44</v>
      </c>
      <c r="D21" s="51" t="s">
        <v>245</v>
      </c>
      <c r="E21" s="46">
        <v>1172372.67</v>
      </c>
      <c r="F21" s="47">
        <v>0</v>
      </c>
      <c r="G21" s="17">
        <v>1158853.6200000001</v>
      </c>
      <c r="H21" s="19">
        <f t="shared" si="0"/>
        <v>13519.049999999814</v>
      </c>
      <c r="I21" s="20"/>
      <c r="J21" s="34"/>
      <c r="K21" s="34">
        <v>1315.67</v>
      </c>
      <c r="L21" s="34"/>
      <c r="M21" s="34"/>
      <c r="N21" s="21">
        <f t="shared" si="1"/>
        <v>14834.719999999814</v>
      </c>
      <c r="P21" s="58"/>
      <c r="Q21" s="58"/>
      <c r="R21" s="58"/>
      <c r="S21" s="58"/>
      <c r="T21" s="48"/>
    </row>
    <row r="22" spans="1:20" ht="14.1" customHeight="1">
      <c r="A22" s="49">
        <v>3</v>
      </c>
      <c r="B22" s="50" t="s">
        <v>764</v>
      </c>
      <c r="C22" s="50" t="s">
        <v>45</v>
      </c>
      <c r="D22" s="51" t="s">
        <v>242</v>
      </c>
      <c r="E22" s="46">
        <v>4763074.42</v>
      </c>
      <c r="F22" s="47">
        <v>0</v>
      </c>
      <c r="G22" s="17">
        <v>4708606.6399999997</v>
      </c>
      <c r="H22" s="19">
        <f t="shared" si="0"/>
        <v>54467.780000000261</v>
      </c>
      <c r="I22" s="20"/>
      <c r="J22" s="34"/>
      <c r="K22" s="34">
        <v>5361.43</v>
      </c>
      <c r="L22" s="34"/>
      <c r="M22" s="34"/>
      <c r="N22" s="21">
        <f t="shared" si="1"/>
        <v>59829.210000000261</v>
      </c>
      <c r="P22" s="58"/>
      <c r="Q22" s="58"/>
      <c r="R22" s="58"/>
      <c r="S22" s="58"/>
      <c r="T22" s="48"/>
    </row>
    <row r="23" spans="1:20" ht="14.1" customHeight="1">
      <c r="A23" s="49">
        <v>3</v>
      </c>
      <c r="B23" s="50" t="s">
        <v>764</v>
      </c>
      <c r="C23" s="50" t="s">
        <v>46</v>
      </c>
      <c r="D23" s="51" t="s">
        <v>246</v>
      </c>
      <c r="E23" s="46">
        <v>2380953.38</v>
      </c>
      <c r="F23" s="47">
        <v>0</v>
      </c>
      <c r="G23" s="17">
        <v>2353821.04</v>
      </c>
      <c r="H23" s="19">
        <f t="shared" si="0"/>
        <v>27132.339999999851</v>
      </c>
      <c r="I23" s="20"/>
      <c r="J23" s="34"/>
      <c r="K23" s="34">
        <v>2798.98</v>
      </c>
      <c r="L23" s="34"/>
      <c r="M23" s="34"/>
      <c r="N23" s="21">
        <f t="shared" si="1"/>
        <v>29931.319999999851</v>
      </c>
      <c r="P23" s="58"/>
      <c r="Q23" s="58"/>
      <c r="R23" s="58"/>
      <c r="S23" s="58"/>
      <c r="T23" s="48"/>
    </row>
    <row r="24" spans="1:20" ht="14.1" customHeight="1">
      <c r="A24" s="49">
        <v>3</v>
      </c>
      <c r="B24" s="50" t="s">
        <v>764</v>
      </c>
      <c r="C24" s="50" t="s">
        <v>47</v>
      </c>
      <c r="D24" s="51" t="s">
        <v>247</v>
      </c>
      <c r="E24" s="46">
        <v>1075688.0900000001</v>
      </c>
      <c r="F24" s="47">
        <v>0</v>
      </c>
      <c r="G24" s="17">
        <v>1061489.47</v>
      </c>
      <c r="H24" s="19">
        <f t="shared" si="0"/>
        <v>14198.620000000112</v>
      </c>
      <c r="I24" s="20"/>
      <c r="J24" s="34"/>
      <c r="K24" s="34">
        <v>1193.29</v>
      </c>
      <c r="L24" s="34"/>
      <c r="M24" s="34"/>
      <c r="N24" s="21">
        <f t="shared" si="1"/>
        <v>15391.910000000113</v>
      </c>
      <c r="P24" s="58"/>
      <c r="Q24" s="58"/>
      <c r="R24" s="58"/>
      <c r="S24" s="58"/>
      <c r="T24" s="48"/>
    </row>
    <row r="25" spans="1:20" ht="14.1" customHeight="1">
      <c r="A25" s="49">
        <v>4</v>
      </c>
      <c r="B25" s="50" t="s">
        <v>765</v>
      </c>
      <c r="C25" s="50" t="s">
        <v>48</v>
      </c>
      <c r="D25" s="51" t="s">
        <v>248</v>
      </c>
      <c r="E25" s="46">
        <v>989403.33</v>
      </c>
      <c r="F25" s="47">
        <v>0</v>
      </c>
      <c r="G25" s="17">
        <v>971231.29</v>
      </c>
      <c r="H25" s="19">
        <f t="shared" si="0"/>
        <v>18172.039999999921</v>
      </c>
      <c r="I25" s="20"/>
      <c r="J25" s="34"/>
      <c r="K25" s="34">
        <v>1575.05</v>
      </c>
      <c r="L25" s="34"/>
      <c r="M25" s="34"/>
      <c r="N25" s="21">
        <f t="shared" si="1"/>
        <v>19747.08999999992</v>
      </c>
      <c r="P25" s="58"/>
      <c r="Q25" s="58"/>
      <c r="R25" s="58"/>
      <c r="S25" s="58"/>
      <c r="T25" s="48"/>
    </row>
    <row r="26" spans="1:20" ht="14.1" customHeight="1">
      <c r="A26" s="49">
        <v>4</v>
      </c>
      <c r="B26" s="50" t="s">
        <v>765</v>
      </c>
      <c r="C26" s="50" t="s">
        <v>49</v>
      </c>
      <c r="D26" s="51" t="s">
        <v>249</v>
      </c>
      <c r="E26" s="46">
        <v>29819.42</v>
      </c>
      <c r="F26" s="47">
        <v>1</v>
      </c>
      <c r="G26" s="17">
        <v>29819.42</v>
      </c>
      <c r="H26" s="19">
        <f t="shared" si="0"/>
        <v>0</v>
      </c>
      <c r="I26" s="20"/>
      <c r="J26" s="34"/>
      <c r="K26" s="34">
        <v>900.99</v>
      </c>
      <c r="L26" s="34"/>
      <c r="M26" s="34"/>
      <c r="N26" s="21">
        <f t="shared" si="1"/>
        <v>900.99</v>
      </c>
      <c r="P26" s="58"/>
      <c r="Q26" s="58"/>
      <c r="R26" s="58"/>
      <c r="S26" s="58"/>
      <c r="T26" s="48"/>
    </row>
    <row r="27" spans="1:20" ht="14.1" customHeight="1">
      <c r="A27" s="49">
        <v>4</v>
      </c>
      <c r="B27" s="50" t="s">
        <v>765</v>
      </c>
      <c r="C27" s="50" t="s">
        <v>50</v>
      </c>
      <c r="D27" s="51" t="s">
        <v>250</v>
      </c>
      <c r="E27" s="46">
        <v>187439.22</v>
      </c>
      <c r="F27" s="47">
        <v>0</v>
      </c>
      <c r="G27" s="17">
        <v>177313.97</v>
      </c>
      <c r="H27" s="19">
        <f t="shared" si="0"/>
        <v>10125.25</v>
      </c>
      <c r="I27" s="20"/>
      <c r="J27" s="34"/>
      <c r="K27" s="34">
        <v>841.71</v>
      </c>
      <c r="L27" s="34"/>
      <c r="M27" s="34">
        <v>27500</v>
      </c>
      <c r="N27" s="21">
        <f t="shared" si="1"/>
        <v>38466.959999999999</v>
      </c>
      <c r="P27" s="58"/>
      <c r="Q27" s="58"/>
      <c r="R27" s="58"/>
      <c r="S27" s="58"/>
      <c r="T27" s="48"/>
    </row>
    <row r="28" spans="1:20" ht="14.1" customHeight="1">
      <c r="A28" s="49">
        <v>4</v>
      </c>
      <c r="B28" s="50" t="s">
        <v>765</v>
      </c>
      <c r="C28" s="50" t="s">
        <v>51</v>
      </c>
      <c r="D28" s="51" t="s">
        <v>251</v>
      </c>
      <c r="E28" s="46">
        <v>1539527.33</v>
      </c>
      <c r="F28" s="47">
        <v>0</v>
      </c>
      <c r="G28" s="17">
        <v>1513738.41</v>
      </c>
      <c r="H28" s="19">
        <f t="shared" si="0"/>
        <v>25788.920000000158</v>
      </c>
      <c r="I28" s="20"/>
      <c r="J28" s="34"/>
      <c r="K28" s="34">
        <v>2192.58</v>
      </c>
      <c r="L28" s="34"/>
      <c r="M28" s="34"/>
      <c r="N28" s="21">
        <f t="shared" si="1"/>
        <v>27981.50000000016</v>
      </c>
      <c r="P28" s="58"/>
      <c r="Q28" s="58"/>
      <c r="R28" s="58"/>
      <c r="S28" s="58"/>
      <c r="T28" s="48"/>
    </row>
    <row r="29" spans="1:20" ht="14.1" customHeight="1">
      <c r="A29" s="49">
        <v>5</v>
      </c>
      <c r="B29" s="50" t="s">
        <v>766</v>
      </c>
      <c r="C29" s="50" t="s">
        <v>52</v>
      </c>
      <c r="D29" s="51" t="s">
        <v>252</v>
      </c>
      <c r="E29" s="46">
        <v>2495854.04</v>
      </c>
      <c r="F29" s="47">
        <v>0</v>
      </c>
      <c r="G29" s="17">
        <v>2456656.4300000002</v>
      </c>
      <c r="H29" s="19">
        <f t="shared" si="0"/>
        <v>39197.60999999987</v>
      </c>
      <c r="I29" s="20"/>
      <c r="J29" s="34"/>
      <c r="K29" s="34">
        <v>3621.02</v>
      </c>
      <c r="L29" s="34"/>
      <c r="M29" s="34"/>
      <c r="N29" s="21">
        <f t="shared" si="1"/>
        <v>42818.629999999866</v>
      </c>
      <c r="P29" s="58"/>
      <c r="Q29" s="58"/>
      <c r="R29" s="58"/>
      <c r="S29" s="58"/>
      <c r="T29" s="48"/>
    </row>
    <row r="30" spans="1:20" ht="14.1" customHeight="1">
      <c r="A30" s="49">
        <v>5</v>
      </c>
      <c r="B30" s="50" t="s">
        <v>766</v>
      </c>
      <c r="C30" s="50" t="s">
        <v>53</v>
      </c>
      <c r="D30" s="51" t="s">
        <v>253</v>
      </c>
      <c r="E30" s="46">
        <v>7191729.2400000002</v>
      </c>
      <c r="F30" s="47">
        <v>0</v>
      </c>
      <c r="G30" s="17">
        <v>7090296.3200000003</v>
      </c>
      <c r="H30" s="19">
        <f t="shared" si="0"/>
        <v>101432.91999999993</v>
      </c>
      <c r="I30" s="20"/>
      <c r="J30" s="34"/>
      <c r="K30" s="34">
        <v>10660.38</v>
      </c>
      <c r="L30" s="34"/>
      <c r="M30" s="34"/>
      <c r="N30" s="21">
        <f t="shared" si="1"/>
        <v>112093.29999999993</v>
      </c>
      <c r="P30" s="58"/>
      <c r="Q30" s="58"/>
      <c r="R30" s="58"/>
      <c r="S30" s="58"/>
      <c r="T30" s="48"/>
    </row>
    <row r="31" spans="1:20" ht="14.1" customHeight="1">
      <c r="A31" s="49">
        <v>5</v>
      </c>
      <c r="B31" s="50" t="s">
        <v>766</v>
      </c>
      <c r="C31" s="50" t="s">
        <v>54</v>
      </c>
      <c r="D31" s="51" t="s">
        <v>254</v>
      </c>
      <c r="E31" s="46">
        <v>1037203.88</v>
      </c>
      <c r="F31" s="47">
        <v>0</v>
      </c>
      <c r="G31" s="17">
        <v>1002011.39</v>
      </c>
      <c r="H31" s="19">
        <f t="shared" si="0"/>
        <v>35192.489999999991</v>
      </c>
      <c r="I31" s="20"/>
      <c r="J31" s="34"/>
      <c r="K31" s="34">
        <v>3024.68</v>
      </c>
      <c r="L31" s="34"/>
      <c r="M31" s="34"/>
      <c r="N31" s="21">
        <f t="shared" si="1"/>
        <v>38217.169999999991</v>
      </c>
      <c r="P31" s="58"/>
      <c r="Q31" s="58"/>
      <c r="R31" s="58"/>
      <c r="S31" s="58"/>
      <c r="T31" s="48"/>
    </row>
    <row r="32" spans="1:20" ht="14.1" customHeight="1">
      <c r="A32" s="49">
        <v>5</v>
      </c>
      <c r="B32" s="50" t="s">
        <v>766</v>
      </c>
      <c r="C32" s="50" t="s">
        <v>55</v>
      </c>
      <c r="D32" s="51" t="s">
        <v>255</v>
      </c>
      <c r="E32" s="46">
        <v>1043363.45</v>
      </c>
      <c r="F32" s="47">
        <v>0</v>
      </c>
      <c r="G32" s="17">
        <v>1029192.47</v>
      </c>
      <c r="H32" s="19">
        <f t="shared" si="0"/>
        <v>14170.979999999981</v>
      </c>
      <c r="I32" s="20"/>
      <c r="J32" s="34"/>
      <c r="K32" s="34">
        <v>1034.6400000000001</v>
      </c>
      <c r="L32" s="34"/>
      <c r="M32" s="34"/>
      <c r="N32" s="21">
        <f t="shared" si="1"/>
        <v>15205.619999999981</v>
      </c>
      <c r="P32" s="58"/>
      <c r="Q32" s="58"/>
      <c r="R32" s="58"/>
      <c r="S32" s="58"/>
      <c r="T32" s="48"/>
    </row>
    <row r="33" spans="1:20" ht="14.1" customHeight="1">
      <c r="A33" s="49">
        <v>6</v>
      </c>
      <c r="B33" s="50" t="s">
        <v>767</v>
      </c>
      <c r="C33" s="50" t="s">
        <v>56</v>
      </c>
      <c r="D33" s="51" t="s">
        <v>256</v>
      </c>
      <c r="E33" s="46">
        <v>715014.82</v>
      </c>
      <c r="F33" s="47">
        <v>1</v>
      </c>
      <c r="G33" s="17">
        <v>703404.42</v>
      </c>
      <c r="H33" s="19">
        <f t="shared" si="0"/>
        <v>11610.399999999907</v>
      </c>
      <c r="I33" s="20"/>
      <c r="J33" s="34"/>
      <c r="K33" s="34">
        <v>1615.44</v>
      </c>
      <c r="L33" s="34"/>
      <c r="M33" s="34"/>
      <c r="N33" s="21">
        <f t="shared" si="1"/>
        <v>13225.839999999907</v>
      </c>
      <c r="P33" s="58"/>
      <c r="Q33" s="58"/>
      <c r="R33" s="58"/>
      <c r="S33" s="58"/>
      <c r="T33" s="48"/>
    </row>
    <row r="34" spans="1:20" ht="14.1" customHeight="1">
      <c r="A34" s="49">
        <v>6</v>
      </c>
      <c r="B34" s="50" t="s">
        <v>767</v>
      </c>
      <c r="C34" s="50" t="s">
        <v>57</v>
      </c>
      <c r="D34" s="51" t="s">
        <v>257</v>
      </c>
      <c r="E34" s="46">
        <v>529915.56999999995</v>
      </c>
      <c r="F34" s="47">
        <v>1</v>
      </c>
      <c r="G34" s="17">
        <v>509220.17</v>
      </c>
      <c r="H34" s="19">
        <f t="shared" si="0"/>
        <v>20695.399999999965</v>
      </c>
      <c r="I34" s="20"/>
      <c r="J34" s="34"/>
      <c r="K34" s="34">
        <v>3869.13</v>
      </c>
      <c r="L34" s="34"/>
      <c r="M34" s="34"/>
      <c r="N34" s="21">
        <f t="shared" si="1"/>
        <v>24564.529999999966</v>
      </c>
      <c r="P34" s="58"/>
      <c r="Q34" s="58"/>
      <c r="R34" s="58"/>
      <c r="S34" s="58"/>
      <c r="T34" s="48"/>
    </row>
    <row r="35" spans="1:20" ht="14.1" customHeight="1">
      <c r="A35" s="49">
        <v>6</v>
      </c>
      <c r="B35" s="50" t="s">
        <v>767</v>
      </c>
      <c r="C35" s="50" t="s">
        <v>58</v>
      </c>
      <c r="D35" s="51" t="s">
        <v>258</v>
      </c>
      <c r="E35" s="46">
        <v>19389.82</v>
      </c>
      <c r="F35" s="47">
        <v>1</v>
      </c>
      <c r="G35" s="17">
        <v>19389.82</v>
      </c>
      <c r="H35" s="19">
        <f t="shared" si="0"/>
        <v>0</v>
      </c>
      <c r="I35" s="20"/>
      <c r="J35" s="34"/>
      <c r="K35" s="34">
        <v>1456.03</v>
      </c>
      <c r="L35" s="34"/>
      <c r="M35" s="34"/>
      <c r="N35" s="21">
        <f t="shared" si="1"/>
        <v>1456.03</v>
      </c>
      <c r="P35" s="58"/>
      <c r="Q35" s="58"/>
      <c r="R35" s="58"/>
      <c r="S35" s="58"/>
      <c r="T35" s="48"/>
    </row>
    <row r="36" spans="1:20" ht="14.1" customHeight="1">
      <c r="A36" s="49">
        <v>6</v>
      </c>
      <c r="B36" s="50" t="s">
        <v>767</v>
      </c>
      <c r="C36" s="50" t="s">
        <v>59</v>
      </c>
      <c r="D36" s="51" t="s">
        <v>259</v>
      </c>
      <c r="E36" s="46">
        <v>39806.49</v>
      </c>
      <c r="F36" s="47">
        <v>1</v>
      </c>
      <c r="G36" s="17">
        <v>39806.49</v>
      </c>
      <c r="H36" s="19">
        <f t="shared" si="0"/>
        <v>0</v>
      </c>
      <c r="I36" s="20"/>
      <c r="J36" s="34"/>
      <c r="K36" s="34">
        <v>1735.68</v>
      </c>
      <c r="L36" s="34"/>
      <c r="M36" s="34"/>
      <c r="N36" s="21">
        <f t="shared" si="1"/>
        <v>1735.68</v>
      </c>
      <c r="P36" s="58"/>
      <c r="Q36" s="58"/>
      <c r="R36" s="58"/>
      <c r="S36" s="58"/>
      <c r="T36" s="48"/>
    </row>
    <row r="37" spans="1:20" ht="14.1" customHeight="1">
      <c r="A37" s="49">
        <v>7</v>
      </c>
      <c r="B37" s="50" t="s">
        <v>768</v>
      </c>
      <c r="C37" s="50" t="s">
        <v>40</v>
      </c>
      <c r="D37" s="51" t="s">
        <v>260</v>
      </c>
      <c r="E37" s="46">
        <v>3262252.65</v>
      </c>
      <c r="F37" s="47">
        <v>0</v>
      </c>
      <c r="G37" s="17">
        <v>3208554.49</v>
      </c>
      <c r="H37" s="19">
        <f t="shared" si="0"/>
        <v>53698.159999999683</v>
      </c>
      <c r="I37" s="20"/>
      <c r="J37" s="34"/>
      <c r="K37" s="34">
        <v>4242.3599999999997</v>
      </c>
      <c r="L37" s="34"/>
      <c r="M37" s="34"/>
      <c r="N37" s="21">
        <f t="shared" si="1"/>
        <v>57940.519999999684</v>
      </c>
      <c r="P37" s="58"/>
      <c r="Q37" s="58"/>
      <c r="R37" s="58"/>
      <c r="S37" s="58"/>
      <c r="T37" s="48"/>
    </row>
    <row r="38" spans="1:20" ht="14.1" customHeight="1">
      <c r="A38" s="49">
        <v>7</v>
      </c>
      <c r="B38" s="50" t="s">
        <v>768</v>
      </c>
      <c r="C38" s="50" t="s">
        <v>52</v>
      </c>
      <c r="D38" s="51" t="s">
        <v>261</v>
      </c>
      <c r="E38" s="46">
        <v>1890464.21</v>
      </c>
      <c r="F38" s="47">
        <v>0</v>
      </c>
      <c r="G38" s="17">
        <v>1862894.69</v>
      </c>
      <c r="H38" s="19">
        <f t="shared" si="0"/>
        <v>27569.520000000019</v>
      </c>
      <c r="I38" s="20"/>
      <c r="J38" s="34"/>
      <c r="K38" s="34">
        <v>2065.48</v>
      </c>
      <c r="L38" s="34"/>
      <c r="M38" s="34"/>
      <c r="N38" s="21">
        <f t="shared" si="1"/>
        <v>29635.000000000018</v>
      </c>
      <c r="P38" s="58"/>
      <c r="Q38" s="58"/>
      <c r="R38" s="58"/>
      <c r="S38" s="58"/>
      <c r="T38" s="48"/>
    </row>
    <row r="39" spans="1:20" ht="14.1" customHeight="1">
      <c r="A39" s="49">
        <v>7</v>
      </c>
      <c r="B39" s="50" t="s">
        <v>768</v>
      </c>
      <c r="C39" s="50" t="s">
        <v>60</v>
      </c>
      <c r="D39" s="51" t="s">
        <v>262</v>
      </c>
      <c r="E39" s="46">
        <v>679611.99</v>
      </c>
      <c r="F39" s="47">
        <v>0</v>
      </c>
      <c r="G39" s="17">
        <v>661077.82999999996</v>
      </c>
      <c r="H39" s="19">
        <f t="shared" si="0"/>
        <v>18534.160000000033</v>
      </c>
      <c r="I39" s="20"/>
      <c r="J39" s="34"/>
      <c r="K39" s="34">
        <v>1456.18</v>
      </c>
      <c r="L39" s="34"/>
      <c r="M39" s="34"/>
      <c r="N39" s="21">
        <f t="shared" si="1"/>
        <v>19990.340000000033</v>
      </c>
      <c r="P39" s="58"/>
      <c r="Q39" s="58"/>
      <c r="R39" s="58"/>
      <c r="S39" s="58"/>
      <c r="T39" s="48"/>
    </row>
    <row r="40" spans="1:20" ht="14.1" customHeight="1">
      <c r="A40" s="49">
        <v>7</v>
      </c>
      <c r="B40" s="50" t="s">
        <v>768</v>
      </c>
      <c r="C40" s="50" t="s">
        <v>36</v>
      </c>
      <c r="D40" s="51" t="s">
        <v>263</v>
      </c>
      <c r="E40" s="46">
        <v>3475493.33</v>
      </c>
      <c r="F40" s="47">
        <v>0</v>
      </c>
      <c r="G40" s="17">
        <v>3435179.56</v>
      </c>
      <c r="H40" s="19">
        <f t="shared" si="0"/>
        <v>40313.770000000019</v>
      </c>
      <c r="I40" s="20"/>
      <c r="J40" s="34"/>
      <c r="K40" s="34">
        <v>3302.51</v>
      </c>
      <c r="L40" s="34"/>
      <c r="M40" s="34"/>
      <c r="N40" s="21">
        <f t="shared" si="1"/>
        <v>43616.280000000021</v>
      </c>
      <c r="P40" s="58"/>
      <c r="Q40" s="58"/>
      <c r="R40" s="58"/>
      <c r="S40" s="58"/>
      <c r="T40" s="48"/>
    </row>
    <row r="41" spans="1:20" ht="14.1" customHeight="1">
      <c r="A41" s="49">
        <v>7</v>
      </c>
      <c r="B41" s="50" t="s">
        <v>768</v>
      </c>
      <c r="C41" s="50" t="s">
        <v>61</v>
      </c>
      <c r="D41" s="51" t="s">
        <v>264</v>
      </c>
      <c r="E41" s="46">
        <v>1906190.02</v>
      </c>
      <c r="F41" s="47">
        <v>0</v>
      </c>
      <c r="G41" s="17">
        <v>1879812.5</v>
      </c>
      <c r="H41" s="19">
        <f t="shared" si="0"/>
        <v>26377.520000000019</v>
      </c>
      <c r="I41" s="20"/>
      <c r="J41" s="34"/>
      <c r="K41" s="34">
        <v>2580.13</v>
      </c>
      <c r="L41" s="34"/>
      <c r="M41" s="34"/>
      <c r="N41" s="21">
        <f t="shared" si="1"/>
        <v>28957.65000000002</v>
      </c>
      <c r="P41" s="58"/>
      <c r="Q41" s="58"/>
      <c r="R41" s="58"/>
      <c r="S41" s="58"/>
      <c r="T41" s="48"/>
    </row>
    <row r="42" spans="1:20" ht="14.1" customHeight="1">
      <c r="A42" s="49">
        <v>7</v>
      </c>
      <c r="B42" s="50" t="s">
        <v>768</v>
      </c>
      <c r="C42" s="50" t="s">
        <v>62</v>
      </c>
      <c r="D42" s="51" t="s">
        <v>265</v>
      </c>
      <c r="E42" s="46">
        <v>113006.99</v>
      </c>
      <c r="F42" s="47">
        <v>0</v>
      </c>
      <c r="G42" s="17">
        <v>95130.53</v>
      </c>
      <c r="H42" s="19">
        <f t="shared" si="0"/>
        <v>17876.460000000006</v>
      </c>
      <c r="I42" s="20"/>
      <c r="J42" s="34"/>
      <c r="K42" s="34">
        <v>1686.15</v>
      </c>
      <c r="L42" s="34"/>
      <c r="M42" s="34"/>
      <c r="N42" s="21">
        <f t="shared" si="1"/>
        <v>19562.610000000008</v>
      </c>
      <c r="P42" s="58"/>
      <c r="Q42" s="58"/>
      <c r="R42" s="58"/>
      <c r="S42" s="58"/>
      <c r="T42" s="48"/>
    </row>
    <row r="43" spans="1:20" ht="14.1" customHeight="1">
      <c r="A43" s="49">
        <v>7</v>
      </c>
      <c r="B43" s="50" t="s">
        <v>768</v>
      </c>
      <c r="C43" s="50" t="s">
        <v>63</v>
      </c>
      <c r="D43" s="51" t="s">
        <v>266</v>
      </c>
      <c r="E43" s="46">
        <v>3220508.87</v>
      </c>
      <c r="F43" s="47">
        <v>0</v>
      </c>
      <c r="G43" s="17">
        <v>3176920.97</v>
      </c>
      <c r="H43" s="19">
        <f t="shared" si="0"/>
        <v>43587.899999999907</v>
      </c>
      <c r="I43" s="20"/>
      <c r="J43" s="34"/>
      <c r="K43" s="34">
        <v>3775.41</v>
      </c>
      <c r="L43" s="34"/>
      <c r="M43" s="34"/>
      <c r="N43" s="21">
        <f t="shared" si="1"/>
        <v>47363.30999999991</v>
      </c>
      <c r="P43" s="58"/>
      <c r="Q43" s="58"/>
      <c r="R43" s="58"/>
      <c r="S43" s="58"/>
      <c r="T43" s="48"/>
    </row>
    <row r="44" spans="1:20" ht="14.1" customHeight="1">
      <c r="A44" s="49">
        <v>7</v>
      </c>
      <c r="B44" s="50" t="s">
        <v>768</v>
      </c>
      <c r="C44" s="50" t="s">
        <v>64</v>
      </c>
      <c r="D44" s="51" t="s">
        <v>267</v>
      </c>
      <c r="E44" s="46">
        <v>14910475.220000001</v>
      </c>
      <c r="F44" s="47">
        <v>0</v>
      </c>
      <c r="G44" s="17">
        <v>14719406.130000001</v>
      </c>
      <c r="H44" s="19">
        <f t="shared" si="0"/>
        <v>191069.08999999985</v>
      </c>
      <c r="I44" s="20"/>
      <c r="J44" s="34"/>
      <c r="K44" s="34">
        <v>16332.86</v>
      </c>
      <c r="L44" s="34"/>
      <c r="M44" s="34"/>
      <c r="N44" s="21">
        <f t="shared" si="1"/>
        <v>207401.94999999984</v>
      </c>
      <c r="P44" s="58"/>
      <c r="Q44" s="58"/>
      <c r="R44" s="58"/>
      <c r="S44" s="58"/>
      <c r="T44" s="48"/>
    </row>
    <row r="45" spans="1:20" ht="14.1" customHeight="1">
      <c r="A45" s="49">
        <v>8</v>
      </c>
      <c r="B45" s="50" t="s">
        <v>769</v>
      </c>
      <c r="C45" s="50" t="s">
        <v>37</v>
      </c>
      <c r="D45" s="51" t="s">
        <v>268</v>
      </c>
      <c r="E45" s="46">
        <v>1604728.14</v>
      </c>
      <c r="F45" s="47">
        <v>0</v>
      </c>
      <c r="G45" s="17">
        <v>1579878.48</v>
      </c>
      <c r="H45" s="19">
        <f t="shared" si="0"/>
        <v>24849.659999999916</v>
      </c>
      <c r="I45" s="20"/>
      <c r="J45" s="34"/>
      <c r="K45" s="34">
        <v>2642.62</v>
      </c>
      <c r="L45" s="34"/>
      <c r="M45" s="34"/>
      <c r="N45" s="21">
        <f t="shared" si="1"/>
        <v>27492.279999999915</v>
      </c>
      <c r="P45" s="58"/>
      <c r="Q45" s="58"/>
      <c r="R45" s="58"/>
      <c r="S45" s="58"/>
      <c r="T45" s="48"/>
    </row>
    <row r="46" spans="1:20" ht="14.1" customHeight="1">
      <c r="A46" s="49">
        <v>8</v>
      </c>
      <c r="B46" s="50" t="s">
        <v>769</v>
      </c>
      <c r="C46" s="50" t="s">
        <v>65</v>
      </c>
      <c r="D46" s="51" t="s">
        <v>269</v>
      </c>
      <c r="E46" s="46">
        <v>886588.79</v>
      </c>
      <c r="F46" s="47">
        <v>0</v>
      </c>
      <c r="G46" s="17">
        <v>874312.63</v>
      </c>
      <c r="H46" s="19">
        <f t="shared" si="0"/>
        <v>12276.160000000033</v>
      </c>
      <c r="I46" s="20"/>
      <c r="J46" s="34"/>
      <c r="K46" s="34">
        <v>1338.83</v>
      </c>
      <c r="L46" s="34"/>
      <c r="M46" s="34"/>
      <c r="N46" s="21">
        <f t="shared" si="1"/>
        <v>13614.990000000033</v>
      </c>
      <c r="P46" s="58"/>
      <c r="Q46" s="58"/>
      <c r="R46" s="58"/>
      <c r="S46" s="58"/>
      <c r="T46" s="48"/>
    </row>
    <row r="47" spans="1:20" ht="14.1" customHeight="1">
      <c r="A47" s="49">
        <v>8</v>
      </c>
      <c r="B47" s="50" t="s">
        <v>769</v>
      </c>
      <c r="C47" s="50" t="s">
        <v>66</v>
      </c>
      <c r="D47" s="51" t="s">
        <v>270</v>
      </c>
      <c r="E47" s="46">
        <v>6309562.3600000003</v>
      </c>
      <c r="F47" s="47">
        <v>0</v>
      </c>
      <c r="G47" s="17">
        <v>6234771.4299999997</v>
      </c>
      <c r="H47" s="19">
        <f t="shared" si="0"/>
        <v>74790.930000000633</v>
      </c>
      <c r="I47" s="20"/>
      <c r="J47" s="34"/>
      <c r="K47" s="34">
        <v>7834.27</v>
      </c>
      <c r="L47" s="34"/>
      <c r="M47" s="34"/>
      <c r="N47" s="21">
        <f t="shared" si="1"/>
        <v>82625.200000000637</v>
      </c>
      <c r="P47" s="58"/>
      <c r="Q47" s="58"/>
      <c r="R47" s="58"/>
      <c r="S47" s="58"/>
      <c r="T47" s="48"/>
    </row>
    <row r="48" spans="1:20" ht="14.1" customHeight="1">
      <c r="A48" s="49">
        <v>8</v>
      </c>
      <c r="B48" s="50" t="s">
        <v>769</v>
      </c>
      <c r="C48" s="50" t="s">
        <v>67</v>
      </c>
      <c r="D48" s="51" t="s">
        <v>271</v>
      </c>
      <c r="E48" s="46">
        <v>2059442.63</v>
      </c>
      <c r="F48" s="47">
        <v>0</v>
      </c>
      <c r="G48" s="17">
        <v>2032567.22</v>
      </c>
      <c r="H48" s="19">
        <f t="shared" si="0"/>
        <v>26875.409999999916</v>
      </c>
      <c r="I48" s="20"/>
      <c r="J48" s="34"/>
      <c r="K48" s="34">
        <v>2823.06</v>
      </c>
      <c r="L48" s="34"/>
      <c r="M48" s="34"/>
      <c r="N48" s="21">
        <f t="shared" si="1"/>
        <v>29698.469999999917</v>
      </c>
      <c r="P48" s="58"/>
      <c r="Q48" s="58"/>
      <c r="R48" s="58"/>
      <c r="S48" s="58"/>
      <c r="T48" s="48"/>
    </row>
    <row r="49" spans="1:20" ht="14.1" customHeight="1">
      <c r="A49" s="49">
        <v>8</v>
      </c>
      <c r="B49" s="50" t="s">
        <v>769</v>
      </c>
      <c r="C49" s="50" t="s">
        <v>68</v>
      </c>
      <c r="D49" s="51" t="s">
        <v>272</v>
      </c>
      <c r="E49" s="46">
        <v>2197756.6800000002</v>
      </c>
      <c r="F49" s="47">
        <v>0</v>
      </c>
      <c r="G49" s="17">
        <v>2170990</v>
      </c>
      <c r="H49" s="19">
        <f t="shared" si="0"/>
        <v>26766.680000000168</v>
      </c>
      <c r="I49" s="20"/>
      <c r="J49" s="34"/>
      <c r="K49" s="34">
        <v>3031.08</v>
      </c>
      <c r="L49" s="34"/>
      <c r="M49" s="34"/>
      <c r="N49" s="21">
        <f t="shared" si="1"/>
        <v>29797.760000000169</v>
      </c>
      <c r="P49" s="58"/>
      <c r="Q49" s="58"/>
      <c r="R49" s="58"/>
      <c r="S49" s="58"/>
      <c r="T49" s="48"/>
    </row>
    <row r="50" spans="1:20" ht="14.1" customHeight="1">
      <c r="A50" s="49">
        <v>8</v>
      </c>
      <c r="B50" s="50" t="s">
        <v>769</v>
      </c>
      <c r="C50" s="50" t="s">
        <v>69</v>
      </c>
      <c r="D50" s="51" t="s">
        <v>273</v>
      </c>
      <c r="E50" s="46">
        <v>1460932.02</v>
      </c>
      <c r="F50" s="47">
        <v>0</v>
      </c>
      <c r="G50" s="17">
        <v>1443334.89</v>
      </c>
      <c r="H50" s="19">
        <f t="shared" si="0"/>
        <v>17597.130000000121</v>
      </c>
      <c r="I50" s="20"/>
      <c r="J50" s="34"/>
      <c r="K50" s="34">
        <v>1849.68</v>
      </c>
      <c r="L50" s="34"/>
      <c r="M50" s="34"/>
      <c r="N50" s="21">
        <f t="shared" si="1"/>
        <v>19446.810000000121</v>
      </c>
      <c r="P50" s="58"/>
      <c r="Q50" s="58"/>
      <c r="R50" s="58"/>
      <c r="S50" s="58"/>
      <c r="T50" s="48"/>
    </row>
    <row r="51" spans="1:20" ht="14.1" customHeight="1">
      <c r="A51" s="49">
        <v>8</v>
      </c>
      <c r="B51" s="50" t="s">
        <v>769</v>
      </c>
      <c r="C51" s="50" t="s">
        <v>70</v>
      </c>
      <c r="D51" s="51" t="s">
        <v>274</v>
      </c>
      <c r="E51" s="46">
        <v>557422.17000000004</v>
      </c>
      <c r="F51" s="47">
        <v>0</v>
      </c>
      <c r="G51" s="17">
        <v>550194.46</v>
      </c>
      <c r="H51" s="19">
        <f t="shared" si="0"/>
        <v>7227.7100000000792</v>
      </c>
      <c r="I51" s="20"/>
      <c r="J51" s="34"/>
      <c r="K51" s="34">
        <v>695.4</v>
      </c>
      <c r="L51" s="34"/>
      <c r="M51" s="34"/>
      <c r="N51" s="21">
        <f t="shared" si="1"/>
        <v>7923.1100000000788</v>
      </c>
      <c r="P51" s="58"/>
      <c r="Q51" s="58"/>
      <c r="R51" s="58"/>
      <c r="S51" s="58"/>
      <c r="T51" s="48"/>
    </row>
    <row r="52" spans="1:20" ht="14.1" customHeight="1">
      <c r="A52" s="49">
        <v>8</v>
      </c>
      <c r="B52" s="50" t="s">
        <v>769</v>
      </c>
      <c r="C52" s="50" t="s">
        <v>71</v>
      </c>
      <c r="D52" s="51" t="s">
        <v>275</v>
      </c>
      <c r="E52" s="46">
        <v>939147.04</v>
      </c>
      <c r="F52" s="47">
        <v>0</v>
      </c>
      <c r="G52" s="17">
        <v>927538.73</v>
      </c>
      <c r="H52" s="19">
        <f t="shared" si="0"/>
        <v>11608.310000000056</v>
      </c>
      <c r="I52" s="20"/>
      <c r="J52" s="34"/>
      <c r="K52" s="34">
        <v>1155.19</v>
      </c>
      <c r="L52" s="34"/>
      <c r="M52" s="34"/>
      <c r="N52" s="21">
        <f t="shared" si="1"/>
        <v>12763.500000000056</v>
      </c>
      <c r="P52" s="58"/>
      <c r="Q52" s="58"/>
      <c r="R52" s="58"/>
      <c r="S52" s="58"/>
      <c r="T52" s="48"/>
    </row>
    <row r="53" spans="1:20" ht="14.1" customHeight="1">
      <c r="A53" s="49">
        <v>8</v>
      </c>
      <c r="B53" s="50" t="s">
        <v>769</v>
      </c>
      <c r="C53" s="50" t="s">
        <v>72</v>
      </c>
      <c r="D53" s="51" t="s">
        <v>276</v>
      </c>
      <c r="E53" s="46">
        <v>2053172.91</v>
      </c>
      <c r="F53" s="47">
        <v>0</v>
      </c>
      <c r="G53" s="17">
        <v>2018152.93</v>
      </c>
      <c r="H53" s="19">
        <f t="shared" si="0"/>
        <v>35019.979999999981</v>
      </c>
      <c r="I53" s="20"/>
      <c r="J53" s="34"/>
      <c r="K53" s="34">
        <v>4073.19</v>
      </c>
      <c r="L53" s="34"/>
      <c r="M53" s="34"/>
      <c r="N53" s="21">
        <f t="shared" si="1"/>
        <v>39093.169999999984</v>
      </c>
      <c r="P53" s="58"/>
      <c r="Q53" s="58"/>
      <c r="R53" s="58"/>
      <c r="S53" s="58"/>
      <c r="T53" s="48"/>
    </row>
    <row r="54" spans="1:20" ht="14.1" customHeight="1">
      <c r="A54" s="49">
        <v>8</v>
      </c>
      <c r="B54" s="50" t="s">
        <v>769</v>
      </c>
      <c r="C54" s="50" t="s">
        <v>73</v>
      </c>
      <c r="D54" s="51" t="s">
        <v>277</v>
      </c>
      <c r="E54" s="46">
        <v>1322284.6599999999</v>
      </c>
      <c r="F54" s="47">
        <v>0</v>
      </c>
      <c r="G54" s="17">
        <v>1304677.7</v>
      </c>
      <c r="H54" s="19">
        <f t="shared" si="0"/>
        <v>17606.959999999963</v>
      </c>
      <c r="I54" s="20"/>
      <c r="J54" s="34"/>
      <c r="K54" s="34">
        <v>1461.67</v>
      </c>
      <c r="L54" s="34"/>
      <c r="M54" s="34"/>
      <c r="N54" s="21">
        <f t="shared" si="1"/>
        <v>19068.629999999961</v>
      </c>
      <c r="P54" s="58"/>
      <c r="Q54" s="58"/>
      <c r="R54" s="58"/>
      <c r="S54" s="58"/>
      <c r="T54" s="48"/>
    </row>
    <row r="55" spans="1:20" ht="14.1" customHeight="1">
      <c r="A55" s="49">
        <v>8</v>
      </c>
      <c r="B55" s="50" t="s">
        <v>769</v>
      </c>
      <c r="C55" s="50" t="s">
        <v>74</v>
      </c>
      <c r="D55" s="51" t="s">
        <v>278</v>
      </c>
      <c r="E55" s="46">
        <v>960742.27</v>
      </c>
      <c r="F55" s="47">
        <v>0</v>
      </c>
      <c r="G55" s="17">
        <v>942859.52</v>
      </c>
      <c r="H55" s="19">
        <f t="shared" si="0"/>
        <v>17882.75</v>
      </c>
      <c r="I55" s="20"/>
      <c r="J55" s="34"/>
      <c r="K55" s="34">
        <v>1928.32</v>
      </c>
      <c r="L55" s="34"/>
      <c r="M55" s="34"/>
      <c r="N55" s="21">
        <f t="shared" si="1"/>
        <v>19811.07</v>
      </c>
      <c r="P55" s="58"/>
      <c r="Q55" s="58"/>
      <c r="R55" s="58"/>
      <c r="S55" s="58"/>
      <c r="T55" s="48"/>
    </row>
    <row r="56" spans="1:20" ht="14.1" customHeight="1">
      <c r="A56" s="49">
        <v>9</v>
      </c>
      <c r="B56" s="50" t="s">
        <v>770</v>
      </c>
      <c r="C56" s="50" t="s">
        <v>35</v>
      </c>
      <c r="D56" s="51" t="s">
        <v>280</v>
      </c>
      <c r="E56" s="46">
        <v>10746.69</v>
      </c>
      <c r="F56" s="47">
        <v>1</v>
      </c>
      <c r="G56" s="17">
        <v>10746.69</v>
      </c>
      <c r="H56" s="19">
        <f t="shared" si="0"/>
        <v>0</v>
      </c>
      <c r="I56" s="20"/>
      <c r="J56" s="34"/>
      <c r="K56" s="34">
        <v>156.82</v>
      </c>
      <c r="L56" s="34"/>
      <c r="M56" s="34"/>
      <c r="N56" s="21">
        <f t="shared" si="1"/>
        <v>156.82</v>
      </c>
      <c r="P56" s="58"/>
      <c r="Q56" s="58"/>
      <c r="R56" s="58"/>
      <c r="S56" s="58"/>
      <c r="T56" s="48"/>
    </row>
    <row r="57" spans="1:20" ht="14.1" customHeight="1">
      <c r="A57" s="49">
        <v>9</v>
      </c>
      <c r="B57" s="50" t="s">
        <v>770</v>
      </c>
      <c r="C57" s="50" t="s">
        <v>75</v>
      </c>
      <c r="D57" s="51" t="s">
        <v>281</v>
      </c>
      <c r="E57" s="46">
        <v>19356.38</v>
      </c>
      <c r="F57" s="47">
        <v>1</v>
      </c>
      <c r="G57" s="17">
        <v>19356.38</v>
      </c>
      <c r="H57" s="19">
        <f t="shared" si="0"/>
        <v>0</v>
      </c>
      <c r="I57" s="20"/>
      <c r="J57" s="34"/>
      <c r="K57" s="34">
        <v>412.09</v>
      </c>
      <c r="L57" s="34"/>
      <c r="M57" s="34"/>
      <c r="N57" s="21">
        <f t="shared" si="1"/>
        <v>412.09</v>
      </c>
      <c r="P57" s="58"/>
      <c r="Q57" s="58"/>
      <c r="R57" s="58"/>
      <c r="S57" s="58"/>
      <c r="T57" s="48"/>
    </row>
    <row r="58" spans="1:20" ht="14.1" customHeight="1">
      <c r="A58" s="49">
        <v>9</v>
      </c>
      <c r="B58" s="50" t="s">
        <v>770</v>
      </c>
      <c r="C58" s="50" t="s">
        <v>76</v>
      </c>
      <c r="D58" s="51" t="s">
        <v>282</v>
      </c>
      <c r="E58" s="46">
        <v>428109.23</v>
      </c>
      <c r="F58" s="47">
        <v>0</v>
      </c>
      <c r="G58" s="17">
        <v>415765.75</v>
      </c>
      <c r="H58" s="19">
        <f t="shared" si="0"/>
        <v>12343.479999999981</v>
      </c>
      <c r="I58" s="20"/>
      <c r="J58" s="34"/>
      <c r="K58" s="34">
        <v>274.32</v>
      </c>
      <c r="L58" s="34"/>
      <c r="M58" s="34"/>
      <c r="N58" s="21">
        <f t="shared" si="1"/>
        <v>12617.799999999981</v>
      </c>
      <c r="P58" s="58"/>
      <c r="Q58" s="58"/>
      <c r="R58" s="58"/>
      <c r="S58" s="58"/>
      <c r="T58" s="48"/>
    </row>
    <row r="59" spans="1:20" ht="14.1" customHeight="1">
      <c r="A59" s="49">
        <v>9</v>
      </c>
      <c r="B59" s="50" t="s">
        <v>770</v>
      </c>
      <c r="C59" s="50" t="s">
        <v>77</v>
      </c>
      <c r="D59" s="51" t="s">
        <v>283</v>
      </c>
      <c r="E59" s="46">
        <v>20747.36</v>
      </c>
      <c r="F59" s="47">
        <v>1</v>
      </c>
      <c r="G59" s="17">
        <v>20747.36</v>
      </c>
      <c r="H59" s="19">
        <f t="shared" si="0"/>
        <v>0</v>
      </c>
      <c r="I59" s="20"/>
      <c r="J59" s="34"/>
      <c r="K59" s="34">
        <v>304.5</v>
      </c>
      <c r="L59" s="34"/>
      <c r="M59" s="34"/>
      <c r="N59" s="21">
        <f t="shared" si="1"/>
        <v>304.5</v>
      </c>
      <c r="P59" s="58"/>
      <c r="Q59" s="58"/>
      <c r="R59" s="58"/>
      <c r="S59" s="58"/>
      <c r="T59" s="48"/>
    </row>
    <row r="60" spans="1:20" ht="14.1" customHeight="1">
      <c r="A60" s="49">
        <v>9</v>
      </c>
      <c r="B60" s="50" t="s">
        <v>770</v>
      </c>
      <c r="C60" s="50" t="s">
        <v>48</v>
      </c>
      <c r="D60" s="51" t="s">
        <v>284</v>
      </c>
      <c r="E60" s="46">
        <v>13154370.26</v>
      </c>
      <c r="F60" s="47">
        <v>0</v>
      </c>
      <c r="G60" s="17">
        <v>12944306.189999999</v>
      </c>
      <c r="H60" s="19">
        <f t="shared" si="0"/>
        <v>210064.0700000003</v>
      </c>
      <c r="I60" s="20"/>
      <c r="J60" s="34"/>
      <c r="K60" s="34">
        <v>22872.65</v>
      </c>
      <c r="L60" s="34"/>
      <c r="M60" s="34"/>
      <c r="N60" s="21">
        <f t="shared" si="1"/>
        <v>232936.72000000029</v>
      </c>
      <c r="P60" s="58"/>
      <c r="Q60" s="58"/>
      <c r="R60" s="58"/>
      <c r="S60" s="58"/>
      <c r="T60" s="48"/>
    </row>
    <row r="61" spans="1:20" ht="14.1" customHeight="1">
      <c r="A61" s="49">
        <v>9</v>
      </c>
      <c r="B61" s="50" t="s">
        <v>770</v>
      </c>
      <c r="C61" s="50" t="s">
        <v>78</v>
      </c>
      <c r="D61" s="51" t="s">
        <v>285</v>
      </c>
      <c r="E61" s="46">
        <v>28229775.32</v>
      </c>
      <c r="F61" s="47">
        <v>0</v>
      </c>
      <c r="G61" s="17">
        <v>27783966.329999998</v>
      </c>
      <c r="H61" s="19">
        <f t="shared" si="0"/>
        <v>445808.99000000209</v>
      </c>
      <c r="I61" s="20"/>
      <c r="J61" s="34"/>
      <c r="K61" s="34">
        <v>47737.78</v>
      </c>
      <c r="L61" s="34"/>
      <c r="M61" s="34"/>
      <c r="N61" s="21">
        <f t="shared" si="1"/>
        <v>493546.77000000211</v>
      </c>
      <c r="P61" s="58"/>
      <c r="Q61" s="58"/>
      <c r="R61" s="58"/>
      <c r="S61" s="58"/>
      <c r="T61" s="48"/>
    </row>
    <row r="62" spans="1:20" ht="14.1" customHeight="1">
      <c r="A62" s="49">
        <v>9</v>
      </c>
      <c r="B62" s="50" t="s">
        <v>770</v>
      </c>
      <c r="C62" s="50" t="s">
        <v>79</v>
      </c>
      <c r="D62" s="51" t="s">
        <v>286</v>
      </c>
      <c r="E62" s="46">
        <v>12142574.9</v>
      </c>
      <c r="F62" s="47">
        <v>0</v>
      </c>
      <c r="G62" s="17">
        <v>11996201.49</v>
      </c>
      <c r="H62" s="19">
        <f t="shared" si="0"/>
        <v>146373.41000000015</v>
      </c>
      <c r="I62" s="20"/>
      <c r="J62" s="34"/>
      <c r="K62" s="34">
        <v>16500.650000000001</v>
      </c>
      <c r="L62" s="34"/>
      <c r="M62" s="34"/>
      <c r="N62" s="21">
        <f t="shared" si="1"/>
        <v>162874.06000000014</v>
      </c>
      <c r="P62" s="58"/>
      <c r="Q62" s="58"/>
      <c r="R62" s="58"/>
      <c r="S62" s="58"/>
      <c r="T62" s="48"/>
    </row>
    <row r="63" spans="1:20" ht="14.1" customHeight="1">
      <c r="A63" s="49">
        <v>9</v>
      </c>
      <c r="B63" s="50" t="s">
        <v>770</v>
      </c>
      <c r="C63" s="50" t="s">
        <v>80</v>
      </c>
      <c r="D63" s="51" t="s">
        <v>287</v>
      </c>
      <c r="E63" s="46">
        <v>472619.74</v>
      </c>
      <c r="F63" s="47">
        <v>0</v>
      </c>
      <c r="G63" s="17">
        <v>457267.9</v>
      </c>
      <c r="H63" s="19">
        <f t="shared" si="0"/>
        <v>15351.839999999967</v>
      </c>
      <c r="I63" s="20"/>
      <c r="J63" s="34"/>
      <c r="K63" s="34">
        <v>1919.02</v>
      </c>
      <c r="L63" s="34"/>
      <c r="M63" s="34"/>
      <c r="N63" s="21">
        <f t="shared" si="1"/>
        <v>17270.859999999968</v>
      </c>
      <c r="P63" s="58"/>
      <c r="Q63" s="58"/>
      <c r="R63" s="58"/>
      <c r="S63" s="58"/>
      <c r="T63" s="48"/>
    </row>
    <row r="64" spans="1:20" ht="14.1" customHeight="1">
      <c r="A64" s="49">
        <v>9</v>
      </c>
      <c r="B64" s="50" t="s">
        <v>770</v>
      </c>
      <c r="C64" s="50" t="s">
        <v>81</v>
      </c>
      <c r="D64" s="51" t="s">
        <v>288</v>
      </c>
      <c r="E64" s="46">
        <v>37987523.240000002</v>
      </c>
      <c r="F64" s="47">
        <v>0</v>
      </c>
      <c r="G64" s="17">
        <v>37399481.149999999</v>
      </c>
      <c r="H64" s="19">
        <f t="shared" si="0"/>
        <v>588042.09000000358</v>
      </c>
      <c r="I64" s="20"/>
      <c r="J64" s="34"/>
      <c r="K64" s="34">
        <v>64938.86</v>
      </c>
      <c r="L64" s="34"/>
      <c r="M64" s="34"/>
      <c r="N64" s="21">
        <f t="shared" si="1"/>
        <v>652980.95000000356</v>
      </c>
      <c r="P64" s="58"/>
      <c r="Q64" s="58"/>
      <c r="R64" s="58"/>
      <c r="S64" s="58"/>
      <c r="T64" s="48"/>
    </row>
    <row r="65" spans="1:20" ht="14.1" customHeight="1">
      <c r="A65" s="49">
        <v>9</v>
      </c>
      <c r="B65" s="50" t="s">
        <v>770</v>
      </c>
      <c r="C65" s="50" t="s">
        <v>82</v>
      </c>
      <c r="D65" s="51" t="s">
        <v>289</v>
      </c>
      <c r="E65" s="46">
        <v>17846.77</v>
      </c>
      <c r="F65" s="47">
        <v>1</v>
      </c>
      <c r="G65" s="17">
        <v>17846.77</v>
      </c>
      <c r="H65" s="19">
        <f t="shared" si="0"/>
        <v>0</v>
      </c>
      <c r="I65" s="20"/>
      <c r="J65" s="34"/>
      <c r="K65" s="34">
        <v>1618.64</v>
      </c>
      <c r="L65" s="34"/>
      <c r="M65" s="34"/>
      <c r="N65" s="21">
        <f t="shared" si="1"/>
        <v>1618.64</v>
      </c>
      <c r="P65" s="58"/>
      <c r="Q65" s="58"/>
      <c r="R65" s="58"/>
      <c r="S65" s="58"/>
      <c r="T65" s="48"/>
    </row>
    <row r="66" spans="1:20" ht="14.1" customHeight="1">
      <c r="A66" s="49">
        <v>10</v>
      </c>
      <c r="B66" s="50" t="s">
        <v>771</v>
      </c>
      <c r="C66" s="50" t="s">
        <v>83</v>
      </c>
      <c r="D66" s="51" t="s">
        <v>290</v>
      </c>
      <c r="E66" s="46">
        <v>1447489.19</v>
      </c>
      <c r="F66" s="47">
        <v>0</v>
      </c>
      <c r="G66" s="17">
        <v>1432210.63</v>
      </c>
      <c r="H66" s="19">
        <f t="shared" si="0"/>
        <v>15278.560000000056</v>
      </c>
      <c r="I66" s="20"/>
      <c r="J66" s="34"/>
      <c r="K66" s="34">
        <v>266.55</v>
      </c>
      <c r="L66" s="34"/>
      <c r="M66" s="34"/>
      <c r="N66" s="21">
        <f t="shared" si="1"/>
        <v>15545.110000000055</v>
      </c>
      <c r="P66" s="58"/>
      <c r="Q66" s="58"/>
      <c r="R66" s="58"/>
      <c r="S66" s="58"/>
      <c r="T66" s="48"/>
    </row>
    <row r="67" spans="1:20" ht="14.1" customHeight="1">
      <c r="A67" s="49">
        <v>10</v>
      </c>
      <c r="B67" s="50" t="s">
        <v>771</v>
      </c>
      <c r="C67" s="50" t="s">
        <v>46</v>
      </c>
      <c r="D67" s="51" t="s">
        <v>291</v>
      </c>
      <c r="E67" s="46">
        <v>7476353.8399999999</v>
      </c>
      <c r="F67" s="47">
        <v>0</v>
      </c>
      <c r="G67" s="17">
        <v>7343042.3300000001</v>
      </c>
      <c r="H67" s="19">
        <f t="shared" si="0"/>
        <v>133311.50999999978</v>
      </c>
      <c r="I67" s="20"/>
      <c r="J67" s="34"/>
      <c r="K67" s="34">
        <v>14584.07</v>
      </c>
      <c r="L67" s="34"/>
      <c r="M67" s="34"/>
      <c r="N67" s="21">
        <f t="shared" si="1"/>
        <v>147895.57999999978</v>
      </c>
      <c r="P67" s="58"/>
      <c r="Q67" s="58"/>
      <c r="R67" s="58"/>
      <c r="S67" s="58"/>
      <c r="T67" s="48"/>
    </row>
    <row r="68" spans="1:20" ht="14.1" customHeight="1">
      <c r="A68" s="49">
        <v>10</v>
      </c>
      <c r="B68" s="50" t="s">
        <v>771</v>
      </c>
      <c r="C68" s="50" t="s">
        <v>84</v>
      </c>
      <c r="D68" s="51" t="s">
        <v>292</v>
      </c>
      <c r="E68" s="46">
        <v>18664.919999999998</v>
      </c>
      <c r="F68" s="47">
        <v>1</v>
      </c>
      <c r="G68" s="17">
        <v>18664.919999999998</v>
      </c>
      <c r="H68" s="19">
        <f t="shared" si="0"/>
        <v>0</v>
      </c>
      <c r="I68" s="20"/>
      <c r="J68" s="34"/>
      <c r="K68" s="34">
        <v>964.08</v>
      </c>
      <c r="L68" s="34"/>
      <c r="M68" s="34"/>
      <c r="N68" s="21">
        <f t="shared" si="1"/>
        <v>964.08</v>
      </c>
      <c r="P68" s="58"/>
      <c r="Q68" s="58"/>
      <c r="R68" s="58"/>
      <c r="S68" s="58"/>
      <c r="T68" s="48"/>
    </row>
    <row r="69" spans="1:20" ht="14.1" customHeight="1">
      <c r="A69" s="49">
        <v>10</v>
      </c>
      <c r="B69" s="50" t="s">
        <v>771</v>
      </c>
      <c r="C69" s="50" t="s">
        <v>78</v>
      </c>
      <c r="D69" s="51" t="s">
        <v>293</v>
      </c>
      <c r="E69" s="46">
        <v>4848299.53</v>
      </c>
      <c r="F69" s="47">
        <v>0</v>
      </c>
      <c r="G69" s="17">
        <v>4771997.1900000004</v>
      </c>
      <c r="H69" s="19">
        <f t="shared" si="0"/>
        <v>76302.339999999851</v>
      </c>
      <c r="I69" s="20"/>
      <c r="J69" s="34"/>
      <c r="K69" s="34">
        <v>7799.98</v>
      </c>
      <c r="L69" s="34"/>
      <c r="M69" s="34"/>
      <c r="N69" s="21">
        <f t="shared" si="1"/>
        <v>84102.319999999847</v>
      </c>
      <c r="P69" s="58"/>
      <c r="Q69" s="58"/>
      <c r="R69" s="58"/>
      <c r="S69" s="58"/>
      <c r="T69" s="48"/>
    </row>
    <row r="70" spans="1:20" ht="14.1" customHeight="1">
      <c r="A70" s="49">
        <v>10</v>
      </c>
      <c r="B70" s="50" t="s">
        <v>771</v>
      </c>
      <c r="C70" s="50" t="s">
        <v>85</v>
      </c>
      <c r="D70" s="51" t="s">
        <v>294</v>
      </c>
      <c r="E70" s="46">
        <v>4984942.66</v>
      </c>
      <c r="F70" s="47">
        <v>0</v>
      </c>
      <c r="G70" s="17">
        <v>4918718.67</v>
      </c>
      <c r="H70" s="19">
        <f t="shared" si="0"/>
        <v>66223.990000000224</v>
      </c>
      <c r="I70" s="20"/>
      <c r="J70" s="34"/>
      <c r="K70" s="34">
        <v>7018.17</v>
      </c>
      <c r="L70" s="34"/>
      <c r="M70" s="34"/>
      <c r="N70" s="21">
        <f t="shared" si="1"/>
        <v>73242.160000000222</v>
      </c>
      <c r="P70" s="58"/>
      <c r="Q70" s="58"/>
      <c r="R70" s="58"/>
      <c r="S70" s="58"/>
      <c r="T70" s="48"/>
    </row>
    <row r="71" spans="1:20" ht="14.1" customHeight="1">
      <c r="A71" s="49">
        <v>10</v>
      </c>
      <c r="B71" s="50" t="s">
        <v>771</v>
      </c>
      <c r="C71" s="50" t="s">
        <v>86</v>
      </c>
      <c r="D71" s="51" t="s">
        <v>295</v>
      </c>
      <c r="E71" s="46">
        <v>1651570.76</v>
      </c>
      <c r="F71" s="47">
        <v>0</v>
      </c>
      <c r="G71" s="17">
        <v>1628295.52</v>
      </c>
      <c r="H71" s="19">
        <f t="shared" ref="H71:H134" si="2">SUM(E71-G71)</f>
        <v>23275.239999999991</v>
      </c>
      <c r="I71" s="20"/>
      <c r="J71" s="34"/>
      <c r="K71" s="34">
        <v>2604.21</v>
      </c>
      <c r="L71" s="34"/>
      <c r="M71" s="34"/>
      <c r="N71" s="21">
        <f t="shared" si="1"/>
        <v>25879.44999999999</v>
      </c>
      <c r="P71" s="58"/>
      <c r="Q71" s="58"/>
      <c r="R71" s="58"/>
      <c r="S71" s="58"/>
      <c r="T71" s="48"/>
    </row>
    <row r="72" spans="1:20" ht="14.1" customHeight="1">
      <c r="A72" s="49">
        <v>10</v>
      </c>
      <c r="B72" s="50" t="s">
        <v>771</v>
      </c>
      <c r="C72" s="50" t="s">
        <v>87</v>
      </c>
      <c r="D72" s="51" t="s">
        <v>296</v>
      </c>
      <c r="E72" s="46">
        <v>1729475.13</v>
      </c>
      <c r="F72" s="47">
        <v>0</v>
      </c>
      <c r="G72" s="17">
        <v>1705184.59</v>
      </c>
      <c r="H72" s="19">
        <f t="shared" si="2"/>
        <v>24290.539999999804</v>
      </c>
      <c r="I72" s="20"/>
      <c r="J72" s="34"/>
      <c r="K72" s="34">
        <v>3099.05</v>
      </c>
      <c r="L72" s="34"/>
      <c r="M72" s="34"/>
      <c r="N72" s="21">
        <f t="shared" ref="N72:N135" si="3">SUM(H72:M72)</f>
        <v>27389.589999999804</v>
      </c>
      <c r="P72" s="58"/>
      <c r="Q72" s="58"/>
      <c r="R72" s="58"/>
      <c r="S72" s="58"/>
      <c r="T72" s="48"/>
    </row>
    <row r="73" spans="1:20" ht="14.1" customHeight="1">
      <c r="A73" s="49">
        <v>10</v>
      </c>
      <c r="B73" s="50" t="s">
        <v>771</v>
      </c>
      <c r="C73" s="50" t="s">
        <v>88</v>
      </c>
      <c r="D73" s="51" t="s">
        <v>297</v>
      </c>
      <c r="E73" s="46">
        <v>22559.279999999999</v>
      </c>
      <c r="F73" s="47">
        <v>1</v>
      </c>
      <c r="G73" s="17">
        <v>22559.279999999999</v>
      </c>
      <c r="H73" s="19">
        <f t="shared" si="2"/>
        <v>0</v>
      </c>
      <c r="I73" s="20"/>
      <c r="J73" s="34"/>
      <c r="K73" s="34">
        <v>1107.03</v>
      </c>
      <c r="L73" s="34"/>
      <c r="M73" s="34"/>
      <c r="N73" s="21">
        <f t="shared" si="3"/>
        <v>1107.03</v>
      </c>
      <c r="P73" s="58"/>
      <c r="Q73" s="58"/>
      <c r="R73" s="58"/>
      <c r="S73" s="58"/>
      <c r="T73" s="48"/>
    </row>
    <row r="74" spans="1:20" ht="14.1" customHeight="1">
      <c r="A74" s="49">
        <v>10</v>
      </c>
      <c r="B74" s="50" t="s">
        <v>771</v>
      </c>
      <c r="C74" s="50" t="s">
        <v>89</v>
      </c>
      <c r="D74" s="51" t="s">
        <v>298</v>
      </c>
      <c r="E74" s="46">
        <v>4541236.25</v>
      </c>
      <c r="F74" s="47">
        <v>0</v>
      </c>
      <c r="G74" s="17">
        <v>4479483.05</v>
      </c>
      <c r="H74" s="19">
        <f t="shared" si="2"/>
        <v>61753.200000000186</v>
      </c>
      <c r="I74" s="20"/>
      <c r="J74" s="34"/>
      <c r="K74" s="34">
        <v>6926.12</v>
      </c>
      <c r="L74" s="34"/>
      <c r="M74" s="34"/>
      <c r="N74" s="21">
        <f t="shared" si="3"/>
        <v>68679.320000000182</v>
      </c>
      <c r="P74" s="58"/>
      <c r="Q74" s="58"/>
      <c r="R74" s="58"/>
      <c r="S74" s="58"/>
      <c r="T74" s="48"/>
    </row>
    <row r="75" spans="1:20" ht="14.1" customHeight="1">
      <c r="A75" s="49">
        <v>11</v>
      </c>
      <c r="B75" s="50" t="s">
        <v>772</v>
      </c>
      <c r="C75" s="50" t="s">
        <v>90</v>
      </c>
      <c r="D75" s="51" t="s">
        <v>299</v>
      </c>
      <c r="E75" s="46">
        <v>542212.19999999995</v>
      </c>
      <c r="F75" s="47">
        <v>0</v>
      </c>
      <c r="G75" s="17">
        <v>535081.93999999994</v>
      </c>
      <c r="H75" s="19">
        <f t="shared" si="2"/>
        <v>7130.2600000000093</v>
      </c>
      <c r="I75" s="20"/>
      <c r="J75" s="34"/>
      <c r="K75" s="34">
        <v>221.59</v>
      </c>
      <c r="L75" s="34"/>
      <c r="M75" s="34"/>
      <c r="N75" s="21">
        <f t="shared" si="3"/>
        <v>7351.8500000000095</v>
      </c>
      <c r="P75" s="58"/>
      <c r="Q75" s="58"/>
      <c r="R75" s="58"/>
      <c r="S75" s="58"/>
      <c r="T75" s="48"/>
    </row>
    <row r="76" spans="1:20" ht="14.1" customHeight="1">
      <c r="A76" s="49">
        <v>11</v>
      </c>
      <c r="B76" s="50" t="s">
        <v>772</v>
      </c>
      <c r="C76" s="50" t="s">
        <v>91</v>
      </c>
      <c r="D76" s="51" t="s">
        <v>300</v>
      </c>
      <c r="E76" s="46">
        <v>710473.93</v>
      </c>
      <c r="F76" s="47">
        <v>0</v>
      </c>
      <c r="G76" s="17">
        <v>702080.94</v>
      </c>
      <c r="H76" s="19">
        <f t="shared" si="2"/>
        <v>8392.9900000001071</v>
      </c>
      <c r="I76" s="20"/>
      <c r="J76" s="34"/>
      <c r="K76" s="34">
        <v>274.17</v>
      </c>
      <c r="L76" s="34"/>
      <c r="M76" s="34"/>
      <c r="N76" s="21">
        <f t="shared" si="3"/>
        <v>8667.1600000001072</v>
      </c>
      <c r="P76" s="58"/>
      <c r="Q76" s="58"/>
      <c r="R76" s="58"/>
      <c r="S76" s="58"/>
      <c r="T76" s="48"/>
    </row>
    <row r="77" spans="1:20" ht="14.1" customHeight="1">
      <c r="A77" s="49">
        <v>11</v>
      </c>
      <c r="B77" s="50" t="s">
        <v>772</v>
      </c>
      <c r="C77" s="50" t="s">
        <v>43</v>
      </c>
      <c r="D77" s="51" t="s">
        <v>301</v>
      </c>
      <c r="E77" s="46">
        <v>2341507.15</v>
      </c>
      <c r="F77" s="47">
        <v>0</v>
      </c>
      <c r="G77" s="17">
        <v>2319491.7000000002</v>
      </c>
      <c r="H77" s="19">
        <f t="shared" si="2"/>
        <v>22015.449999999721</v>
      </c>
      <c r="I77" s="20"/>
      <c r="J77" s="34"/>
      <c r="K77" s="34">
        <v>373.08</v>
      </c>
      <c r="L77" s="34"/>
      <c r="M77" s="34"/>
      <c r="N77" s="21">
        <f t="shared" si="3"/>
        <v>22388.529999999722</v>
      </c>
      <c r="P77" s="58"/>
      <c r="Q77" s="58"/>
      <c r="R77" s="58"/>
      <c r="S77" s="58"/>
      <c r="T77" s="48"/>
    </row>
    <row r="78" spans="1:20" ht="14.1" customHeight="1">
      <c r="A78" s="49">
        <v>11</v>
      </c>
      <c r="B78" s="50" t="s">
        <v>772</v>
      </c>
      <c r="C78" s="50" t="s">
        <v>92</v>
      </c>
      <c r="D78" s="51" t="s">
        <v>302</v>
      </c>
      <c r="E78" s="46">
        <v>944118.24</v>
      </c>
      <c r="F78" s="47">
        <v>0</v>
      </c>
      <c r="G78" s="17">
        <v>934695.48</v>
      </c>
      <c r="H78" s="19">
        <f t="shared" si="2"/>
        <v>9422.7600000000093</v>
      </c>
      <c r="I78" s="20"/>
      <c r="J78" s="34"/>
      <c r="K78" s="34">
        <v>221.44</v>
      </c>
      <c r="L78" s="34"/>
      <c r="M78" s="34"/>
      <c r="N78" s="21">
        <f t="shared" si="3"/>
        <v>9644.2000000000098</v>
      </c>
      <c r="P78" s="58"/>
      <c r="Q78" s="58"/>
      <c r="R78" s="58"/>
      <c r="S78" s="58"/>
      <c r="T78" s="48"/>
    </row>
    <row r="79" spans="1:20" ht="14.1" customHeight="1">
      <c r="A79" s="49">
        <v>11</v>
      </c>
      <c r="B79" s="50" t="s">
        <v>772</v>
      </c>
      <c r="C79" s="50" t="s">
        <v>75</v>
      </c>
      <c r="D79" s="51" t="s">
        <v>303</v>
      </c>
      <c r="E79" s="46">
        <v>1171423.8999999999</v>
      </c>
      <c r="F79" s="47">
        <v>0</v>
      </c>
      <c r="G79" s="17">
        <v>1159087.1499999999</v>
      </c>
      <c r="H79" s="19">
        <f t="shared" si="2"/>
        <v>12336.75</v>
      </c>
      <c r="I79" s="20"/>
      <c r="J79" s="34"/>
      <c r="K79" s="34">
        <v>311.51</v>
      </c>
      <c r="L79" s="34"/>
      <c r="M79" s="34"/>
      <c r="N79" s="21">
        <f t="shared" si="3"/>
        <v>12648.26</v>
      </c>
      <c r="P79" s="58"/>
      <c r="Q79" s="58"/>
      <c r="R79" s="58"/>
      <c r="S79" s="58"/>
      <c r="T79" s="48"/>
    </row>
    <row r="80" spans="1:20" ht="14.1" customHeight="1">
      <c r="A80" s="49">
        <v>11</v>
      </c>
      <c r="B80" s="50" t="s">
        <v>772</v>
      </c>
      <c r="C80" s="50" t="s">
        <v>93</v>
      </c>
      <c r="D80" s="51" t="s">
        <v>304</v>
      </c>
      <c r="E80" s="46">
        <v>2975996.02</v>
      </c>
      <c r="F80" s="47">
        <v>0</v>
      </c>
      <c r="G80" s="17">
        <v>2944951.49</v>
      </c>
      <c r="H80" s="19">
        <f t="shared" si="2"/>
        <v>31044.529999999795</v>
      </c>
      <c r="I80" s="20"/>
      <c r="J80" s="34"/>
      <c r="K80" s="34">
        <v>698.45</v>
      </c>
      <c r="L80" s="34"/>
      <c r="M80" s="34"/>
      <c r="N80" s="21">
        <f t="shared" si="3"/>
        <v>31742.979999999796</v>
      </c>
      <c r="P80" s="58"/>
      <c r="Q80" s="58"/>
      <c r="R80" s="58"/>
      <c r="S80" s="58"/>
      <c r="T80" s="48"/>
    </row>
    <row r="81" spans="1:20" ht="14.1" customHeight="1">
      <c r="A81" s="49">
        <v>11</v>
      </c>
      <c r="B81" s="50" t="s">
        <v>772</v>
      </c>
      <c r="C81" s="50" t="s">
        <v>94</v>
      </c>
      <c r="D81" s="51" t="s">
        <v>305</v>
      </c>
      <c r="E81" s="46">
        <v>2411458.75</v>
      </c>
      <c r="F81" s="47">
        <v>0</v>
      </c>
      <c r="G81" s="17">
        <v>2387435.4300000002</v>
      </c>
      <c r="H81" s="19">
        <f t="shared" si="2"/>
        <v>24023.319999999832</v>
      </c>
      <c r="I81" s="20"/>
      <c r="J81" s="34"/>
      <c r="K81" s="34">
        <v>661.72</v>
      </c>
      <c r="L81" s="34"/>
      <c r="M81" s="34"/>
      <c r="N81" s="21">
        <f t="shared" si="3"/>
        <v>24685.039999999834</v>
      </c>
      <c r="P81" s="58"/>
      <c r="Q81" s="58"/>
      <c r="R81" s="58"/>
      <c r="S81" s="58"/>
      <c r="T81" s="48"/>
    </row>
    <row r="82" spans="1:20" ht="14.1" customHeight="1">
      <c r="A82" s="49">
        <v>11</v>
      </c>
      <c r="B82" s="50" t="s">
        <v>772</v>
      </c>
      <c r="C82" s="50" t="s">
        <v>95</v>
      </c>
      <c r="D82" s="51" t="s">
        <v>306</v>
      </c>
      <c r="E82" s="46">
        <v>1403050.2</v>
      </c>
      <c r="F82" s="47">
        <v>0</v>
      </c>
      <c r="G82" s="17">
        <v>1389049.18</v>
      </c>
      <c r="H82" s="19">
        <f t="shared" si="2"/>
        <v>14001.020000000019</v>
      </c>
      <c r="I82" s="20"/>
      <c r="J82" s="34"/>
      <c r="K82" s="34">
        <v>358.6</v>
      </c>
      <c r="L82" s="34"/>
      <c r="M82" s="34"/>
      <c r="N82" s="21">
        <f t="shared" si="3"/>
        <v>14359.620000000019</v>
      </c>
      <c r="P82" s="58"/>
      <c r="Q82" s="58"/>
      <c r="R82" s="58"/>
      <c r="S82" s="58"/>
      <c r="T82" s="48"/>
    </row>
    <row r="83" spans="1:20" ht="14.1" customHeight="1">
      <c r="A83" s="49">
        <v>11</v>
      </c>
      <c r="B83" s="50" t="s">
        <v>772</v>
      </c>
      <c r="C83" s="50" t="s">
        <v>53</v>
      </c>
      <c r="D83" s="51" t="s">
        <v>307</v>
      </c>
      <c r="E83" s="46">
        <v>2427837.16</v>
      </c>
      <c r="F83" s="47">
        <v>0</v>
      </c>
      <c r="G83" s="17">
        <v>2391698.6</v>
      </c>
      <c r="H83" s="19">
        <f t="shared" si="2"/>
        <v>36138.560000000056</v>
      </c>
      <c r="I83" s="20"/>
      <c r="J83" s="34"/>
      <c r="K83" s="34">
        <v>4655.0600000000004</v>
      </c>
      <c r="L83" s="34"/>
      <c r="M83" s="34"/>
      <c r="N83" s="21">
        <f t="shared" si="3"/>
        <v>40793.620000000054</v>
      </c>
      <c r="P83" s="58"/>
      <c r="Q83" s="58"/>
      <c r="R83" s="58"/>
      <c r="S83" s="58"/>
      <c r="T83" s="48"/>
    </row>
    <row r="84" spans="1:20" ht="14.1" customHeight="1">
      <c r="A84" s="49">
        <v>11</v>
      </c>
      <c r="B84" s="50" t="s">
        <v>772</v>
      </c>
      <c r="C84" s="50" t="s">
        <v>96</v>
      </c>
      <c r="D84" s="51" t="s">
        <v>308</v>
      </c>
      <c r="E84" s="46">
        <v>2414484.21</v>
      </c>
      <c r="F84" s="47">
        <v>0</v>
      </c>
      <c r="G84" s="17">
        <v>2386247.63</v>
      </c>
      <c r="H84" s="19">
        <f t="shared" si="2"/>
        <v>28236.580000000075</v>
      </c>
      <c r="I84" s="20"/>
      <c r="J84" s="34"/>
      <c r="K84" s="34">
        <v>3512.82</v>
      </c>
      <c r="L84" s="34"/>
      <c r="M84" s="34"/>
      <c r="N84" s="21">
        <f t="shared" si="3"/>
        <v>31749.400000000074</v>
      </c>
      <c r="P84" s="58"/>
      <c r="Q84" s="58"/>
      <c r="R84" s="58"/>
      <c r="S84" s="58"/>
      <c r="T84" s="48"/>
    </row>
    <row r="85" spans="1:20" ht="14.1" customHeight="1">
      <c r="A85" s="49">
        <v>11</v>
      </c>
      <c r="B85" s="50" t="s">
        <v>772</v>
      </c>
      <c r="C85" s="50" t="s">
        <v>97</v>
      </c>
      <c r="D85" s="51" t="s">
        <v>309</v>
      </c>
      <c r="E85" s="46">
        <v>16653411.16</v>
      </c>
      <c r="F85" s="47">
        <v>0</v>
      </c>
      <c r="G85" s="17">
        <v>16465457.720000001</v>
      </c>
      <c r="H85" s="19">
        <f t="shared" si="2"/>
        <v>187953.43999999948</v>
      </c>
      <c r="I85" s="20"/>
      <c r="J85" s="34"/>
      <c r="K85" s="34">
        <v>21743.06</v>
      </c>
      <c r="L85" s="34"/>
      <c r="M85" s="34"/>
      <c r="N85" s="21">
        <f t="shared" si="3"/>
        <v>209696.49999999948</v>
      </c>
      <c r="P85" s="58"/>
      <c r="Q85" s="58"/>
      <c r="R85" s="58"/>
      <c r="S85" s="58"/>
      <c r="T85" s="48"/>
    </row>
    <row r="86" spans="1:20" ht="14.1" customHeight="1">
      <c r="A86" s="49">
        <v>11</v>
      </c>
      <c r="B86" s="50" t="s">
        <v>772</v>
      </c>
      <c r="C86" s="50" t="s">
        <v>98</v>
      </c>
      <c r="D86" s="51" t="s">
        <v>99</v>
      </c>
      <c r="E86" s="46">
        <v>660099.38</v>
      </c>
      <c r="F86" s="47">
        <v>0</v>
      </c>
      <c r="G86" s="17">
        <v>654659.67000000004</v>
      </c>
      <c r="H86" s="19">
        <f t="shared" si="2"/>
        <v>5439.7099999999627</v>
      </c>
      <c r="I86" s="20"/>
      <c r="J86" s="34"/>
      <c r="K86" s="34">
        <v>236.22</v>
      </c>
      <c r="L86" s="34"/>
      <c r="M86" s="34"/>
      <c r="N86" s="21">
        <f t="shared" si="3"/>
        <v>5675.929999999963</v>
      </c>
      <c r="P86" s="58"/>
      <c r="Q86" s="58"/>
      <c r="R86" s="58"/>
      <c r="S86" s="58"/>
      <c r="T86" s="48"/>
    </row>
    <row r="87" spans="1:20" ht="14.1" customHeight="1">
      <c r="A87" s="49">
        <v>12</v>
      </c>
      <c r="B87" s="50" t="s">
        <v>773</v>
      </c>
      <c r="C87" s="50" t="s">
        <v>40</v>
      </c>
      <c r="D87" s="51" t="s">
        <v>310</v>
      </c>
      <c r="E87" s="46">
        <v>1752879.86</v>
      </c>
      <c r="F87" s="47">
        <v>0</v>
      </c>
      <c r="G87" s="17">
        <v>1733492.96</v>
      </c>
      <c r="H87" s="19">
        <f t="shared" si="2"/>
        <v>19386.90000000014</v>
      </c>
      <c r="I87" s="20"/>
      <c r="J87" s="34"/>
      <c r="K87" s="34">
        <v>1355.14</v>
      </c>
      <c r="L87" s="34"/>
      <c r="M87" s="34"/>
      <c r="N87" s="21">
        <f t="shared" si="3"/>
        <v>20742.040000000139</v>
      </c>
      <c r="P87" s="58"/>
      <c r="Q87" s="58"/>
      <c r="R87" s="58"/>
      <c r="S87" s="58"/>
      <c r="T87" s="48"/>
    </row>
    <row r="88" spans="1:20" ht="14.1" customHeight="1">
      <c r="A88" s="49">
        <v>12</v>
      </c>
      <c r="B88" s="50" t="s">
        <v>773</v>
      </c>
      <c r="C88" s="50" t="s">
        <v>52</v>
      </c>
      <c r="D88" s="51" t="s">
        <v>311</v>
      </c>
      <c r="E88" s="46">
        <v>1308486</v>
      </c>
      <c r="F88" s="47">
        <v>0</v>
      </c>
      <c r="G88" s="17">
        <v>1287646.3</v>
      </c>
      <c r="H88" s="19">
        <f t="shared" si="2"/>
        <v>20839.699999999953</v>
      </c>
      <c r="I88" s="20"/>
      <c r="J88" s="34"/>
      <c r="K88" s="34">
        <v>1787.35</v>
      </c>
      <c r="L88" s="34"/>
      <c r="M88" s="34"/>
      <c r="N88" s="21">
        <f t="shared" si="3"/>
        <v>22627.049999999952</v>
      </c>
      <c r="P88" s="58"/>
      <c r="Q88" s="58"/>
      <c r="R88" s="58"/>
      <c r="S88" s="58"/>
      <c r="T88" s="48"/>
    </row>
    <row r="89" spans="1:20" ht="14.1" customHeight="1">
      <c r="A89" s="49">
        <v>12</v>
      </c>
      <c r="B89" s="50" t="s">
        <v>773</v>
      </c>
      <c r="C89" s="50" t="s">
        <v>36</v>
      </c>
      <c r="D89" s="51" t="s">
        <v>312</v>
      </c>
      <c r="E89" s="46">
        <v>1664596.69</v>
      </c>
      <c r="F89" s="47">
        <v>0</v>
      </c>
      <c r="G89" s="17">
        <v>1646827.05</v>
      </c>
      <c r="H89" s="19">
        <f t="shared" si="2"/>
        <v>17769.639999999898</v>
      </c>
      <c r="I89" s="20"/>
      <c r="J89" s="34"/>
      <c r="K89" s="34">
        <v>1878.33</v>
      </c>
      <c r="L89" s="34"/>
      <c r="M89" s="34"/>
      <c r="N89" s="21">
        <f t="shared" si="3"/>
        <v>19647.969999999899</v>
      </c>
      <c r="P89" s="58"/>
      <c r="Q89" s="58"/>
      <c r="R89" s="58"/>
      <c r="S89" s="58"/>
      <c r="T89" s="48"/>
    </row>
    <row r="90" spans="1:20" ht="14.1" customHeight="1">
      <c r="A90" s="49">
        <v>12</v>
      </c>
      <c r="B90" s="50" t="s">
        <v>773</v>
      </c>
      <c r="C90" s="50" t="s">
        <v>100</v>
      </c>
      <c r="D90" s="51" t="s">
        <v>313</v>
      </c>
      <c r="E90" s="46">
        <v>5071251.3</v>
      </c>
      <c r="F90" s="47">
        <v>0</v>
      </c>
      <c r="G90" s="17">
        <v>5009746.33</v>
      </c>
      <c r="H90" s="19">
        <f t="shared" si="2"/>
        <v>61504.969999999739</v>
      </c>
      <c r="I90" s="20"/>
      <c r="J90" s="34"/>
      <c r="K90" s="34">
        <v>5825.34</v>
      </c>
      <c r="L90" s="34"/>
      <c r="M90" s="34"/>
      <c r="N90" s="21">
        <f t="shared" si="3"/>
        <v>67330.309999999736</v>
      </c>
      <c r="P90" s="58"/>
      <c r="Q90" s="58"/>
      <c r="R90" s="58"/>
      <c r="S90" s="58"/>
      <c r="T90" s="48"/>
    </row>
    <row r="91" spans="1:20" ht="14.1" customHeight="1">
      <c r="A91" s="49">
        <v>13</v>
      </c>
      <c r="B91" s="50" t="s">
        <v>774</v>
      </c>
      <c r="C91" s="50" t="s">
        <v>52</v>
      </c>
      <c r="D91" s="51" t="s">
        <v>315</v>
      </c>
      <c r="E91" s="46">
        <v>100464.04</v>
      </c>
      <c r="F91" s="47">
        <v>1</v>
      </c>
      <c r="G91" s="17">
        <v>89042.04</v>
      </c>
      <c r="H91" s="19">
        <f t="shared" si="2"/>
        <v>11422</v>
      </c>
      <c r="I91" s="20"/>
      <c r="J91" s="52"/>
      <c r="K91" s="34">
        <v>1467.31</v>
      </c>
      <c r="L91" s="34"/>
      <c r="M91" s="34"/>
      <c r="N91" s="21">
        <f t="shared" si="3"/>
        <v>12889.31</v>
      </c>
      <c r="P91" s="58"/>
      <c r="Q91" s="58"/>
      <c r="R91" s="58"/>
      <c r="S91" s="58"/>
      <c r="T91" s="48"/>
    </row>
    <row r="92" spans="1:20" ht="14.1" customHeight="1">
      <c r="A92" s="49">
        <v>13</v>
      </c>
      <c r="B92" s="50" t="s">
        <v>774</v>
      </c>
      <c r="C92" s="50" t="s">
        <v>101</v>
      </c>
      <c r="D92" s="51" t="s">
        <v>316</v>
      </c>
      <c r="E92" s="46">
        <v>471421.08</v>
      </c>
      <c r="F92" s="47">
        <v>0</v>
      </c>
      <c r="G92" s="17">
        <v>464813.2</v>
      </c>
      <c r="H92" s="19">
        <f t="shared" si="2"/>
        <v>6607.8800000000047</v>
      </c>
      <c r="I92" s="20"/>
      <c r="J92" s="34"/>
      <c r="K92" s="34">
        <v>420.78</v>
      </c>
      <c r="L92" s="34"/>
      <c r="M92" s="34"/>
      <c r="N92" s="21">
        <f t="shared" si="3"/>
        <v>7028.6600000000044</v>
      </c>
      <c r="P92" s="58"/>
      <c r="Q92" s="58"/>
      <c r="R92" s="58"/>
      <c r="S92" s="58"/>
      <c r="T92" s="48"/>
    </row>
    <row r="93" spans="1:20" ht="14.1" customHeight="1">
      <c r="A93" s="49">
        <v>14</v>
      </c>
      <c r="B93" s="50" t="s">
        <v>775</v>
      </c>
      <c r="C93" s="50" t="s">
        <v>102</v>
      </c>
      <c r="D93" s="51" t="s">
        <v>318</v>
      </c>
      <c r="E93" s="46">
        <v>1583932.67</v>
      </c>
      <c r="F93" s="47">
        <v>0</v>
      </c>
      <c r="G93" s="17">
        <v>1567011.9</v>
      </c>
      <c r="H93" s="19">
        <f t="shared" si="2"/>
        <v>16920.770000000019</v>
      </c>
      <c r="I93" s="20"/>
      <c r="J93" s="34"/>
      <c r="K93" s="34">
        <v>324.61</v>
      </c>
      <c r="L93" s="34"/>
      <c r="M93" s="34"/>
      <c r="N93" s="21">
        <f t="shared" si="3"/>
        <v>17245.380000000019</v>
      </c>
      <c r="P93" s="58"/>
      <c r="Q93" s="58"/>
      <c r="R93" s="58"/>
      <c r="S93" s="58"/>
      <c r="T93" s="48"/>
    </row>
    <row r="94" spans="1:20" ht="14.1" customHeight="1">
      <c r="A94" s="49">
        <v>14</v>
      </c>
      <c r="B94" s="50" t="s">
        <v>775</v>
      </c>
      <c r="C94" s="50" t="s">
        <v>52</v>
      </c>
      <c r="D94" s="51" t="s">
        <v>319</v>
      </c>
      <c r="E94" s="46">
        <v>77082601.75</v>
      </c>
      <c r="F94" s="47">
        <v>0</v>
      </c>
      <c r="G94" s="17">
        <v>75930894.099999994</v>
      </c>
      <c r="H94" s="19">
        <f t="shared" si="2"/>
        <v>1151707.650000006</v>
      </c>
      <c r="I94" s="20"/>
      <c r="J94" s="34"/>
      <c r="K94" s="34">
        <v>133668.67000000001</v>
      </c>
      <c r="L94" s="34"/>
      <c r="M94" s="34"/>
      <c r="N94" s="21">
        <f t="shared" si="3"/>
        <v>1285376.3200000059</v>
      </c>
      <c r="P94" s="58"/>
      <c r="Q94" s="58"/>
      <c r="R94" s="58"/>
      <c r="S94" s="58"/>
      <c r="T94" s="48"/>
    </row>
    <row r="95" spans="1:20" ht="14.1" customHeight="1">
      <c r="A95" s="49">
        <v>14</v>
      </c>
      <c r="B95" s="50" t="s">
        <v>775</v>
      </c>
      <c r="C95" s="50" t="s">
        <v>103</v>
      </c>
      <c r="D95" s="51" t="s">
        <v>320</v>
      </c>
      <c r="E95" s="46">
        <v>47685424.869999997</v>
      </c>
      <c r="F95" s="47">
        <v>0</v>
      </c>
      <c r="G95" s="17">
        <v>46886965.109999999</v>
      </c>
      <c r="H95" s="19">
        <f t="shared" si="2"/>
        <v>798459.75999999791</v>
      </c>
      <c r="I95" s="20"/>
      <c r="J95" s="34"/>
      <c r="K95" s="34">
        <v>83701.89</v>
      </c>
      <c r="L95" s="34"/>
      <c r="M95" s="34"/>
      <c r="N95" s="21">
        <f t="shared" si="3"/>
        <v>882161.64999999793</v>
      </c>
      <c r="P95" s="58"/>
      <c r="Q95" s="58"/>
      <c r="R95" s="58"/>
      <c r="S95" s="58"/>
      <c r="T95" s="48"/>
    </row>
    <row r="96" spans="1:20" ht="14.1" customHeight="1">
      <c r="A96" s="49">
        <v>14</v>
      </c>
      <c r="B96" s="50" t="s">
        <v>775</v>
      </c>
      <c r="C96" s="50" t="s">
        <v>62</v>
      </c>
      <c r="D96" s="51" t="s">
        <v>321</v>
      </c>
      <c r="E96" s="46">
        <v>12218100.189999999</v>
      </c>
      <c r="F96" s="47">
        <v>0</v>
      </c>
      <c r="G96" s="17">
        <v>12072679.27</v>
      </c>
      <c r="H96" s="19">
        <f t="shared" si="2"/>
        <v>145420.91999999993</v>
      </c>
      <c r="I96" s="20"/>
      <c r="J96" s="34"/>
      <c r="K96" s="34">
        <v>14542.92</v>
      </c>
      <c r="L96" s="34"/>
      <c r="M96" s="34"/>
      <c r="N96" s="21">
        <f t="shared" si="3"/>
        <v>159963.83999999994</v>
      </c>
      <c r="P96" s="58"/>
      <c r="Q96" s="58"/>
      <c r="R96" s="58"/>
      <c r="S96" s="58"/>
      <c r="T96" s="48"/>
    </row>
    <row r="97" spans="1:20" ht="14.1" customHeight="1">
      <c r="A97" s="49">
        <v>14</v>
      </c>
      <c r="B97" s="50" t="s">
        <v>775</v>
      </c>
      <c r="C97" s="50" t="s">
        <v>80</v>
      </c>
      <c r="D97" s="51" t="s">
        <v>322</v>
      </c>
      <c r="E97" s="46">
        <v>4187175.91</v>
      </c>
      <c r="F97" s="47">
        <v>0</v>
      </c>
      <c r="G97" s="17">
        <v>4138604.66</v>
      </c>
      <c r="H97" s="19">
        <f t="shared" si="2"/>
        <v>48571.25</v>
      </c>
      <c r="I97" s="20"/>
      <c r="J97" s="34"/>
      <c r="K97" s="34">
        <v>5776.72</v>
      </c>
      <c r="L97" s="34"/>
      <c r="M97" s="34"/>
      <c r="N97" s="21">
        <f t="shared" si="3"/>
        <v>54347.97</v>
      </c>
      <c r="P97" s="58"/>
      <c r="Q97" s="58"/>
      <c r="R97" s="58"/>
      <c r="S97" s="58"/>
      <c r="T97" s="48"/>
    </row>
    <row r="98" spans="1:20" ht="14.1" customHeight="1">
      <c r="A98" s="49">
        <v>14</v>
      </c>
      <c r="B98" s="50" t="s">
        <v>775</v>
      </c>
      <c r="C98" s="50" t="s">
        <v>104</v>
      </c>
      <c r="D98" s="51" t="s">
        <v>323</v>
      </c>
      <c r="E98" s="46">
        <v>5550913.0700000003</v>
      </c>
      <c r="F98" s="47">
        <v>0</v>
      </c>
      <c r="G98" s="17">
        <v>5488047.1200000001</v>
      </c>
      <c r="H98" s="19">
        <f t="shared" si="2"/>
        <v>62865.950000000186</v>
      </c>
      <c r="I98" s="20"/>
      <c r="J98" s="34"/>
      <c r="K98" s="34">
        <v>6237.88</v>
      </c>
      <c r="L98" s="34"/>
      <c r="M98" s="34"/>
      <c r="N98" s="21">
        <f t="shared" si="3"/>
        <v>69103.830000000191</v>
      </c>
      <c r="P98" s="58"/>
      <c r="Q98" s="58"/>
      <c r="R98" s="58"/>
      <c r="S98" s="58"/>
      <c r="T98" s="48"/>
    </row>
    <row r="99" spans="1:20" ht="14.1" customHeight="1">
      <c r="A99" s="49">
        <v>15</v>
      </c>
      <c r="B99" s="50" t="s">
        <v>776</v>
      </c>
      <c r="C99" s="50" t="s">
        <v>105</v>
      </c>
      <c r="D99" s="51" t="s">
        <v>324</v>
      </c>
      <c r="E99" s="46">
        <v>1105855.21</v>
      </c>
      <c r="F99" s="47">
        <v>0</v>
      </c>
      <c r="G99" s="17">
        <v>1094242.05</v>
      </c>
      <c r="H99" s="19">
        <f t="shared" si="2"/>
        <v>11613.159999999916</v>
      </c>
      <c r="I99" s="20"/>
      <c r="J99" s="34"/>
      <c r="K99" s="34">
        <v>184.1</v>
      </c>
      <c r="L99" s="34"/>
      <c r="M99" s="34"/>
      <c r="N99" s="21">
        <f t="shared" si="3"/>
        <v>11797.259999999917</v>
      </c>
      <c r="P99" s="58"/>
      <c r="Q99" s="58"/>
      <c r="R99" s="58"/>
      <c r="S99" s="58"/>
      <c r="T99" s="48"/>
    </row>
    <row r="100" spans="1:20" ht="14.1" customHeight="1">
      <c r="A100" s="49">
        <v>15</v>
      </c>
      <c r="B100" s="50" t="s">
        <v>776</v>
      </c>
      <c r="C100" s="50" t="s">
        <v>40</v>
      </c>
      <c r="D100" s="51" t="s">
        <v>325</v>
      </c>
      <c r="E100" s="46">
        <v>551005.14</v>
      </c>
      <c r="F100" s="47">
        <v>1</v>
      </c>
      <c r="G100" s="17">
        <v>527663.34</v>
      </c>
      <c r="H100" s="19">
        <f t="shared" si="2"/>
        <v>23341.800000000047</v>
      </c>
      <c r="I100" s="20"/>
      <c r="J100" s="34"/>
      <c r="K100" s="34">
        <v>4144.5200000000004</v>
      </c>
      <c r="L100" s="34"/>
      <c r="M100" s="34"/>
      <c r="N100" s="21">
        <f t="shared" si="3"/>
        <v>27486.320000000047</v>
      </c>
      <c r="P100" s="58"/>
      <c r="Q100" s="58"/>
      <c r="R100" s="58"/>
      <c r="S100" s="58"/>
      <c r="T100" s="48"/>
    </row>
    <row r="101" spans="1:20" ht="14.1" customHeight="1">
      <c r="A101" s="49">
        <v>15</v>
      </c>
      <c r="B101" s="50" t="s">
        <v>776</v>
      </c>
      <c r="C101" s="50" t="s">
        <v>52</v>
      </c>
      <c r="D101" s="51" t="s">
        <v>326</v>
      </c>
      <c r="E101" s="46">
        <v>846546.18</v>
      </c>
      <c r="F101" s="47">
        <v>0</v>
      </c>
      <c r="G101" s="17">
        <v>830290.38</v>
      </c>
      <c r="H101" s="19">
        <f t="shared" si="2"/>
        <v>16255.800000000047</v>
      </c>
      <c r="I101" s="20"/>
      <c r="J101" s="34"/>
      <c r="K101" s="34">
        <v>1415.95</v>
      </c>
      <c r="L101" s="34"/>
      <c r="M101" s="34"/>
      <c r="N101" s="21">
        <f t="shared" si="3"/>
        <v>17671.750000000047</v>
      </c>
      <c r="P101" s="58"/>
      <c r="Q101" s="58"/>
      <c r="R101" s="58"/>
      <c r="S101" s="58"/>
      <c r="T101" s="48"/>
    </row>
    <row r="102" spans="1:20" ht="14.1" customHeight="1">
      <c r="A102" s="49">
        <v>16</v>
      </c>
      <c r="B102" s="50" t="s">
        <v>777</v>
      </c>
      <c r="C102" s="50" t="s">
        <v>106</v>
      </c>
      <c r="D102" s="51" t="s">
        <v>328</v>
      </c>
      <c r="E102" s="46">
        <v>1477785.7</v>
      </c>
      <c r="F102" s="47">
        <v>0</v>
      </c>
      <c r="G102" s="17">
        <v>1461051.92</v>
      </c>
      <c r="H102" s="19">
        <f t="shared" si="2"/>
        <v>16733.780000000028</v>
      </c>
      <c r="I102" s="20"/>
      <c r="J102" s="34"/>
      <c r="K102" s="34">
        <v>0</v>
      </c>
      <c r="L102" s="34"/>
      <c r="M102" s="34"/>
      <c r="N102" s="21">
        <f t="shared" si="3"/>
        <v>16733.780000000028</v>
      </c>
      <c r="P102" s="58"/>
      <c r="Q102" s="58"/>
      <c r="R102" s="58"/>
      <c r="S102" s="58"/>
      <c r="T102" s="48"/>
    </row>
    <row r="103" spans="1:20" ht="14.1" customHeight="1">
      <c r="A103" s="49">
        <v>16</v>
      </c>
      <c r="B103" s="50" t="s">
        <v>777</v>
      </c>
      <c r="C103" s="50" t="s">
        <v>107</v>
      </c>
      <c r="D103" s="51" t="s">
        <v>329</v>
      </c>
      <c r="E103" s="46">
        <v>2708729.37</v>
      </c>
      <c r="F103" s="47">
        <v>0</v>
      </c>
      <c r="G103" s="17">
        <v>2680982.0299999998</v>
      </c>
      <c r="H103" s="19">
        <f t="shared" si="2"/>
        <v>27747.340000000317</v>
      </c>
      <c r="I103" s="20"/>
      <c r="J103" s="34"/>
      <c r="K103" s="34">
        <v>0</v>
      </c>
      <c r="L103" s="34"/>
      <c r="M103" s="34"/>
      <c r="N103" s="21">
        <f t="shared" si="3"/>
        <v>27747.340000000317</v>
      </c>
      <c r="P103" s="58"/>
      <c r="Q103" s="58"/>
      <c r="R103" s="58"/>
      <c r="S103" s="58"/>
      <c r="T103" s="48"/>
    </row>
    <row r="104" spans="1:20" ht="14.1" customHeight="1">
      <c r="A104" s="49">
        <v>16</v>
      </c>
      <c r="B104" s="50" t="s">
        <v>777</v>
      </c>
      <c r="C104" s="50" t="s">
        <v>40</v>
      </c>
      <c r="D104" s="51" t="s">
        <v>330</v>
      </c>
      <c r="E104" s="46">
        <v>4061980.01</v>
      </c>
      <c r="F104" s="47">
        <v>0</v>
      </c>
      <c r="G104" s="17">
        <v>3967832.31</v>
      </c>
      <c r="H104" s="19">
        <f t="shared" si="2"/>
        <v>94147.699999999721</v>
      </c>
      <c r="I104" s="20"/>
      <c r="J104" s="34"/>
      <c r="K104" s="34">
        <v>11285.37</v>
      </c>
      <c r="L104" s="34"/>
      <c r="M104" s="34"/>
      <c r="N104" s="21">
        <f t="shared" si="3"/>
        <v>105433.06999999972</v>
      </c>
      <c r="P104" s="58"/>
      <c r="Q104" s="58"/>
      <c r="R104" s="58"/>
      <c r="S104" s="58"/>
      <c r="T104" s="48"/>
    </row>
    <row r="105" spans="1:20" ht="14.1" customHeight="1">
      <c r="A105" s="49">
        <v>16</v>
      </c>
      <c r="B105" s="50" t="s">
        <v>777</v>
      </c>
      <c r="C105" s="50" t="s">
        <v>52</v>
      </c>
      <c r="D105" s="51" t="s">
        <v>331</v>
      </c>
      <c r="E105" s="46">
        <v>879040.89</v>
      </c>
      <c r="F105" s="47">
        <v>0</v>
      </c>
      <c r="G105" s="17">
        <v>868391.03</v>
      </c>
      <c r="H105" s="19">
        <f t="shared" si="2"/>
        <v>10649.859999999986</v>
      </c>
      <c r="I105" s="20"/>
      <c r="J105" s="34"/>
      <c r="K105" s="34">
        <v>1330.76</v>
      </c>
      <c r="L105" s="34"/>
      <c r="M105" s="34"/>
      <c r="N105" s="21">
        <f t="shared" si="3"/>
        <v>11980.619999999986</v>
      </c>
      <c r="P105" s="58"/>
      <c r="Q105" s="58"/>
      <c r="R105" s="58"/>
      <c r="S105" s="58"/>
      <c r="T105" s="48"/>
    </row>
    <row r="106" spans="1:20" ht="14.1" customHeight="1">
      <c r="A106" s="49">
        <v>16</v>
      </c>
      <c r="B106" s="50" t="s">
        <v>777</v>
      </c>
      <c r="C106" s="50" t="s">
        <v>60</v>
      </c>
      <c r="D106" s="51" t="s">
        <v>332</v>
      </c>
      <c r="E106" s="46">
        <v>1416894.4</v>
      </c>
      <c r="F106" s="47">
        <v>0</v>
      </c>
      <c r="G106" s="17">
        <v>1399513.93</v>
      </c>
      <c r="H106" s="19">
        <f t="shared" si="2"/>
        <v>17380.469999999972</v>
      </c>
      <c r="I106" s="20"/>
      <c r="J106" s="34"/>
      <c r="K106" s="34">
        <v>2137.41</v>
      </c>
      <c r="L106" s="34"/>
      <c r="M106" s="34"/>
      <c r="N106" s="21">
        <f t="shared" si="3"/>
        <v>19517.879999999972</v>
      </c>
      <c r="P106" s="58"/>
      <c r="Q106" s="58"/>
      <c r="R106" s="58"/>
      <c r="S106" s="58"/>
      <c r="T106" s="48"/>
    </row>
    <row r="107" spans="1:20" ht="14.1" customHeight="1">
      <c r="A107" s="49">
        <v>16</v>
      </c>
      <c r="B107" s="50" t="s">
        <v>777</v>
      </c>
      <c r="C107" s="50" t="s">
        <v>36</v>
      </c>
      <c r="D107" s="51" t="s">
        <v>333</v>
      </c>
      <c r="E107" s="46">
        <v>1152904.4099999999</v>
      </c>
      <c r="F107" s="47">
        <v>0</v>
      </c>
      <c r="G107" s="17">
        <v>1136455.26</v>
      </c>
      <c r="H107" s="19">
        <f t="shared" si="2"/>
        <v>16449.149999999907</v>
      </c>
      <c r="I107" s="20"/>
      <c r="J107" s="34"/>
      <c r="K107" s="34">
        <v>1797.41</v>
      </c>
      <c r="L107" s="34"/>
      <c r="M107" s="34"/>
      <c r="N107" s="21">
        <f t="shared" si="3"/>
        <v>18246.559999999907</v>
      </c>
      <c r="P107" s="58"/>
      <c r="Q107" s="58"/>
      <c r="R107" s="58"/>
      <c r="S107" s="58"/>
      <c r="T107" s="48"/>
    </row>
    <row r="108" spans="1:20" ht="14.1" customHeight="1">
      <c r="A108" s="49">
        <v>16</v>
      </c>
      <c r="B108" s="50" t="s">
        <v>777</v>
      </c>
      <c r="C108" s="50" t="s">
        <v>108</v>
      </c>
      <c r="D108" s="51" t="s">
        <v>334</v>
      </c>
      <c r="E108" s="46">
        <v>58708691.840000004</v>
      </c>
      <c r="F108" s="47">
        <v>0</v>
      </c>
      <c r="G108" s="17">
        <v>58029779.850000001</v>
      </c>
      <c r="H108" s="19">
        <f t="shared" si="2"/>
        <v>678911.99000000209</v>
      </c>
      <c r="I108" s="20"/>
      <c r="J108" s="34"/>
      <c r="K108" s="34">
        <v>67734.64</v>
      </c>
      <c r="L108" s="34"/>
      <c r="M108" s="34"/>
      <c r="N108" s="21">
        <f t="shared" si="3"/>
        <v>746646.6300000021</v>
      </c>
      <c r="P108" s="58"/>
      <c r="Q108" s="58"/>
      <c r="R108" s="58"/>
      <c r="S108" s="58"/>
      <c r="T108" s="48"/>
    </row>
    <row r="109" spans="1:20" ht="14.1" customHeight="1">
      <c r="A109" s="49">
        <v>16</v>
      </c>
      <c r="B109" s="50" t="s">
        <v>777</v>
      </c>
      <c r="C109" s="50" t="s">
        <v>56</v>
      </c>
      <c r="D109" s="51" t="s">
        <v>335</v>
      </c>
      <c r="E109" s="46">
        <v>1975463.19</v>
      </c>
      <c r="F109" s="47">
        <v>0</v>
      </c>
      <c r="G109" s="17">
        <v>1951647.36</v>
      </c>
      <c r="H109" s="19">
        <f t="shared" si="2"/>
        <v>23815.829999999842</v>
      </c>
      <c r="I109" s="20"/>
      <c r="J109" s="34"/>
      <c r="K109" s="34">
        <v>2280.67</v>
      </c>
      <c r="L109" s="34"/>
      <c r="M109" s="34"/>
      <c r="N109" s="21">
        <f t="shared" si="3"/>
        <v>26096.49999999984</v>
      </c>
      <c r="P109" s="58"/>
      <c r="Q109" s="58"/>
      <c r="R109" s="58"/>
      <c r="S109" s="58"/>
      <c r="T109" s="48"/>
    </row>
    <row r="110" spans="1:20" ht="14.1" customHeight="1">
      <c r="A110" s="49">
        <v>16</v>
      </c>
      <c r="B110" s="50" t="s">
        <v>777</v>
      </c>
      <c r="C110" s="50" t="s">
        <v>96</v>
      </c>
      <c r="D110" s="51" t="s">
        <v>336</v>
      </c>
      <c r="E110" s="46">
        <v>8685604.5899999999</v>
      </c>
      <c r="F110" s="47">
        <v>0</v>
      </c>
      <c r="G110" s="17">
        <v>8577051.6999999993</v>
      </c>
      <c r="H110" s="19">
        <f t="shared" si="2"/>
        <v>108552.8900000006</v>
      </c>
      <c r="I110" s="20"/>
      <c r="J110" s="34"/>
      <c r="K110" s="34">
        <v>13113.11</v>
      </c>
      <c r="L110" s="34"/>
      <c r="M110" s="34"/>
      <c r="N110" s="21">
        <f t="shared" si="3"/>
        <v>121666.0000000006</v>
      </c>
      <c r="P110" s="58"/>
      <c r="Q110" s="58"/>
      <c r="R110" s="58"/>
      <c r="S110" s="58"/>
      <c r="T110" s="48"/>
    </row>
    <row r="111" spans="1:20" ht="14.1" customHeight="1">
      <c r="A111" s="49">
        <v>16</v>
      </c>
      <c r="B111" s="50" t="s">
        <v>777</v>
      </c>
      <c r="C111" s="50" t="s">
        <v>109</v>
      </c>
      <c r="D111" s="51" t="s">
        <v>337</v>
      </c>
      <c r="E111" s="46">
        <v>1077576.28</v>
      </c>
      <c r="F111" s="47">
        <v>0</v>
      </c>
      <c r="G111" s="17">
        <v>1062769.8700000001</v>
      </c>
      <c r="H111" s="19">
        <f t="shared" si="2"/>
        <v>14806.409999999916</v>
      </c>
      <c r="I111" s="20"/>
      <c r="J111" s="34"/>
      <c r="K111" s="34">
        <v>1142.54</v>
      </c>
      <c r="L111" s="34"/>
      <c r="M111" s="34"/>
      <c r="N111" s="21">
        <f t="shared" si="3"/>
        <v>15948.949999999917</v>
      </c>
      <c r="P111" s="58"/>
      <c r="Q111" s="58"/>
      <c r="R111" s="58"/>
      <c r="S111" s="58"/>
      <c r="T111" s="48"/>
    </row>
    <row r="112" spans="1:20" ht="14.1" customHeight="1">
      <c r="A112" s="49">
        <v>16</v>
      </c>
      <c r="B112" s="50" t="s">
        <v>777</v>
      </c>
      <c r="C112" s="50" t="s">
        <v>98</v>
      </c>
      <c r="D112" s="51" t="s">
        <v>338</v>
      </c>
      <c r="E112" s="46">
        <v>290560.81</v>
      </c>
      <c r="F112" s="47">
        <v>0</v>
      </c>
      <c r="G112" s="17">
        <v>288166.53000000003</v>
      </c>
      <c r="H112" s="19">
        <f t="shared" si="2"/>
        <v>2394.2799999999697</v>
      </c>
      <c r="I112" s="20"/>
      <c r="J112" s="34"/>
      <c r="K112" s="34">
        <v>0</v>
      </c>
      <c r="L112" s="34"/>
      <c r="M112" s="34"/>
      <c r="N112" s="21">
        <f t="shared" si="3"/>
        <v>2394.2799999999697</v>
      </c>
      <c r="P112" s="59"/>
      <c r="Q112" s="58"/>
      <c r="R112" s="58"/>
      <c r="S112" s="58"/>
      <c r="T112" s="48"/>
    </row>
    <row r="113" spans="1:20" ht="14.1" customHeight="1">
      <c r="A113" s="49">
        <v>17</v>
      </c>
      <c r="B113" s="50" t="s">
        <v>778</v>
      </c>
      <c r="C113" s="50" t="s">
        <v>40</v>
      </c>
      <c r="D113" s="51" t="s">
        <v>339</v>
      </c>
      <c r="E113" s="46">
        <v>2405008.9500000002</v>
      </c>
      <c r="F113" s="47">
        <v>0</v>
      </c>
      <c r="G113" s="17">
        <v>2374704.12</v>
      </c>
      <c r="H113" s="19">
        <f t="shared" si="2"/>
        <v>30304.830000000075</v>
      </c>
      <c r="I113" s="20"/>
      <c r="J113" s="34"/>
      <c r="K113" s="34">
        <v>3294.58</v>
      </c>
      <c r="L113" s="34"/>
      <c r="M113" s="34"/>
      <c r="N113" s="21">
        <f t="shared" si="3"/>
        <v>33599.410000000076</v>
      </c>
      <c r="P113" s="58"/>
      <c r="Q113" s="58"/>
      <c r="R113" s="58"/>
      <c r="S113" s="58"/>
      <c r="T113" s="48"/>
    </row>
    <row r="114" spans="1:20" ht="14.1" customHeight="1">
      <c r="A114" s="49">
        <v>17</v>
      </c>
      <c r="B114" s="50" t="s">
        <v>778</v>
      </c>
      <c r="C114" s="50" t="s">
        <v>110</v>
      </c>
      <c r="D114" s="51" t="s">
        <v>340</v>
      </c>
      <c r="E114" s="46">
        <v>947701.15</v>
      </c>
      <c r="F114" s="47">
        <v>0</v>
      </c>
      <c r="G114" s="17">
        <v>935723.32</v>
      </c>
      <c r="H114" s="19">
        <f t="shared" si="2"/>
        <v>11977.830000000075</v>
      </c>
      <c r="I114" s="20"/>
      <c r="J114" s="34"/>
      <c r="K114" s="34">
        <v>948.23</v>
      </c>
      <c r="L114" s="34"/>
      <c r="M114" s="34"/>
      <c r="N114" s="21">
        <f t="shared" si="3"/>
        <v>12926.060000000074</v>
      </c>
      <c r="P114" s="58"/>
      <c r="Q114" s="58"/>
      <c r="R114" s="58"/>
      <c r="S114" s="58"/>
      <c r="T114" s="48"/>
    </row>
    <row r="115" spans="1:20" ht="14.1" customHeight="1">
      <c r="A115" s="49">
        <v>17</v>
      </c>
      <c r="B115" s="50" t="s">
        <v>778</v>
      </c>
      <c r="C115" s="50" t="s">
        <v>111</v>
      </c>
      <c r="D115" s="51" t="s">
        <v>341</v>
      </c>
      <c r="E115" s="46">
        <v>858646.04</v>
      </c>
      <c r="F115" s="47">
        <v>0</v>
      </c>
      <c r="G115" s="17">
        <v>847261.99</v>
      </c>
      <c r="H115" s="19">
        <f t="shared" si="2"/>
        <v>11384.050000000047</v>
      </c>
      <c r="I115" s="20"/>
      <c r="J115" s="34"/>
      <c r="K115" s="34">
        <v>962.25</v>
      </c>
      <c r="L115" s="34"/>
      <c r="M115" s="34"/>
      <c r="N115" s="21">
        <f t="shared" si="3"/>
        <v>12346.300000000047</v>
      </c>
      <c r="P115" s="58"/>
      <c r="Q115" s="58"/>
      <c r="R115" s="58"/>
      <c r="S115" s="58"/>
      <c r="T115" s="48"/>
    </row>
    <row r="116" spans="1:20" ht="14.1" customHeight="1">
      <c r="A116" s="49">
        <v>18</v>
      </c>
      <c r="B116" s="50" t="s">
        <v>779</v>
      </c>
      <c r="C116" s="50" t="s">
        <v>112</v>
      </c>
      <c r="D116" s="51" t="s">
        <v>342</v>
      </c>
      <c r="E116" s="46">
        <v>6908.19</v>
      </c>
      <c r="F116" s="47">
        <v>1</v>
      </c>
      <c r="G116" s="17">
        <v>6908.19</v>
      </c>
      <c r="H116" s="19">
        <f t="shared" si="2"/>
        <v>0</v>
      </c>
      <c r="I116" s="20"/>
      <c r="J116" s="34"/>
      <c r="K116" s="34">
        <v>0</v>
      </c>
      <c r="L116" s="34"/>
      <c r="M116" s="34"/>
      <c r="N116" s="21">
        <f t="shared" si="3"/>
        <v>0</v>
      </c>
      <c r="P116" s="58"/>
      <c r="Q116" s="58"/>
      <c r="R116" s="58"/>
      <c r="S116" s="58"/>
      <c r="T116" s="48"/>
    </row>
    <row r="117" spans="1:20" ht="14.1" customHeight="1">
      <c r="A117" s="49">
        <v>18</v>
      </c>
      <c r="B117" s="50" t="s">
        <v>779</v>
      </c>
      <c r="C117" s="50" t="s">
        <v>53</v>
      </c>
      <c r="D117" s="51" t="s">
        <v>343</v>
      </c>
      <c r="E117" s="46">
        <v>386318.78</v>
      </c>
      <c r="F117" s="47">
        <v>0</v>
      </c>
      <c r="G117" s="17">
        <v>357391.49</v>
      </c>
      <c r="H117" s="19">
        <f t="shared" si="2"/>
        <v>28927.290000000037</v>
      </c>
      <c r="I117" s="20"/>
      <c r="J117" s="34"/>
      <c r="K117" s="34">
        <v>3322.02</v>
      </c>
      <c r="L117" s="34"/>
      <c r="M117" s="34"/>
      <c r="N117" s="21">
        <f t="shared" si="3"/>
        <v>32249.310000000038</v>
      </c>
      <c r="P117" s="58"/>
      <c r="Q117" s="58"/>
      <c r="R117" s="58"/>
      <c r="S117" s="58"/>
      <c r="T117" s="48"/>
    </row>
    <row r="118" spans="1:20" ht="14.1" customHeight="1">
      <c r="A118" s="49">
        <v>18</v>
      </c>
      <c r="B118" s="50" t="s">
        <v>779</v>
      </c>
      <c r="C118" s="50" t="s">
        <v>113</v>
      </c>
      <c r="D118" s="51" t="s">
        <v>344</v>
      </c>
      <c r="E118" s="46">
        <v>1745371.16</v>
      </c>
      <c r="F118" s="47">
        <v>0</v>
      </c>
      <c r="G118" s="17">
        <v>1723826.21</v>
      </c>
      <c r="H118" s="19">
        <f t="shared" si="2"/>
        <v>21544.949999999953</v>
      </c>
      <c r="I118" s="20"/>
      <c r="J118" s="34"/>
      <c r="K118" s="34">
        <v>1542.44</v>
      </c>
      <c r="L118" s="34"/>
      <c r="M118" s="34"/>
      <c r="N118" s="21">
        <f t="shared" si="3"/>
        <v>23087.389999999952</v>
      </c>
      <c r="P118" s="58"/>
      <c r="Q118" s="58"/>
      <c r="R118" s="58"/>
      <c r="S118" s="58"/>
      <c r="T118" s="48"/>
    </row>
    <row r="119" spans="1:20" ht="14.1" customHeight="1">
      <c r="A119" s="49">
        <v>18</v>
      </c>
      <c r="B119" s="50" t="s">
        <v>779</v>
      </c>
      <c r="C119" s="50" t="s">
        <v>66</v>
      </c>
      <c r="D119" s="51" t="s">
        <v>345</v>
      </c>
      <c r="E119" s="46">
        <v>749395.82</v>
      </c>
      <c r="F119" s="47">
        <v>0</v>
      </c>
      <c r="G119" s="17">
        <v>738050.53</v>
      </c>
      <c r="H119" s="19">
        <f t="shared" si="2"/>
        <v>11345.289999999921</v>
      </c>
      <c r="I119" s="20"/>
      <c r="J119" s="34"/>
      <c r="K119" s="34">
        <v>986.33</v>
      </c>
      <c r="L119" s="34"/>
      <c r="M119" s="34"/>
      <c r="N119" s="21">
        <f t="shared" si="3"/>
        <v>12331.619999999921</v>
      </c>
      <c r="P119" s="58"/>
      <c r="Q119" s="58"/>
      <c r="R119" s="58"/>
      <c r="S119" s="58"/>
      <c r="T119" s="48"/>
    </row>
    <row r="120" spans="1:20" ht="14.1" customHeight="1">
      <c r="A120" s="49">
        <v>18</v>
      </c>
      <c r="B120" s="50" t="s">
        <v>779</v>
      </c>
      <c r="C120" s="50" t="s">
        <v>114</v>
      </c>
      <c r="D120" s="51" t="s">
        <v>346</v>
      </c>
      <c r="E120" s="46">
        <v>5645744.8799999999</v>
      </c>
      <c r="F120" s="47">
        <v>0</v>
      </c>
      <c r="G120" s="17">
        <v>5574562.8300000001</v>
      </c>
      <c r="H120" s="19">
        <f t="shared" si="2"/>
        <v>71182.049999999814</v>
      </c>
      <c r="I120" s="20"/>
      <c r="J120" s="34"/>
      <c r="K120" s="34">
        <v>6708.95</v>
      </c>
      <c r="L120" s="34"/>
      <c r="M120" s="34"/>
      <c r="N120" s="21">
        <f t="shared" si="3"/>
        <v>77890.999999999811</v>
      </c>
      <c r="P120" s="58"/>
      <c r="Q120" s="58"/>
      <c r="R120" s="58"/>
      <c r="S120" s="58"/>
      <c r="T120" s="48"/>
    </row>
    <row r="121" spans="1:20" ht="14.1" customHeight="1">
      <c r="A121" s="49">
        <v>19</v>
      </c>
      <c r="B121" s="50" t="s">
        <v>780</v>
      </c>
      <c r="C121" s="50" t="s">
        <v>115</v>
      </c>
      <c r="D121" s="51" t="s">
        <v>347</v>
      </c>
      <c r="E121" s="46">
        <v>4116919.31</v>
      </c>
      <c r="F121" s="47">
        <v>0</v>
      </c>
      <c r="G121" s="17">
        <v>4075431.75</v>
      </c>
      <c r="H121" s="19">
        <f t="shared" si="2"/>
        <v>41487.560000000056</v>
      </c>
      <c r="I121" s="20"/>
      <c r="J121" s="34"/>
      <c r="K121" s="34">
        <v>1067.56</v>
      </c>
      <c r="L121" s="34"/>
      <c r="M121" s="34"/>
      <c r="N121" s="21">
        <f t="shared" si="3"/>
        <v>42555.120000000054</v>
      </c>
      <c r="P121" s="58"/>
      <c r="Q121" s="58"/>
      <c r="R121" s="58"/>
      <c r="S121" s="58"/>
      <c r="T121" s="48"/>
    </row>
    <row r="122" spans="1:20" ht="14.1" customHeight="1">
      <c r="A122" s="49">
        <v>19</v>
      </c>
      <c r="B122" s="50" t="s">
        <v>780</v>
      </c>
      <c r="C122" s="50" t="s">
        <v>116</v>
      </c>
      <c r="D122" s="51" t="s">
        <v>348</v>
      </c>
      <c r="E122" s="46">
        <v>158752.85999999999</v>
      </c>
      <c r="F122" s="47">
        <v>0</v>
      </c>
      <c r="G122" s="17">
        <v>155364.17000000001</v>
      </c>
      <c r="H122" s="19">
        <f t="shared" si="2"/>
        <v>3388.6899999999732</v>
      </c>
      <c r="I122" s="20"/>
      <c r="J122" s="34"/>
      <c r="K122" s="34">
        <v>52.73</v>
      </c>
      <c r="L122" s="34"/>
      <c r="M122" s="34"/>
      <c r="N122" s="21">
        <f t="shared" si="3"/>
        <v>3441.4199999999732</v>
      </c>
      <c r="P122" s="58"/>
      <c r="Q122" s="58"/>
      <c r="R122" s="58"/>
      <c r="S122" s="58"/>
      <c r="T122" s="48"/>
    </row>
    <row r="123" spans="1:20" ht="14.1" customHeight="1">
      <c r="A123" s="49">
        <v>19</v>
      </c>
      <c r="B123" s="50" t="s">
        <v>780</v>
      </c>
      <c r="C123" s="50" t="s">
        <v>93</v>
      </c>
      <c r="D123" s="51" t="s">
        <v>349</v>
      </c>
      <c r="E123" s="46">
        <v>1061776.8899999999</v>
      </c>
      <c r="F123" s="47">
        <v>0</v>
      </c>
      <c r="G123" s="17">
        <v>1049295.53</v>
      </c>
      <c r="H123" s="19">
        <f t="shared" si="2"/>
        <v>12481.35999999987</v>
      </c>
      <c r="I123" s="20"/>
      <c r="J123" s="34"/>
      <c r="K123" s="34">
        <v>200.56</v>
      </c>
      <c r="L123" s="34"/>
      <c r="M123" s="34"/>
      <c r="N123" s="21">
        <f t="shared" si="3"/>
        <v>12681.919999999869</v>
      </c>
      <c r="P123" s="58"/>
      <c r="Q123" s="58"/>
      <c r="R123" s="58"/>
      <c r="S123" s="58"/>
      <c r="T123" s="48"/>
    </row>
    <row r="124" spans="1:20" ht="14.1" customHeight="1">
      <c r="A124" s="49">
        <v>19</v>
      </c>
      <c r="B124" s="50" t="s">
        <v>780</v>
      </c>
      <c r="C124" s="50" t="s">
        <v>117</v>
      </c>
      <c r="D124" s="51" t="s">
        <v>350</v>
      </c>
      <c r="E124" s="46">
        <v>1138036.76</v>
      </c>
      <c r="F124" s="47">
        <v>0</v>
      </c>
      <c r="G124" s="17">
        <v>1120568.98</v>
      </c>
      <c r="H124" s="19">
        <f t="shared" si="2"/>
        <v>17467.780000000028</v>
      </c>
      <c r="I124" s="20"/>
      <c r="J124" s="34"/>
      <c r="K124" s="34">
        <v>446.23</v>
      </c>
      <c r="L124" s="34"/>
      <c r="M124" s="34"/>
      <c r="N124" s="21">
        <f t="shared" si="3"/>
        <v>17914.010000000028</v>
      </c>
      <c r="P124" s="58"/>
      <c r="Q124" s="58"/>
      <c r="R124" s="58"/>
      <c r="S124" s="58"/>
      <c r="T124" s="48"/>
    </row>
    <row r="125" spans="1:20" ht="14.1" customHeight="1">
      <c r="A125" s="49">
        <v>19</v>
      </c>
      <c r="B125" s="50" t="s">
        <v>780</v>
      </c>
      <c r="C125" s="50" t="s">
        <v>52</v>
      </c>
      <c r="D125" s="51" t="s">
        <v>351</v>
      </c>
      <c r="E125" s="46">
        <v>7088411.4100000001</v>
      </c>
      <c r="F125" s="47">
        <v>0</v>
      </c>
      <c r="G125" s="17">
        <v>7002818.0899999999</v>
      </c>
      <c r="H125" s="19">
        <f t="shared" si="2"/>
        <v>85593.320000000298</v>
      </c>
      <c r="I125" s="20"/>
      <c r="J125" s="34"/>
      <c r="K125" s="34">
        <v>8849.41</v>
      </c>
      <c r="L125" s="34"/>
      <c r="M125" s="34"/>
      <c r="N125" s="21">
        <f t="shared" si="3"/>
        <v>94442.730000000302</v>
      </c>
      <c r="P125" s="58"/>
      <c r="Q125" s="58"/>
      <c r="R125" s="58"/>
      <c r="S125" s="58"/>
      <c r="T125" s="48"/>
    </row>
    <row r="126" spans="1:20" ht="14.1" customHeight="1">
      <c r="A126" s="49">
        <v>19</v>
      </c>
      <c r="B126" s="50" t="s">
        <v>780</v>
      </c>
      <c r="C126" s="50" t="s">
        <v>60</v>
      </c>
      <c r="D126" s="51" t="s">
        <v>352</v>
      </c>
      <c r="E126" s="46">
        <v>6106835.6200000001</v>
      </c>
      <c r="F126" s="47">
        <v>0</v>
      </c>
      <c r="G126" s="17">
        <v>6033821.4299999997</v>
      </c>
      <c r="H126" s="19">
        <f t="shared" si="2"/>
        <v>73014.19000000041</v>
      </c>
      <c r="I126" s="20"/>
      <c r="J126" s="34"/>
      <c r="K126" s="34">
        <v>8141.21</v>
      </c>
      <c r="L126" s="34"/>
      <c r="M126" s="34"/>
      <c r="N126" s="21">
        <f t="shared" si="3"/>
        <v>81155.400000000416</v>
      </c>
      <c r="P126" s="58"/>
      <c r="Q126" s="58"/>
      <c r="R126" s="58"/>
      <c r="S126" s="58"/>
      <c r="T126" s="48"/>
    </row>
    <row r="127" spans="1:20" ht="14.1" customHeight="1">
      <c r="A127" s="49">
        <v>19</v>
      </c>
      <c r="B127" s="50" t="s">
        <v>780</v>
      </c>
      <c r="C127" s="50" t="s">
        <v>61</v>
      </c>
      <c r="D127" s="51" t="s">
        <v>353</v>
      </c>
      <c r="E127" s="46">
        <v>2464512.17</v>
      </c>
      <c r="F127" s="47">
        <v>0</v>
      </c>
      <c r="G127" s="17">
        <v>2434294.9700000002</v>
      </c>
      <c r="H127" s="19">
        <f t="shared" si="2"/>
        <v>30217.199999999721</v>
      </c>
      <c r="I127" s="20"/>
      <c r="J127" s="34"/>
      <c r="K127" s="34">
        <v>3467.25</v>
      </c>
      <c r="L127" s="34"/>
      <c r="M127" s="34"/>
      <c r="N127" s="21">
        <f t="shared" si="3"/>
        <v>33684.449999999721</v>
      </c>
      <c r="P127" s="58"/>
      <c r="Q127" s="58"/>
      <c r="R127" s="58"/>
      <c r="S127" s="58"/>
      <c r="T127" s="48"/>
    </row>
    <row r="128" spans="1:20" ht="14.1" customHeight="1">
      <c r="A128" s="49">
        <v>19</v>
      </c>
      <c r="B128" s="50" t="s">
        <v>780</v>
      </c>
      <c r="C128" s="50" t="s">
        <v>113</v>
      </c>
      <c r="D128" s="51" t="s">
        <v>354</v>
      </c>
      <c r="E128" s="46">
        <v>840246.27</v>
      </c>
      <c r="F128" s="47">
        <v>0</v>
      </c>
      <c r="G128" s="17">
        <v>826587.72</v>
      </c>
      <c r="H128" s="19">
        <f t="shared" si="2"/>
        <v>13658.550000000047</v>
      </c>
      <c r="I128" s="20"/>
      <c r="J128" s="34"/>
      <c r="K128" s="34">
        <v>1738.73</v>
      </c>
      <c r="L128" s="34"/>
      <c r="M128" s="34"/>
      <c r="N128" s="21">
        <f t="shared" si="3"/>
        <v>15397.280000000046</v>
      </c>
      <c r="P128" s="58"/>
      <c r="Q128" s="58"/>
      <c r="R128" s="58"/>
      <c r="S128" s="58"/>
      <c r="T128" s="48"/>
    </row>
    <row r="129" spans="1:20" ht="14.1" customHeight="1">
      <c r="A129" s="49">
        <v>19</v>
      </c>
      <c r="B129" s="50" t="s">
        <v>780</v>
      </c>
      <c r="C129" s="50" t="s">
        <v>118</v>
      </c>
      <c r="D129" s="51" t="s">
        <v>355</v>
      </c>
      <c r="E129" s="46">
        <v>3003634.6</v>
      </c>
      <c r="F129" s="47">
        <v>0</v>
      </c>
      <c r="G129" s="17">
        <v>2963414.42</v>
      </c>
      <c r="H129" s="19">
        <f t="shared" si="2"/>
        <v>40220.180000000168</v>
      </c>
      <c r="I129" s="20"/>
      <c r="J129" s="34"/>
      <c r="K129" s="34">
        <v>4969.1499999999996</v>
      </c>
      <c r="L129" s="34"/>
      <c r="M129" s="34"/>
      <c r="N129" s="21">
        <f t="shared" si="3"/>
        <v>45189.330000000169</v>
      </c>
      <c r="P129" s="58"/>
      <c r="Q129" s="58"/>
      <c r="R129" s="58"/>
      <c r="S129" s="58"/>
      <c r="T129" s="48"/>
    </row>
    <row r="130" spans="1:20" ht="14.1" customHeight="1">
      <c r="A130" s="49">
        <v>19</v>
      </c>
      <c r="B130" s="50" t="s">
        <v>780</v>
      </c>
      <c r="C130" s="50" t="s">
        <v>66</v>
      </c>
      <c r="D130" s="51" t="s">
        <v>356</v>
      </c>
      <c r="E130" s="46">
        <v>1382749.67</v>
      </c>
      <c r="F130" s="47">
        <v>0</v>
      </c>
      <c r="G130" s="17">
        <v>1367465.47</v>
      </c>
      <c r="H130" s="19">
        <f t="shared" si="2"/>
        <v>15284.199999999953</v>
      </c>
      <c r="I130" s="20"/>
      <c r="J130" s="34"/>
      <c r="K130" s="34">
        <v>1320.85</v>
      </c>
      <c r="L130" s="34"/>
      <c r="M130" s="34"/>
      <c r="N130" s="21">
        <f t="shared" si="3"/>
        <v>16605.049999999952</v>
      </c>
      <c r="P130" s="58"/>
      <c r="Q130" s="58"/>
      <c r="R130" s="58"/>
      <c r="S130" s="58"/>
      <c r="T130" s="48"/>
    </row>
    <row r="131" spans="1:20" ht="14.1" customHeight="1">
      <c r="A131" s="49">
        <v>19</v>
      </c>
      <c r="B131" s="50" t="s">
        <v>780</v>
      </c>
      <c r="C131" s="50" t="s">
        <v>84</v>
      </c>
      <c r="D131" s="51" t="s">
        <v>357</v>
      </c>
      <c r="E131" s="46">
        <v>642434.77</v>
      </c>
      <c r="F131" s="47">
        <v>0</v>
      </c>
      <c r="G131" s="17">
        <v>624761.59999999998</v>
      </c>
      <c r="H131" s="19">
        <f t="shared" si="2"/>
        <v>17673.170000000042</v>
      </c>
      <c r="I131" s="20"/>
      <c r="J131" s="34"/>
      <c r="K131" s="34">
        <v>1992.78</v>
      </c>
      <c r="L131" s="34"/>
      <c r="M131" s="34"/>
      <c r="N131" s="21">
        <f t="shared" si="3"/>
        <v>19665.950000000041</v>
      </c>
      <c r="P131" s="58"/>
      <c r="Q131" s="58"/>
      <c r="R131" s="58"/>
      <c r="S131" s="58"/>
      <c r="T131" s="48"/>
    </row>
    <row r="132" spans="1:20" ht="14.1" customHeight="1">
      <c r="A132" s="49">
        <v>19</v>
      </c>
      <c r="B132" s="50" t="s">
        <v>780</v>
      </c>
      <c r="C132" s="50" t="s">
        <v>54</v>
      </c>
      <c r="D132" s="51" t="s">
        <v>358</v>
      </c>
      <c r="E132" s="46">
        <v>2716655.83</v>
      </c>
      <c r="F132" s="47">
        <v>0</v>
      </c>
      <c r="G132" s="17">
        <v>2676451.11</v>
      </c>
      <c r="H132" s="19">
        <f t="shared" si="2"/>
        <v>40204.720000000205</v>
      </c>
      <c r="I132" s="20"/>
      <c r="J132" s="34"/>
      <c r="K132" s="34">
        <v>4877.41</v>
      </c>
      <c r="L132" s="34"/>
      <c r="M132" s="34"/>
      <c r="N132" s="21">
        <f t="shared" si="3"/>
        <v>45082.130000000208</v>
      </c>
      <c r="P132" s="58"/>
      <c r="Q132" s="58"/>
      <c r="R132" s="58"/>
      <c r="S132" s="58"/>
      <c r="T132" s="48"/>
    </row>
    <row r="133" spans="1:20" ht="14.1" customHeight="1">
      <c r="A133" s="49">
        <v>19</v>
      </c>
      <c r="B133" s="50" t="s">
        <v>780</v>
      </c>
      <c r="C133" s="50" t="s">
        <v>67</v>
      </c>
      <c r="D133" s="51" t="s">
        <v>359</v>
      </c>
      <c r="E133" s="46">
        <v>11795844.619999999</v>
      </c>
      <c r="F133" s="47">
        <v>0</v>
      </c>
      <c r="G133" s="17">
        <v>11623835.15</v>
      </c>
      <c r="H133" s="19">
        <f t="shared" si="2"/>
        <v>172009.46999999881</v>
      </c>
      <c r="I133" s="20"/>
      <c r="J133" s="34"/>
      <c r="K133" s="34">
        <v>21124.93</v>
      </c>
      <c r="L133" s="34"/>
      <c r="M133" s="34"/>
      <c r="N133" s="21">
        <f t="shared" si="3"/>
        <v>193134.3999999988</v>
      </c>
      <c r="P133" s="58"/>
      <c r="Q133" s="58"/>
      <c r="R133" s="58"/>
      <c r="S133" s="58"/>
      <c r="T133" s="48"/>
    </row>
    <row r="134" spans="1:20" ht="14.1" customHeight="1">
      <c r="A134" s="49">
        <v>19</v>
      </c>
      <c r="B134" s="50" t="s">
        <v>780</v>
      </c>
      <c r="C134" s="50" t="s">
        <v>100</v>
      </c>
      <c r="D134" s="51" t="s">
        <v>360</v>
      </c>
      <c r="E134" s="46">
        <v>1733568.32</v>
      </c>
      <c r="F134" s="47">
        <v>0</v>
      </c>
      <c r="G134" s="17">
        <v>1709591.37</v>
      </c>
      <c r="H134" s="19">
        <f t="shared" si="2"/>
        <v>23976.949999999953</v>
      </c>
      <c r="I134" s="20"/>
      <c r="J134" s="34"/>
      <c r="K134" s="34">
        <v>2363.88</v>
      </c>
      <c r="L134" s="34"/>
      <c r="M134" s="34"/>
      <c r="N134" s="21">
        <f t="shared" si="3"/>
        <v>26340.829999999954</v>
      </c>
      <c r="P134" s="58"/>
      <c r="Q134" s="58"/>
      <c r="R134" s="58"/>
      <c r="S134" s="58"/>
      <c r="T134" s="48"/>
    </row>
    <row r="135" spans="1:20" ht="14.1" customHeight="1">
      <c r="A135" s="49">
        <v>20</v>
      </c>
      <c r="B135" s="50" t="s">
        <v>781</v>
      </c>
      <c r="C135" s="50" t="s">
        <v>61</v>
      </c>
      <c r="D135" s="51" t="s">
        <v>361</v>
      </c>
      <c r="E135" s="46">
        <v>1756246.04</v>
      </c>
      <c r="F135" s="47">
        <v>0</v>
      </c>
      <c r="G135" s="17">
        <v>1727173.82</v>
      </c>
      <c r="H135" s="19">
        <f t="shared" ref="H135:H198" si="4">SUM(E135-G135)</f>
        <v>29072.219999999972</v>
      </c>
      <c r="I135" s="20"/>
      <c r="J135" s="34"/>
      <c r="K135" s="34">
        <v>2361.9</v>
      </c>
      <c r="L135" s="34"/>
      <c r="M135" s="34"/>
      <c r="N135" s="21">
        <f t="shared" si="3"/>
        <v>31434.119999999974</v>
      </c>
      <c r="P135" s="58"/>
      <c r="Q135" s="58"/>
      <c r="R135" s="58"/>
      <c r="S135" s="58"/>
      <c r="T135" s="48"/>
    </row>
    <row r="136" spans="1:20" ht="14.1" customHeight="1">
      <c r="A136" s="49">
        <v>20</v>
      </c>
      <c r="B136" s="50" t="s">
        <v>781</v>
      </c>
      <c r="C136" s="50" t="s">
        <v>44</v>
      </c>
      <c r="D136" s="51" t="s">
        <v>119</v>
      </c>
      <c r="E136" s="46">
        <v>133769.49</v>
      </c>
      <c r="F136" s="47">
        <v>1</v>
      </c>
      <c r="G136" s="17">
        <v>117845.49</v>
      </c>
      <c r="H136" s="19">
        <f t="shared" si="4"/>
        <v>15923.999999999985</v>
      </c>
      <c r="I136" s="20"/>
      <c r="J136" s="34"/>
      <c r="K136" s="34">
        <v>2562.7600000000002</v>
      </c>
      <c r="L136" s="34"/>
      <c r="M136" s="34"/>
      <c r="N136" s="21">
        <f t="shared" ref="N136:N199" si="5">SUM(H136:M136)</f>
        <v>18486.759999999987</v>
      </c>
      <c r="P136" s="58"/>
      <c r="Q136" s="58"/>
      <c r="R136" s="58"/>
      <c r="S136" s="58"/>
      <c r="T136" s="48"/>
    </row>
    <row r="137" spans="1:20" ht="14.1" customHeight="1">
      <c r="A137" s="49">
        <v>20</v>
      </c>
      <c r="B137" s="50" t="s">
        <v>781</v>
      </c>
      <c r="C137" s="50" t="s">
        <v>47</v>
      </c>
      <c r="D137" s="51" t="s">
        <v>362</v>
      </c>
      <c r="E137" s="46">
        <v>5934695.6299999999</v>
      </c>
      <c r="F137" s="47">
        <v>0</v>
      </c>
      <c r="G137" s="17">
        <v>5827217.6399999997</v>
      </c>
      <c r="H137" s="19">
        <f t="shared" si="4"/>
        <v>107477.99000000022</v>
      </c>
      <c r="I137" s="20"/>
      <c r="J137" s="34"/>
      <c r="K137" s="34">
        <v>11120.02</v>
      </c>
      <c r="L137" s="34"/>
      <c r="M137" s="34"/>
      <c r="N137" s="21">
        <f t="shared" si="5"/>
        <v>118598.01000000023</v>
      </c>
      <c r="P137" s="58"/>
      <c r="Q137" s="58"/>
      <c r="R137" s="58"/>
      <c r="S137" s="58"/>
      <c r="T137" s="48"/>
    </row>
    <row r="138" spans="1:20" ht="14.1" customHeight="1">
      <c r="A138" s="49">
        <v>20</v>
      </c>
      <c r="B138" s="50" t="s">
        <v>781</v>
      </c>
      <c r="C138" s="50" t="s">
        <v>120</v>
      </c>
      <c r="D138" s="51" t="s">
        <v>363</v>
      </c>
      <c r="E138" s="46">
        <v>8721845.7799999993</v>
      </c>
      <c r="F138" s="47">
        <v>0</v>
      </c>
      <c r="G138" s="17">
        <v>8610736.5800000001</v>
      </c>
      <c r="H138" s="19">
        <f t="shared" si="4"/>
        <v>111109.19999999925</v>
      </c>
      <c r="I138" s="20"/>
      <c r="J138" s="34"/>
      <c r="K138" s="34">
        <v>12012.32</v>
      </c>
      <c r="L138" s="34"/>
      <c r="M138" s="34"/>
      <c r="N138" s="21">
        <f t="shared" si="5"/>
        <v>123121.51999999926</v>
      </c>
      <c r="P138" s="58"/>
      <c r="Q138" s="58"/>
      <c r="R138" s="58"/>
      <c r="S138" s="58"/>
      <c r="T138" s="48"/>
    </row>
    <row r="139" spans="1:20" ht="14.1" customHeight="1">
      <c r="A139" s="49">
        <v>21</v>
      </c>
      <c r="B139" s="50" t="s">
        <v>782</v>
      </c>
      <c r="C139" s="50" t="s">
        <v>121</v>
      </c>
      <c r="D139" s="51" t="s">
        <v>364</v>
      </c>
      <c r="E139" s="46">
        <v>12861.84</v>
      </c>
      <c r="F139" s="47">
        <v>1</v>
      </c>
      <c r="G139" s="17">
        <v>12861.84</v>
      </c>
      <c r="H139" s="19">
        <f t="shared" si="4"/>
        <v>0</v>
      </c>
      <c r="I139" s="20"/>
      <c r="J139" s="34"/>
      <c r="K139" s="34">
        <v>166.27</v>
      </c>
      <c r="L139" s="34"/>
      <c r="M139" s="34"/>
      <c r="N139" s="21">
        <f t="shared" si="5"/>
        <v>166.27</v>
      </c>
      <c r="P139" s="58"/>
      <c r="Q139" s="58"/>
      <c r="R139" s="58"/>
      <c r="S139" s="58"/>
      <c r="T139" s="48"/>
    </row>
    <row r="140" spans="1:20" ht="14.1" customHeight="1">
      <c r="A140" s="49">
        <v>21</v>
      </c>
      <c r="B140" s="50" t="s">
        <v>782</v>
      </c>
      <c r="C140" s="50" t="s">
        <v>91</v>
      </c>
      <c r="D140" s="51" t="s">
        <v>365</v>
      </c>
      <c r="E140" s="46">
        <v>754068.59</v>
      </c>
      <c r="F140" s="47">
        <v>0</v>
      </c>
      <c r="G140" s="17">
        <v>745182.56</v>
      </c>
      <c r="H140" s="19">
        <f t="shared" si="4"/>
        <v>8886.0299999999115</v>
      </c>
      <c r="I140" s="20"/>
      <c r="J140" s="34"/>
      <c r="K140" s="34">
        <v>129.69</v>
      </c>
      <c r="L140" s="34"/>
      <c r="M140" s="34"/>
      <c r="N140" s="21">
        <f t="shared" si="5"/>
        <v>9015.719999999912</v>
      </c>
      <c r="P140" s="58"/>
      <c r="Q140" s="58"/>
      <c r="R140" s="58"/>
      <c r="S140" s="58"/>
      <c r="T140" s="48"/>
    </row>
    <row r="141" spans="1:20" ht="14.1" customHeight="1">
      <c r="A141" s="49">
        <v>21</v>
      </c>
      <c r="B141" s="50" t="s">
        <v>782</v>
      </c>
      <c r="C141" s="50" t="s">
        <v>122</v>
      </c>
      <c r="D141" s="51" t="s">
        <v>366</v>
      </c>
      <c r="E141" s="46">
        <v>546662.31999999995</v>
      </c>
      <c r="F141" s="47">
        <v>0</v>
      </c>
      <c r="G141" s="17">
        <v>541564.29</v>
      </c>
      <c r="H141" s="19">
        <f t="shared" si="4"/>
        <v>5098.0299999999115</v>
      </c>
      <c r="I141" s="20"/>
      <c r="J141" s="34"/>
      <c r="K141" s="34">
        <v>141.58000000000001</v>
      </c>
      <c r="L141" s="34"/>
      <c r="M141" s="34"/>
      <c r="N141" s="21">
        <f t="shared" si="5"/>
        <v>5239.6099999999115</v>
      </c>
      <c r="P141" s="58"/>
      <c r="Q141" s="58"/>
      <c r="R141" s="58"/>
      <c r="S141" s="58"/>
      <c r="T141" s="48"/>
    </row>
    <row r="142" spans="1:20" ht="14.1" customHeight="1">
      <c r="A142" s="49">
        <v>21</v>
      </c>
      <c r="B142" s="50" t="s">
        <v>782</v>
      </c>
      <c r="C142" s="50" t="s">
        <v>93</v>
      </c>
      <c r="D142" s="51" t="s">
        <v>367</v>
      </c>
      <c r="E142" s="46">
        <v>659315.66</v>
      </c>
      <c r="F142" s="47">
        <v>0</v>
      </c>
      <c r="G142" s="17">
        <v>649644.48</v>
      </c>
      <c r="H142" s="19">
        <f t="shared" si="4"/>
        <v>9671.1800000000512</v>
      </c>
      <c r="I142" s="20"/>
      <c r="J142" s="34"/>
      <c r="K142" s="34">
        <v>240.94</v>
      </c>
      <c r="L142" s="34"/>
      <c r="M142" s="34"/>
      <c r="N142" s="21">
        <f t="shared" si="5"/>
        <v>9912.1200000000517</v>
      </c>
      <c r="P142" s="58"/>
      <c r="Q142" s="58"/>
      <c r="R142" s="58"/>
      <c r="S142" s="58"/>
      <c r="T142" s="48"/>
    </row>
    <row r="143" spans="1:20" ht="14.1" customHeight="1">
      <c r="A143" s="49">
        <v>21</v>
      </c>
      <c r="B143" s="50" t="s">
        <v>782</v>
      </c>
      <c r="C143" s="50" t="s">
        <v>40</v>
      </c>
      <c r="D143" s="51" t="s">
        <v>368</v>
      </c>
      <c r="E143" s="46">
        <v>6215674.5499999998</v>
      </c>
      <c r="F143" s="47">
        <v>0</v>
      </c>
      <c r="G143" s="17">
        <v>6133445.7400000002</v>
      </c>
      <c r="H143" s="19">
        <f t="shared" si="4"/>
        <v>82228.80999999959</v>
      </c>
      <c r="I143" s="20"/>
      <c r="J143" s="34"/>
      <c r="K143" s="34">
        <v>7359.09</v>
      </c>
      <c r="L143" s="34"/>
      <c r="M143" s="34"/>
      <c r="N143" s="21">
        <f t="shared" si="5"/>
        <v>89587.899999999587</v>
      </c>
      <c r="P143" s="58"/>
      <c r="Q143" s="58"/>
      <c r="R143" s="58"/>
      <c r="S143" s="58"/>
      <c r="T143" s="48"/>
    </row>
    <row r="144" spans="1:20" ht="14.1" customHeight="1">
      <c r="A144" s="49">
        <v>21</v>
      </c>
      <c r="B144" s="50" t="s">
        <v>782</v>
      </c>
      <c r="C144" s="50" t="s">
        <v>52</v>
      </c>
      <c r="D144" s="51" t="s">
        <v>369</v>
      </c>
      <c r="E144" s="46">
        <v>3629499.4</v>
      </c>
      <c r="F144" s="47">
        <v>0</v>
      </c>
      <c r="G144" s="17">
        <v>3507291.83</v>
      </c>
      <c r="H144" s="19">
        <f t="shared" si="4"/>
        <v>122207.56999999983</v>
      </c>
      <c r="I144" s="20"/>
      <c r="J144" s="34"/>
      <c r="K144" s="34">
        <v>13094.97</v>
      </c>
      <c r="L144" s="34"/>
      <c r="M144" s="34"/>
      <c r="N144" s="21">
        <f t="shared" si="5"/>
        <v>135302.53999999983</v>
      </c>
      <c r="P144" s="58"/>
      <c r="Q144" s="58"/>
      <c r="R144" s="58"/>
      <c r="S144" s="58"/>
      <c r="T144" s="48"/>
    </row>
    <row r="145" spans="1:20" ht="14.1" customHeight="1">
      <c r="A145" s="49">
        <v>21</v>
      </c>
      <c r="B145" s="50" t="s">
        <v>782</v>
      </c>
      <c r="C145" s="50" t="s">
        <v>60</v>
      </c>
      <c r="D145" s="51" t="s">
        <v>370</v>
      </c>
      <c r="E145" s="46">
        <v>4072955.44</v>
      </c>
      <c r="F145" s="47">
        <v>0</v>
      </c>
      <c r="G145" s="17">
        <v>4028998.35</v>
      </c>
      <c r="H145" s="19">
        <f t="shared" si="4"/>
        <v>43957.089999999851</v>
      </c>
      <c r="I145" s="20"/>
      <c r="J145" s="34"/>
      <c r="K145" s="34">
        <v>5261.31</v>
      </c>
      <c r="L145" s="34"/>
      <c r="M145" s="34"/>
      <c r="N145" s="21">
        <f t="shared" si="5"/>
        <v>49218.399999999849</v>
      </c>
      <c r="P145" s="58"/>
      <c r="Q145" s="58"/>
      <c r="R145" s="58"/>
      <c r="S145" s="58"/>
      <c r="T145" s="48"/>
    </row>
    <row r="146" spans="1:20" ht="14.1" customHeight="1">
      <c r="A146" s="49">
        <v>21</v>
      </c>
      <c r="B146" s="50" t="s">
        <v>782</v>
      </c>
      <c r="C146" s="50" t="s">
        <v>36</v>
      </c>
      <c r="D146" s="51" t="s">
        <v>371</v>
      </c>
      <c r="E146" s="46">
        <v>3037738.91</v>
      </c>
      <c r="F146" s="47">
        <v>0</v>
      </c>
      <c r="G146" s="17">
        <v>3004137.09</v>
      </c>
      <c r="H146" s="19">
        <f t="shared" si="4"/>
        <v>33601.820000000298</v>
      </c>
      <c r="I146" s="20"/>
      <c r="J146" s="34"/>
      <c r="K146" s="34">
        <v>3559.45</v>
      </c>
      <c r="L146" s="34"/>
      <c r="M146" s="34"/>
      <c r="N146" s="21">
        <f t="shared" si="5"/>
        <v>37161.270000000295</v>
      </c>
      <c r="P146" s="58"/>
      <c r="Q146" s="58"/>
      <c r="R146" s="58"/>
      <c r="S146" s="58"/>
      <c r="T146" s="48"/>
    </row>
    <row r="147" spans="1:20" ht="14.1" customHeight="1">
      <c r="A147" s="49">
        <v>21</v>
      </c>
      <c r="B147" s="50" t="s">
        <v>782</v>
      </c>
      <c r="C147" s="50" t="s">
        <v>61</v>
      </c>
      <c r="D147" s="51" t="s">
        <v>372</v>
      </c>
      <c r="E147" s="46">
        <v>979657.76</v>
      </c>
      <c r="F147" s="47">
        <v>0</v>
      </c>
      <c r="G147" s="17">
        <v>968298.98</v>
      </c>
      <c r="H147" s="19">
        <f t="shared" si="4"/>
        <v>11358.780000000028</v>
      </c>
      <c r="I147" s="20"/>
      <c r="J147" s="34"/>
      <c r="K147" s="34">
        <v>1420.22</v>
      </c>
      <c r="L147" s="34"/>
      <c r="M147" s="34"/>
      <c r="N147" s="21">
        <f t="shared" si="5"/>
        <v>12779.000000000027</v>
      </c>
      <c r="P147" s="58"/>
      <c r="Q147" s="58"/>
      <c r="R147" s="58"/>
      <c r="S147" s="58"/>
      <c r="T147" s="48"/>
    </row>
    <row r="148" spans="1:20" ht="14.1" customHeight="1">
      <c r="A148" s="49">
        <v>22</v>
      </c>
      <c r="B148" s="50" t="s">
        <v>783</v>
      </c>
      <c r="C148" s="50" t="s">
        <v>61</v>
      </c>
      <c r="D148" s="51" t="s">
        <v>374</v>
      </c>
      <c r="E148" s="46">
        <v>301533.88</v>
      </c>
      <c r="F148" s="47">
        <v>1</v>
      </c>
      <c r="G148" s="17">
        <v>290785.08</v>
      </c>
      <c r="H148" s="19">
        <f t="shared" si="4"/>
        <v>10748.799999999988</v>
      </c>
      <c r="I148" s="20"/>
      <c r="J148" s="34"/>
      <c r="K148" s="34">
        <v>1798.32</v>
      </c>
      <c r="L148" s="34"/>
      <c r="M148" s="34"/>
      <c r="N148" s="21">
        <f t="shared" si="5"/>
        <v>12547.119999999988</v>
      </c>
      <c r="P148" s="58"/>
      <c r="Q148" s="58"/>
      <c r="R148" s="58"/>
      <c r="S148" s="58"/>
      <c r="T148" s="48"/>
    </row>
    <row r="149" spans="1:20" ht="14.1" customHeight="1">
      <c r="A149" s="49">
        <v>22</v>
      </c>
      <c r="B149" s="50" t="s">
        <v>783</v>
      </c>
      <c r="C149" s="50" t="s">
        <v>108</v>
      </c>
      <c r="D149" s="51" t="s">
        <v>375</v>
      </c>
      <c r="E149" s="46">
        <v>29453.38</v>
      </c>
      <c r="F149" s="47">
        <v>1</v>
      </c>
      <c r="G149" s="17">
        <v>29453.38</v>
      </c>
      <c r="H149" s="19">
        <f t="shared" si="4"/>
        <v>0</v>
      </c>
      <c r="I149" s="20"/>
      <c r="J149" s="34"/>
      <c r="K149" s="34">
        <v>1987.3</v>
      </c>
      <c r="L149" s="34"/>
      <c r="M149" s="34"/>
      <c r="N149" s="21">
        <f t="shared" si="5"/>
        <v>1987.3</v>
      </c>
      <c r="P149" s="58"/>
      <c r="Q149" s="58"/>
      <c r="R149" s="58"/>
      <c r="S149" s="58"/>
      <c r="T149" s="48"/>
    </row>
    <row r="150" spans="1:20" ht="14.1" customHeight="1">
      <c r="A150" s="49">
        <v>22</v>
      </c>
      <c r="B150" s="50" t="s">
        <v>783</v>
      </c>
      <c r="C150" s="50" t="s">
        <v>101</v>
      </c>
      <c r="D150" s="51" t="s">
        <v>376</v>
      </c>
      <c r="E150" s="46">
        <v>14974.71</v>
      </c>
      <c r="F150" s="47">
        <v>1</v>
      </c>
      <c r="G150" s="17">
        <v>14974.71</v>
      </c>
      <c r="H150" s="19">
        <f t="shared" si="4"/>
        <v>0</v>
      </c>
      <c r="I150" s="20"/>
      <c r="J150" s="34"/>
      <c r="K150" s="34">
        <v>458.27</v>
      </c>
      <c r="L150" s="34"/>
      <c r="M150" s="34"/>
      <c r="N150" s="21">
        <f t="shared" si="5"/>
        <v>458.27</v>
      </c>
      <c r="P150" s="58"/>
      <c r="Q150" s="58"/>
      <c r="R150" s="58"/>
      <c r="S150" s="58"/>
      <c r="T150" s="48"/>
    </row>
    <row r="151" spans="1:20" ht="14.1" customHeight="1">
      <c r="A151" s="49">
        <v>23</v>
      </c>
      <c r="B151" s="50" t="s">
        <v>784</v>
      </c>
      <c r="C151" s="50" t="s">
        <v>52</v>
      </c>
      <c r="D151" s="51" t="s">
        <v>377</v>
      </c>
      <c r="E151" s="46">
        <v>341737.41</v>
      </c>
      <c r="F151" s="47">
        <v>1</v>
      </c>
      <c r="G151" s="17">
        <v>332237.21000000002</v>
      </c>
      <c r="H151" s="19">
        <f t="shared" si="4"/>
        <v>9500.1999999999534</v>
      </c>
      <c r="I151" s="20"/>
      <c r="J151" s="34"/>
      <c r="K151" s="34">
        <v>1232</v>
      </c>
      <c r="L151" s="34"/>
      <c r="M151" s="34"/>
      <c r="N151" s="21">
        <f t="shared" si="5"/>
        <v>10732.199999999953</v>
      </c>
      <c r="P151" s="58"/>
      <c r="Q151" s="58"/>
      <c r="R151" s="58"/>
      <c r="S151" s="58"/>
      <c r="T151" s="48"/>
    </row>
    <row r="152" spans="1:20" ht="14.1" customHeight="1">
      <c r="A152" s="49">
        <v>23</v>
      </c>
      <c r="B152" s="50" t="s">
        <v>784</v>
      </c>
      <c r="C152" s="50" t="s">
        <v>60</v>
      </c>
      <c r="D152" s="51" t="s">
        <v>378</v>
      </c>
      <c r="E152" s="46">
        <v>17142.8</v>
      </c>
      <c r="F152" s="47">
        <v>1</v>
      </c>
      <c r="G152" s="17">
        <v>17142.8</v>
      </c>
      <c r="H152" s="19">
        <f t="shared" si="4"/>
        <v>0</v>
      </c>
      <c r="I152" s="20"/>
      <c r="J152" s="34"/>
      <c r="K152" s="34">
        <v>919.28</v>
      </c>
      <c r="L152" s="34"/>
      <c r="M152" s="34"/>
      <c r="N152" s="21">
        <f t="shared" si="5"/>
        <v>919.28</v>
      </c>
      <c r="P152" s="58"/>
      <c r="Q152" s="58"/>
      <c r="R152" s="58"/>
      <c r="S152" s="58"/>
      <c r="T152" s="48"/>
    </row>
    <row r="153" spans="1:20" ht="14.1" customHeight="1">
      <c r="A153" s="49">
        <v>23</v>
      </c>
      <c r="B153" s="50" t="s">
        <v>784</v>
      </c>
      <c r="C153" s="50" t="s">
        <v>57</v>
      </c>
      <c r="D153" s="51" t="s">
        <v>379</v>
      </c>
      <c r="E153" s="46">
        <v>788714.84</v>
      </c>
      <c r="F153" s="47">
        <v>1</v>
      </c>
      <c r="G153" s="17">
        <v>776026.24</v>
      </c>
      <c r="H153" s="19">
        <f t="shared" si="4"/>
        <v>12688.599999999977</v>
      </c>
      <c r="I153" s="20"/>
      <c r="J153" s="34"/>
      <c r="K153" s="34">
        <v>2082.6999999999998</v>
      </c>
      <c r="L153" s="34"/>
      <c r="M153" s="34"/>
      <c r="N153" s="21">
        <f t="shared" si="5"/>
        <v>14771.299999999977</v>
      </c>
      <c r="P153" s="58"/>
      <c r="Q153" s="58"/>
      <c r="R153" s="58"/>
      <c r="S153" s="58"/>
      <c r="T153" s="48"/>
    </row>
    <row r="154" spans="1:20" ht="14.1" customHeight="1">
      <c r="A154" s="49">
        <v>24</v>
      </c>
      <c r="B154" s="50" t="s">
        <v>785</v>
      </c>
      <c r="C154" s="50" t="s">
        <v>40</v>
      </c>
      <c r="D154" s="51" t="s">
        <v>380</v>
      </c>
      <c r="E154" s="46">
        <v>1554577.94</v>
      </c>
      <c r="F154" s="47">
        <v>0</v>
      </c>
      <c r="G154" s="17">
        <v>1536090.68</v>
      </c>
      <c r="H154" s="19">
        <f t="shared" si="4"/>
        <v>18487.260000000009</v>
      </c>
      <c r="I154" s="20"/>
      <c r="J154" s="34"/>
      <c r="K154" s="34">
        <v>2041.86</v>
      </c>
      <c r="L154" s="34"/>
      <c r="M154" s="34"/>
      <c r="N154" s="21">
        <f t="shared" si="5"/>
        <v>20529.12000000001</v>
      </c>
      <c r="P154" s="58"/>
      <c r="Q154" s="58"/>
      <c r="R154" s="58"/>
      <c r="S154" s="58"/>
      <c r="T154" s="48"/>
    </row>
    <row r="155" spans="1:20" ht="14.1" customHeight="1">
      <c r="A155" s="49">
        <v>24</v>
      </c>
      <c r="B155" s="50" t="s">
        <v>785</v>
      </c>
      <c r="C155" s="50" t="s">
        <v>118</v>
      </c>
      <c r="D155" s="51" t="s">
        <v>381</v>
      </c>
      <c r="E155" s="46">
        <v>329338.98</v>
      </c>
      <c r="F155" s="47">
        <v>0</v>
      </c>
      <c r="G155" s="17">
        <v>315564.63</v>
      </c>
      <c r="H155" s="19">
        <f t="shared" si="4"/>
        <v>13774.349999999977</v>
      </c>
      <c r="I155" s="20"/>
      <c r="J155" s="34"/>
      <c r="K155" s="34">
        <v>1632.51</v>
      </c>
      <c r="L155" s="34"/>
      <c r="M155" s="34"/>
      <c r="N155" s="21">
        <f t="shared" si="5"/>
        <v>15406.859999999977</v>
      </c>
      <c r="P155" s="58"/>
      <c r="Q155" s="58"/>
      <c r="R155" s="58"/>
      <c r="S155" s="58"/>
      <c r="T155" s="48"/>
    </row>
    <row r="156" spans="1:20" ht="14.1" customHeight="1">
      <c r="A156" s="49">
        <v>24</v>
      </c>
      <c r="B156" s="50" t="s">
        <v>785</v>
      </c>
      <c r="C156" s="50" t="s">
        <v>57</v>
      </c>
      <c r="D156" s="51" t="s">
        <v>382</v>
      </c>
      <c r="E156" s="46">
        <v>2463943.25</v>
      </c>
      <c r="F156" s="47">
        <v>0</v>
      </c>
      <c r="G156" s="17">
        <v>2411538.7400000002</v>
      </c>
      <c r="H156" s="19">
        <f t="shared" si="4"/>
        <v>52404.509999999776</v>
      </c>
      <c r="I156" s="20"/>
      <c r="J156" s="34"/>
      <c r="K156" s="34">
        <v>6196.43</v>
      </c>
      <c r="L156" s="34"/>
      <c r="M156" s="34"/>
      <c r="N156" s="21">
        <f t="shared" si="5"/>
        <v>58600.939999999777</v>
      </c>
      <c r="P156" s="58"/>
      <c r="Q156" s="58"/>
      <c r="R156" s="58"/>
      <c r="S156" s="58"/>
      <c r="T156" s="48"/>
    </row>
    <row r="157" spans="1:20" ht="14.1" customHeight="1">
      <c r="A157" s="49">
        <v>24</v>
      </c>
      <c r="B157" s="50" t="s">
        <v>785</v>
      </c>
      <c r="C157" s="50" t="s">
        <v>123</v>
      </c>
      <c r="D157" s="51" t="s">
        <v>383</v>
      </c>
      <c r="E157" s="46">
        <v>341578.75</v>
      </c>
      <c r="F157" s="47">
        <v>0</v>
      </c>
      <c r="G157" s="17">
        <v>320095.03999999998</v>
      </c>
      <c r="H157" s="19">
        <f t="shared" si="4"/>
        <v>21483.710000000021</v>
      </c>
      <c r="I157" s="20"/>
      <c r="J157" s="34"/>
      <c r="K157" s="34">
        <v>2114.5500000000002</v>
      </c>
      <c r="L157" s="34"/>
      <c r="M157" s="34"/>
      <c r="N157" s="21">
        <f t="shared" si="5"/>
        <v>23598.26000000002</v>
      </c>
      <c r="P157" s="58"/>
      <c r="Q157" s="58"/>
      <c r="R157" s="58"/>
      <c r="S157" s="58"/>
      <c r="T157" s="48"/>
    </row>
    <row r="158" spans="1:20" ht="14.1" customHeight="1">
      <c r="A158" s="49">
        <v>24</v>
      </c>
      <c r="B158" s="50" t="s">
        <v>785</v>
      </c>
      <c r="C158" s="50" t="s">
        <v>68</v>
      </c>
      <c r="D158" s="51" t="s">
        <v>384</v>
      </c>
      <c r="E158" s="46">
        <v>111450.41</v>
      </c>
      <c r="F158" s="47">
        <v>1</v>
      </c>
      <c r="G158" s="17">
        <v>96840.21</v>
      </c>
      <c r="H158" s="19">
        <f t="shared" si="4"/>
        <v>14610.199999999997</v>
      </c>
      <c r="I158" s="20"/>
      <c r="J158" s="34"/>
      <c r="K158" s="34">
        <v>2601.16</v>
      </c>
      <c r="L158" s="34"/>
      <c r="M158" s="34"/>
      <c r="N158" s="21">
        <f t="shared" si="5"/>
        <v>17211.359999999997</v>
      </c>
      <c r="P158" s="58"/>
      <c r="Q158" s="58"/>
      <c r="R158" s="58"/>
      <c r="S158" s="58"/>
      <c r="T158" s="48"/>
    </row>
    <row r="159" spans="1:20" ht="14.1" customHeight="1">
      <c r="A159" s="49">
        <v>24</v>
      </c>
      <c r="B159" s="50" t="s">
        <v>785</v>
      </c>
      <c r="C159" s="50" t="s">
        <v>80</v>
      </c>
      <c r="D159" s="51" t="s">
        <v>385</v>
      </c>
      <c r="E159" s="46">
        <v>29734652.27</v>
      </c>
      <c r="F159" s="47">
        <v>0</v>
      </c>
      <c r="G159" s="17">
        <v>29352942.760000002</v>
      </c>
      <c r="H159" s="19">
        <f t="shared" si="4"/>
        <v>381709.50999999791</v>
      </c>
      <c r="I159" s="20"/>
      <c r="J159" s="34"/>
      <c r="K159" s="34">
        <v>39121.230000000003</v>
      </c>
      <c r="L159" s="34"/>
      <c r="M159" s="34"/>
      <c r="N159" s="21">
        <f t="shared" si="5"/>
        <v>420830.7399999979</v>
      </c>
      <c r="P159" s="58"/>
      <c r="Q159" s="58"/>
      <c r="R159" s="58"/>
      <c r="S159" s="58"/>
      <c r="T159" s="48"/>
    </row>
    <row r="160" spans="1:20" ht="14.1" customHeight="1">
      <c r="A160" s="49">
        <v>24</v>
      </c>
      <c r="B160" s="50" t="s">
        <v>785</v>
      </c>
      <c r="C160" s="50" t="s">
        <v>124</v>
      </c>
      <c r="D160" s="51" t="s">
        <v>386</v>
      </c>
      <c r="E160" s="46">
        <v>1130055.9099999999</v>
      </c>
      <c r="F160" s="47">
        <v>0</v>
      </c>
      <c r="G160" s="17">
        <v>1112480.53</v>
      </c>
      <c r="H160" s="19">
        <f t="shared" si="4"/>
        <v>17575.379999999888</v>
      </c>
      <c r="I160" s="20"/>
      <c r="J160" s="34"/>
      <c r="K160" s="34">
        <v>1936.55</v>
      </c>
      <c r="L160" s="34"/>
      <c r="M160" s="34"/>
      <c r="N160" s="21">
        <f t="shared" si="5"/>
        <v>19511.929999999888</v>
      </c>
      <c r="P160" s="58"/>
      <c r="Q160" s="58"/>
      <c r="R160" s="58"/>
      <c r="S160" s="58"/>
      <c r="T160" s="48"/>
    </row>
    <row r="161" spans="1:20" ht="14.1" customHeight="1">
      <c r="A161" s="49">
        <v>24</v>
      </c>
      <c r="B161" s="50" t="s">
        <v>785</v>
      </c>
      <c r="C161" s="50" t="s">
        <v>125</v>
      </c>
      <c r="D161" s="51" t="s">
        <v>387</v>
      </c>
      <c r="E161" s="46">
        <v>91835.55</v>
      </c>
      <c r="F161" s="47">
        <v>1</v>
      </c>
      <c r="G161" s="17">
        <v>81611.149999999994</v>
      </c>
      <c r="H161" s="19">
        <f t="shared" si="4"/>
        <v>10224.400000000009</v>
      </c>
      <c r="I161" s="20"/>
      <c r="J161" s="34"/>
      <c r="K161" s="34">
        <v>1848.76</v>
      </c>
      <c r="L161" s="34"/>
      <c r="M161" s="34"/>
      <c r="N161" s="21">
        <f t="shared" si="5"/>
        <v>12073.160000000009</v>
      </c>
      <c r="P161" s="58"/>
      <c r="Q161" s="58"/>
      <c r="R161" s="58"/>
      <c r="S161" s="58"/>
      <c r="T161" s="48"/>
    </row>
    <row r="162" spans="1:20" ht="14.1" customHeight="1">
      <c r="A162" s="49">
        <v>25</v>
      </c>
      <c r="B162" s="50" t="s">
        <v>786</v>
      </c>
      <c r="C162" s="50" t="s">
        <v>102</v>
      </c>
      <c r="D162" s="51" t="s">
        <v>388</v>
      </c>
      <c r="E162" s="46">
        <v>1610442.41</v>
      </c>
      <c r="F162" s="47">
        <v>0</v>
      </c>
      <c r="G162" s="17">
        <v>1592132.63</v>
      </c>
      <c r="H162" s="19">
        <f t="shared" si="4"/>
        <v>18309.780000000028</v>
      </c>
      <c r="I162" s="20"/>
      <c r="J162" s="34"/>
      <c r="K162" s="34">
        <v>422.91</v>
      </c>
      <c r="L162" s="34"/>
      <c r="M162" s="34"/>
      <c r="N162" s="21">
        <f t="shared" si="5"/>
        <v>18732.690000000028</v>
      </c>
      <c r="P162" s="58"/>
      <c r="Q162" s="58"/>
      <c r="R162" s="58"/>
      <c r="S162" s="58"/>
      <c r="T162" s="48"/>
    </row>
    <row r="163" spans="1:20" ht="14.1" customHeight="1">
      <c r="A163" s="49">
        <v>25</v>
      </c>
      <c r="B163" s="50" t="s">
        <v>786</v>
      </c>
      <c r="C163" s="50" t="s">
        <v>52</v>
      </c>
      <c r="D163" s="51" t="s">
        <v>389</v>
      </c>
      <c r="E163" s="46">
        <v>2376856.37</v>
      </c>
      <c r="F163" s="47">
        <v>0</v>
      </c>
      <c r="G163" s="17">
        <v>2343805.42</v>
      </c>
      <c r="H163" s="19">
        <f t="shared" si="4"/>
        <v>33050.950000000186</v>
      </c>
      <c r="I163" s="20"/>
      <c r="J163" s="34"/>
      <c r="K163" s="34">
        <v>3362.4</v>
      </c>
      <c r="L163" s="34"/>
      <c r="M163" s="34"/>
      <c r="N163" s="21">
        <f t="shared" si="5"/>
        <v>36413.350000000188</v>
      </c>
      <c r="P163" s="58"/>
      <c r="Q163" s="58"/>
      <c r="R163" s="58"/>
      <c r="S163" s="58"/>
      <c r="T163" s="48"/>
    </row>
    <row r="164" spans="1:20" ht="14.1" customHeight="1">
      <c r="A164" s="49">
        <v>25</v>
      </c>
      <c r="B164" s="50" t="s">
        <v>786</v>
      </c>
      <c r="C164" s="50" t="s">
        <v>61</v>
      </c>
      <c r="D164" s="51" t="s">
        <v>390</v>
      </c>
      <c r="E164" s="46">
        <v>809303.63</v>
      </c>
      <c r="F164" s="47">
        <v>0</v>
      </c>
      <c r="G164" s="17">
        <v>796804.53</v>
      </c>
      <c r="H164" s="19">
        <f t="shared" si="4"/>
        <v>12499.099999999977</v>
      </c>
      <c r="I164" s="20"/>
      <c r="J164" s="34"/>
      <c r="K164" s="34">
        <v>1315.67</v>
      </c>
      <c r="L164" s="34"/>
      <c r="M164" s="34"/>
      <c r="N164" s="21">
        <f t="shared" si="5"/>
        <v>13814.769999999977</v>
      </c>
      <c r="P164" s="58"/>
      <c r="Q164" s="58"/>
      <c r="R164" s="58"/>
      <c r="S164" s="58"/>
      <c r="T164" s="48"/>
    </row>
    <row r="165" spans="1:20" ht="14.1" customHeight="1">
      <c r="A165" s="49">
        <v>25</v>
      </c>
      <c r="B165" s="50" t="s">
        <v>786</v>
      </c>
      <c r="C165" s="50" t="s">
        <v>44</v>
      </c>
      <c r="D165" s="51" t="s">
        <v>391</v>
      </c>
      <c r="E165" s="46">
        <v>820896.22</v>
      </c>
      <c r="F165" s="47">
        <v>0</v>
      </c>
      <c r="G165" s="17">
        <v>805064.7</v>
      </c>
      <c r="H165" s="19">
        <f t="shared" si="4"/>
        <v>15831.520000000019</v>
      </c>
      <c r="I165" s="20"/>
      <c r="J165" s="34"/>
      <c r="K165" s="34">
        <v>1389.58</v>
      </c>
      <c r="L165" s="34"/>
      <c r="M165" s="34"/>
      <c r="N165" s="21">
        <f t="shared" si="5"/>
        <v>17221.10000000002</v>
      </c>
      <c r="P165" s="58"/>
      <c r="Q165" s="58"/>
      <c r="R165" s="58"/>
      <c r="S165" s="58"/>
      <c r="T165" s="48"/>
    </row>
    <row r="166" spans="1:20" ht="14.1" customHeight="1">
      <c r="A166" s="49">
        <v>25</v>
      </c>
      <c r="B166" s="50" t="s">
        <v>786</v>
      </c>
      <c r="C166" s="50" t="s">
        <v>56</v>
      </c>
      <c r="D166" s="51" t="s">
        <v>392</v>
      </c>
      <c r="E166" s="46">
        <v>1290019.6200000001</v>
      </c>
      <c r="F166" s="47">
        <v>1</v>
      </c>
      <c r="G166" s="17">
        <v>1257727.22</v>
      </c>
      <c r="H166" s="19">
        <f t="shared" si="4"/>
        <v>32292.40000000014</v>
      </c>
      <c r="I166" s="20"/>
      <c r="J166" s="34"/>
      <c r="K166" s="34">
        <v>6446.22</v>
      </c>
      <c r="L166" s="34"/>
      <c r="M166" s="34"/>
      <c r="N166" s="21">
        <f t="shared" si="5"/>
        <v>38738.620000000141</v>
      </c>
      <c r="P166" s="58"/>
      <c r="Q166" s="58"/>
      <c r="R166" s="58"/>
      <c r="S166" s="58"/>
      <c r="T166" s="48"/>
    </row>
    <row r="167" spans="1:20" ht="14.1" customHeight="1">
      <c r="A167" s="49">
        <v>25</v>
      </c>
      <c r="B167" s="50" t="s">
        <v>786</v>
      </c>
      <c r="C167" s="50" t="s">
        <v>118</v>
      </c>
      <c r="D167" s="51" t="s">
        <v>393</v>
      </c>
      <c r="E167" s="46">
        <v>4740503.13</v>
      </c>
      <c r="F167" s="47">
        <v>0</v>
      </c>
      <c r="G167" s="17">
        <v>4673683.1399999997</v>
      </c>
      <c r="H167" s="19">
        <f t="shared" si="4"/>
        <v>66819.990000000224</v>
      </c>
      <c r="I167" s="20"/>
      <c r="J167" s="34"/>
      <c r="K167" s="34">
        <v>7132.78</v>
      </c>
      <c r="L167" s="34"/>
      <c r="M167" s="34"/>
      <c r="N167" s="21">
        <f t="shared" si="5"/>
        <v>73952.770000000222</v>
      </c>
      <c r="P167" s="58"/>
      <c r="Q167" s="58"/>
      <c r="R167" s="58"/>
      <c r="S167" s="58"/>
      <c r="T167" s="48"/>
    </row>
    <row r="168" spans="1:20" ht="14.1" customHeight="1">
      <c r="A168" s="49">
        <v>25</v>
      </c>
      <c r="B168" s="50" t="s">
        <v>786</v>
      </c>
      <c r="C168" s="50" t="s">
        <v>126</v>
      </c>
      <c r="D168" s="51" t="s">
        <v>394</v>
      </c>
      <c r="E168" s="46">
        <v>384337.97</v>
      </c>
      <c r="F168" s="47">
        <v>1</v>
      </c>
      <c r="G168" s="17">
        <v>365344.17</v>
      </c>
      <c r="H168" s="19">
        <f t="shared" si="4"/>
        <v>18993.799999999988</v>
      </c>
      <c r="I168" s="20"/>
      <c r="J168" s="34"/>
      <c r="K168" s="34">
        <v>3596.49</v>
      </c>
      <c r="L168" s="34"/>
      <c r="M168" s="34"/>
      <c r="N168" s="21">
        <f t="shared" si="5"/>
        <v>22590.289999999986</v>
      </c>
      <c r="P168" s="58"/>
      <c r="Q168" s="58"/>
      <c r="R168" s="58"/>
      <c r="S168" s="58"/>
      <c r="T168" s="48"/>
    </row>
    <row r="169" spans="1:20" ht="14.1" customHeight="1">
      <c r="A169" s="49">
        <v>25</v>
      </c>
      <c r="B169" s="50" t="s">
        <v>786</v>
      </c>
      <c r="C169" s="50" t="s">
        <v>64</v>
      </c>
      <c r="D169" s="51" t="s">
        <v>395</v>
      </c>
      <c r="E169" s="46">
        <v>643827.78</v>
      </c>
      <c r="F169" s="47">
        <v>1</v>
      </c>
      <c r="G169" s="17">
        <v>627437.38</v>
      </c>
      <c r="H169" s="19">
        <f t="shared" si="4"/>
        <v>16390.400000000023</v>
      </c>
      <c r="I169" s="20"/>
      <c r="J169" s="34"/>
      <c r="K169" s="34">
        <v>3018.13</v>
      </c>
      <c r="L169" s="34"/>
      <c r="M169" s="34"/>
      <c r="N169" s="21">
        <f t="shared" si="5"/>
        <v>19408.530000000024</v>
      </c>
      <c r="P169" s="58"/>
      <c r="Q169" s="58"/>
      <c r="R169" s="58"/>
      <c r="S169" s="58"/>
      <c r="T169" s="48"/>
    </row>
    <row r="170" spans="1:20" ht="14.1" customHeight="1">
      <c r="A170" s="49">
        <v>26</v>
      </c>
      <c r="B170" s="50" t="s">
        <v>787</v>
      </c>
      <c r="C170" s="50" t="s">
        <v>127</v>
      </c>
      <c r="D170" s="51" t="s">
        <v>396</v>
      </c>
      <c r="E170" s="46">
        <v>560736.32999999996</v>
      </c>
      <c r="F170" s="47">
        <v>0</v>
      </c>
      <c r="G170" s="17">
        <v>548720.18000000005</v>
      </c>
      <c r="H170" s="19">
        <f t="shared" si="4"/>
        <v>12016.149999999907</v>
      </c>
      <c r="I170" s="20"/>
      <c r="J170" s="34"/>
      <c r="K170" s="34">
        <v>253.9</v>
      </c>
      <c r="L170" s="34"/>
      <c r="M170" s="34"/>
      <c r="N170" s="21">
        <f t="shared" si="5"/>
        <v>12270.049999999907</v>
      </c>
      <c r="P170" s="58"/>
      <c r="Q170" s="58"/>
      <c r="R170" s="58"/>
      <c r="S170" s="58"/>
      <c r="T170" s="48"/>
    </row>
    <row r="171" spans="1:20" ht="14.1" customHeight="1">
      <c r="A171" s="49">
        <v>26</v>
      </c>
      <c r="B171" s="50" t="s">
        <v>787</v>
      </c>
      <c r="C171" s="50" t="s">
        <v>128</v>
      </c>
      <c r="D171" s="51" t="s">
        <v>397</v>
      </c>
      <c r="E171" s="46">
        <v>79905.62</v>
      </c>
      <c r="F171" s="47">
        <v>0</v>
      </c>
      <c r="G171" s="17">
        <v>69467.56</v>
      </c>
      <c r="H171" s="19">
        <f t="shared" si="4"/>
        <v>10438.059999999998</v>
      </c>
      <c r="I171" s="20"/>
      <c r="J171" s="34"/>
      <c r="K171" s="34">
        <v>260.14999999999998</v>
      </c>
      <c r="L171" s="34"/>
      <c r="M171" s="34"/>
      <c r="N171" s="21">
        <f t="shared" si="5"/>
        <v>10698.209999999997</v>
      </c>
      <c r="P171" s="58"/>
      <c r="Q171" s="58"/>
      <c r="R171" s="58"/>
      <c r="S171" s="58"/>
      <c r="T171" s="48"/>
    </row>
    <row r="172" spans="1:20" ht="14.1" customHeight="1">
      <c r="A172" s="49">
        <v>26</v>
      </c>
      <c r="B172" s="50" t="s">
        <v>787</v>
      </c>
      <c r="C172" s="50" t="s">
        <v>129</v>
      </c>
      <c r="D172" s="51" t="s">
        <v>398</v>
      </c>
      <c r="E172" s="46">
        <v>1695696.38</v>
      </c>
      <c r="F172" s="47">
        <v>0</v>
      </c>
      <c r="G172" s="17">
        <v>1676950.74</v>
      </c>
      <c r="H172" s="19">
        <f t="shared" si="4"/>
        <v>18745.639999999898</v>
      </c>
      <c r="I172" s="20"/>
      <c r="J172" s="34"/>
      <c r="K172" s="34">
        <v>441.96</v>
      </c>
      <c r="L172" s="34"/>
      <c r="M172" s="34"/>
      <c r="N172" s="21">
        <f t="shared" si="5"/>
        <v>19187.599999999897</v>
      </c>
      <c r="P172" s="58"/>
      <c r="Q172" s="58"/>
      <c r="R172" s="58"/>
      <c r="S172" s="58"/>
      <c r="T172" s="48"/>
    </row>
    <row r="173" spans="1:20" ht="14.1" customHeight="1">
      <c r="A173" s="49">
        <v>26</v>
      </c>
      <c r="B173" s="50" t="s">
        <v>787</v>
      </c>
      <c r="C173" s="50" t="s">
        <v>40</v>
      </c>
      <c r="D173" s="51" t="s">
        <v>399</v>
      </c>
      <c r="E173" s="46">
        <v>6245898.0999999996</v>
      </c>
      <c r="F173" s="47">
        <v>0</v>
      </c>
      <c r="G173" s="17">
        <v>6131063.5700000003</v>
      </c>
      <c r="H173" s="19">
        <f t="shared" si="4"/>
        <v>114834.52999999933</v>
      </c>
      <c r="I173" s="20"/>
      <c r="J173" s="34"/>
      <c r="K173" s="34">
        <v>11401.35</v>
      </c>
      <c r="L173" s="34"/>
      <c r="M173" s="34"/>
      <c r="N173" s="21">
        <f t="shared" si="5"/>
        <v>126235.87999999934</v>
      </c>
      <c r="P173" s="58"/>
      <c r="Q173" s="58"/>
      <c r="R173" s="58"/>
      <c r="S173" s="58"/>
      <c r="T173" s="48"/>
    </row>
    <row r="174" spans="1:20" ht="14.1" customHeight="1">
      <c r="A174" s="49">
        <v>26</v>
      </c>
      <c r="B174" s="50" t="s">
        <v>787</v>
      </c>
      <c r="C174" s="50" t="s">
        <v>52</v>
      </c>
      <c r="D174" s="51" t="s">
        <v>400</v>
      </c>
      <c r="E174" s="46">
        <v>748977.26</v>
      </c>
      <c r="F174" s="47">
        <v>1</v>
      </c>
      <c r="G174" s="17">
        <v>734719.26</v>
      </c>
      <c r="H174" s="19">
        <f t="shared" si="4"/>
        <v>14258</v>
      </c>
      <c r="I174" s="20"/>
      <c r="J174" s="34"/>
      <c r="K174" s="34">
        <v>3249.32</v>
      </c>
      <c r="L174" s="34"/>
      <c r="M174" s="34"/>
      <c r="N174" s="21">
        <f t="shared" si="5"/>
        <v>17507.32</v>
      </c>
      <c r="P174" s="58"/>
      <c r="Q174" s="58"/>
      <c r="R174" s="58"/>
      <c r="S174" s="58"/>
      <c r="T174" s="48"/>
    </row>
    <row r="175" spans="1:20" ht="14.1" customHeight="1">
      <c r="A175" s="49">
        <v>26</v>
      </c>
      <c r="B175" s="50" t="s">
        <v>787</v>
      </c>
      <c r="C175" s="50" t="s">
        <v>55</v>
      </c>
      <c r="D175" s="51" t="s">
        <v>401</v>
      </c>
      <c r="E175" s="46">
        <v>937053.34</v>
      </c>
      <c r="F175" s="47">
        <v>0</v>
      </c>
      <c r="G175" s="17">
        <v>911461.1</v>
      </c>
      <c r="H175" s="19">
        <f t="shared" si="4"/>
        <v>25592.239999999991</v>
      </c>
      <c r="I175" s="20"/>
      <c r="J175" s="34"/>
      <c r="K175" s="34">
        <v>2824.58</v>
      </c>
      <c r="L175" s="34"/>
      <c r="M175" s="34"/>
      <c r="N175" s="21">
        <f t="shared" si="5"/>
        <v>28416.819999999992</v>
      </c>
      <c r="P175" s="58"/>
      <c r="Q175" s="58"/>
      <c r="R175" s="58"/>
      <c r="S175" s="58"/>
      <c r="T175" s="48"/>
    </row>
    <row r="176" spans="1:20" ht="14.1" customHeight="1">
      <c r="A176" s="49">
        <v>26</v>
      </c>
      <c r="B176" s="50" t="s">
        <v>787</v>
      </c>
      <c r="C176" s="50" t="s">
        <v>68</v>
      </c>
      <c r="D176" s="51" t="s">
        <v>402</v>
      </c>
      <c r="E176" s="46">
        <v>26220.959999999999</v>
      </c>
      <c r="F176" s="47">
        <v>1</v>
      </c>
      <c r="G176" s="17">
        <v>26220.959999999999</v>
      </c>
      <c r="H176" s="19">
        <f t="shared" si="4"/>
        <v>0</v>
      </c>
      <c r="I176" s="20"/>
      <c r="J176" s="34"/>
      <c r="K176" s="34">
        <v>1516.53</v>
      </c>
      <c r="L176" s="34"/>
      <c r="M176" s="34"/>
      <c r="N176" s="21">
        <f t="shared" si="5"/>
        <v>1516.53</v>
      </c>
      <c r="P176" s="58"/>
      <c r="Q176" s="58"/>
      <c r="R176" s="58"/>
      <c r="S176" s="58"/>
      <c r="T176" s="48"/>
    </row>
    <row r="177" spans="1:20" ht="14.1" customHeight="1">
      <c r="A177" s="49">
        <v>26</v>
      </c>
      <c r="B177" s="50" t="s">
        <v>787</v>
      </c>
      <c r="C177" s="50" t="s">
        <v>130</v>
      </c>
      <c r="D177" s="51" t="s">
        <v>403</v>
      </c>
      <c r="E177" s="46">
        <v>309490.78000000003</v>
      </c>
      <c r="F177" s="47">
        <v>1</v>
      </c>
      <c r="G177" s="17">
        <v>295860.58</v>
      </c>
      <c r="H177" s="19">
        <f t="shared" si="4"/>
        <v>13630.200000000012</v>
      </c>
      <c r="I177" s="20"/>
      <c r="J177" s="34"/>
      <c r="K177" s="34">
        <v>2474.98</v>
      </c>
      <c r="L177" s="34"/>
      <c r="M177" s="34"/>
      <c r="N177" s="21">
        <f t="shared" si="5"/>
        <v>16105.180000000011</v>
      </c>
      <c r="P177" s="58"/>
      <c r="Q177" s="58"/>
      <c r="R177" s="58"/>
      <c r="S177" s="58"/>
      <c r="T177" s="48"/>
    </row>
    <row r="178" spans="1:20" ht="14.1" customHeight="1">
      <c r="A178" s="49">
        <v>26</v>
      </c>
      <c r="B178" s="50" t="s">
        <v>787</v>
      </c>
      <c r="C178" s="50" t="s">
        <v>131</v>
      </c>
      <c r="D178" s="51" t="s">
        <v>404</v>
      </c>
      <c r="E178" s="46">
        <v>4547966.09</v>
      </c>
      <c r="F178" s="47">
        <v>0</v>
      </c>
      <c r="G178" s="17">
        <v>4466055.3899999997</v>
      </c>
      <c r="H178" s="19">
        <f t="shared" si="4"/>
        <v>81910.700000000186</v>
      </c>
      <c r="I178" s="20"/>
      <c r="J178" s="34"/>
      <c r="K178" s="34">
        <v>9249.92</v>
      </c>
      <c r="L178" s="34"/>
      <c r="M178" s="34"/>
      <c r="N178" s="21">
        <f t="shared" si="5"/>
        <v>91160.620000000185</v>
      </c>
      <c r="P178" s="58"/>
      <c r="Q178" s="58"/>
      <c r="R178" s="58"/>
      <c r="S178" s="58"/>
      <c r="T178" s="48"/>
    </row>
    <row r="179" spans="1:20" ht="14.1" customHeight="1">
      <c r="A179" s="49">
        <v>26</v>
      </c>
      <c r="B179" s="50" t="s">
        <v>787</v>
      </c>
      <c r="C179" s="50" t="s">
        <v>132</v>
      </c>
      <c r="D179" s="51" t="s">
        <v>405</v>
      </c>
      <c r="E179" s="46">
        <v>2786059.91</v>
      </c>
      <c r="F179" s="47">
        <v>1</v>
      </c>
      <c r="G179" s="17">
        <v>2735206.91</v>
      </c>
      <c r="H179" s="19">
        <f t="shared" si="4"/>
        <v>50853</v>
      </c>
      <c r="I179" s="20"/>
      <c r="J179" s="34"/>
      <c r="K179" s="34">
        <v>11495.53</v>
      </c>
      <c r="L179" s="34"/>
      <c r="M179" s="34"/>
      <c r="N179" s="21">
        <f t="shared" si="5"/>
        <v>62348.53</v>
      </c>
      <c r="P179" s="58"/>
      <c r="Q179" s="58"/>
      <c r="R179" s="58"/>
      <c r="S179" s="58"/>
      <c r="T179" s="48"/>
    </row>
    <row r="180" spans="1:20" ht="14.1" customHeight="1">
      <c r="A180" s="49">
        <v>26</v>
      </c>
      <c r="B180" s="50" t="s">
        <v>787</v>
      </c>
      <c r="C180" s="50" t="s">
        <v>120</v>
      </c>
      <c r="D180" s="51" t="s">
        <v>406</v>
      </c>
      <c r="E180" s="46">
        <v>798977.94</v>
      </c>
      <c r="F180" s="47">
        <v>0</v>
      </c>
      <c r="G180" s="17">
        <v>783561.52</v>
      </c>
      <c r="H180" s="19">
        <f t="shared" si="4"/>
        <v>15416.419999999925</v>
      </c>
      <c r="I180" s="20"/>
      <c r="J180" s="34"/>
      <c r="K180" s="34">
        <v>1656.13</v>
      </c>
      <c r="L180" s="34"/>
      <c r="M180" s="34"/>
      <c r="N180" s="21">
        <f t="shared" si="5"/>
        <v>17072.549999999927</v>
      </c>
      <c r="P180" s="58"/>
      <c r="Q180" s="58"/>
      <c r="R180" s="58"/>
      <c r="S180" s="58"/>
      <c r="T180" s="48"/>
    </row>
    <row r="181" spans="1:20" ht="14.1" customHeight="1">
      <c r="A181" s="49">
        <v>26</v>
      </c>
      <c r="B181" s="50" t="s">
        <v>787</v>
      </c>
      <c r="C181" s="50" t="s">
        <v>51</v>
      </c>
      <c r="D181" s="51" t="s">
        <v>407</v>
      </c>
      <c r="E181" s="46">
        <v>169342.44</v>
      </c>
      <c r="F181" s="47">
        <v>1</v>
      </c>
      <c r="G181" s="17">
        <v>155967.24</v>
      </c>
      <c r="H181" s="19">
        <f t="shared" si="4"/>
        <v>13375.200000000012</v>
      </c>
      <c r="I181" s="20"/>
      <c r="J181" s="34"/>
      <c r="K181" s="34">
        <v>3301.59</v>
      </c>
      <c r="L181" s="34"/>
      <c r="M181" s="34"/>
      <c r="N181" s="21">
        <f t="shared" si="5"/>
        <v>16676.790000000012</v>
      </c>
      <c r="P181" s="58"/>
      <c r="Q181" s="58"/>
      <c r="R181" s="58"/>
      <c r="S181" s="58"/>
      <c r="T181" s="48"/>
    </row>
    <row r="182" spans="1:20" ht="14.1" customHeight="1">
      <c r="A182" s="49">
        <v>27</v>
      </c>
      <c r="B182" s="50" t="s">
        <v>788</v>
      </c>
      <c r="C182" s="50" t="s">
        <v>133</v>
      </c>
      <c r="D182" s="51" t="s">
        <v>408</v>
      </c>
      <c r="E182" s="46">
        <v>30771.15</v>
      </c>
      <c r="F182" s="47">
        <v>1</v>
      </c>
      <c r="G182" s="17">
        <v>30771.15</v>
      </c>
      <c r="H182" s="19">
        <f t="shared" si="4"/>
        <v>0</v>
      </c>
      <c r="I182" s="20"/>
      <c r="J182" s="34"/>
      <c r="K182" s="34">
        <v>1428.75</v>
      </c>
      <c r="L182" s="34"/>
      <c r="M182" s="34"/>
      <c r="N182" s="21">
        <f t="shared" si="5"/>
        <v>1428.75</v>
      </c>
      <c r="P182" s="58"/>
      <c r="Q182" s="58"/>
      <c r="R182" s="58"/>
      <c r="S182" s="58"/>
      <c r="T182" s="48"/>
    </row>
    <row r="183" spans="1:20" ht="14.1" customHeight="1">
      <c r="A183" s="49">
        <v>27</v>
      </c>
      <c r="B183" s="50" t="s">
        <v>788</v>
      </c>
      <c r="C183" s="50" t="s">
        <v>134</v>
      </c>
      <c r="D183" s="51" t="s">
        <v>409</v>
      </c>
      <c r="E183" s="46">
        <v>914139.27</v>
      </c>
      <c r="F183" s="47">
        <v>0</v>
      </c>
      <c r="G183" s="17">
        <v>893354.98</v>
      </c>
      <c r="H183" s="19">
        <f t="shared" si="4"/>
        <v>20784.290000000037</v>
      </c>
      <c r="I183" s="20"/>
      <c r="J183" s="34"/>
      <c r="K183" s="34">
        <v>1948.89</v>
      </c>
      <c r="L183" s="34"/>
      <c r="M183" s="34"/>
      <c r="N183" s="21">
        <f t="shared" si="5"/>
        <v>22733.180000000037</v>
      </c>
      <c r="P183" s="58"/>
      <c r="Q183" s="58"/>
      <c r="R183" s="58"/>
      <c r="S183" s="58"/>
      <c r="T183" s="48"/>
    </row>
    <row r="184" spans="1:20" ht="14.1" customHeight="1">
      <c r="A184" s="49">
        <v>27</v>
      </c>
      <c r="B184" s="50" t="s">
        <v>788</v>
      </c>
      <c r="C184" s="50" t="s">
        <v>131</v>
      </c>
      <c r="D184" s="51" t="s">
        <v>410</v>
      </c>
      <c r="E184" s="46">
        <v>20349.990000000002</v>
      </c>
      <c r="F184" s="47">
        <v>1</v>
      </c>
      <c r="G184" s="17">
        <v>20349.990000000002</v>
      </c>
      <c r="H184" s="19">
        <f t="shared" si="4"/>
        <v>0</v>
      </c>
      <c r="I184" s="20"/>
      <c r="J184" s="34"/>
      <c r="K184" s="34">
        <v>768.25</v>
      </c>
      <c r="L184" s="34"/>
      <c r="M184" s="34"/>
      <c r="N184" s="21">
        <f t="shared" si="5"/>
        <v>768.25</v>
      </c>
      <c r="P184" s="58"/>
      <c r="Q184" s="58"/>
      <c r="R184" s="58"/>
      <c r="S184" s="58"/>
      <c r="T184" s="48"/>
    </row>
    <row r="185" spans="1:20" ht="14.1" customHeight="1">
      <c r="A185" s="49">
        <v>28</v>
      </c>
      <c r="B185" s="50" t="s">
        <v>789</v>
      </c>
      <c r="C185" s="50" t="s">
        <v>40</v>
      </c>
      <c r="D185" s="51" t="s">
        <v>411</v>
      </c>
      <c r="E185" s="46">
        <v>3704330.19</v>
      </c>
      <c r="F185" s="47">
        <v>0</v>
      </c>
      <c r="G185" s="17">
        <v>3664573.45</v>
      </c>
      <c r="H185" s="19">
        <f t="shared" si="4"/>
        <v>39756.739999999758</v>
      </c>
      <c r="I185" s="20"/>
      <c r="J185" s="34"/>
      <c r="K185" s="34">
        <v>3555.8</v>
      </c>
      <c r="L185" s="34"/>
      <c r="M185" s="34"/>
      <c r="N185" s="21">
        <f t="shared" si="5"/>
        <v>43312.539999999761</v>
      </c>
      <c r="P185" s="58"/>
      <c r="Q185" s="58"/>
      <c r="R185" s="58"/>
      <c r="S185" s="58"/>
      <c r="T185" s="48"/>
    </row>
    <row r="186" spans="1:20" ht="14.1" customHeight="1">
      <c r="A186" s="49">
        <v>28</v>
      </c>
      <c r="B186" s="50" t="s">
        <v>789</v>
      </c>
      <c r="C186" s="50" t="s">
        <v>60</v>
      </c>
      <c r="D186" s="51" t="s">
        <v>412</v>
      </c>
      <c r="E186" s="46">
        <v>1152723.69</v>
      </c>
      <c r="F186" s="47">
        <v>0</v>
      </c>
      <c r="G186" s="17">
        <v>1138742.97</v>
      </c>
      <c r="H186" s="19">
        <f t="shared" si="4"/>
        <v>13980.719999999972</v>
      </c>
      <c r="I186" s="20"/>
      <c r="J186" s="34"/>
      <c r="K186" s="34">
        <v>1225.1400000000001</v>
      </c>
      <c r="L186" s="34"/>
      <c r="M186" s="34"/>
      <c r="N186" s="21">
        <f t="shared" si="5"/>
        <v>15205.859999999971</v>
      </c>
      <c r="P186" s="58"/>
      <c r="Q186" s="58"/>
      <c r="R186" s="58"/>
      <c r="S186" s="58"/>
      <c r="T186" s="48"/>
    </row>
    <row r="187" spans="1:20" ht="14.1" customHeight="1">
      <c r="A187" s="49">
        <v>29</v>
      </c>
      <c r="B187" s="50" t="s">
        <v>790</v>
      </c>
      <c r="C187" s="50" t="s">
        <v>135</v>
      </c>
      <c r="D187" s="51" t="s">
        <v>413</v>
      </c>
      <c r="E187" s="46">
        <v>2665690.29</v>
      </c>
      <c r="F187" s="47">
        <v>0</v>
      </c>
      <c r="G187" s="17">
        <v>2633600.5299999998</v>
      </c>
      <c r="H187" s="19">
        <f t="shared" si="4"/>
        <v>32089.760000000242</v>
      </c>
      <c r="I187" s="20"/>
      <c r="J187" s="34"/>
      <c r="K187" s="34">
        <v>2649.78</v>
      </c>
      <c r="L187" s="34"/>
      <c r="M187" s="34"/>
      <c r="N187" s="21">
        <f t="shared" si="5"/>
        <v>34739.540000000241</v>
      </c>
      <c r="P187" s="58"/>
      <c r="Q187" s="58"/>
      <c r="R187" s="58"/>
      <c r="S187" s="58"/>
      <c r="T187" s="48"/>
    </row>
    <row r="188" spans="1:20" ht="14.1" customHeight="1">
      <c r="A188" s="49">
        <v>30</v>
      </c>
      <c r="B188" s="50" t="s">
        <v>791</v>
      </c>
      <c r="C188" s="50" t="s">
        <v>40</v>
      </c>
      <c r="D188" s="51" t="s">
        <v>414</v>
      </c>
      <c r="E188" s="46">
        <v>1554293.53</v>
      </c>
      <c r="F188" s="47">
        <v>0</v>
      </c>
      <c r="G188" s="17">
        <v>1526472.38</v>
      </c>
      <c r="H188" s="19">
        <f t="shared" si="4"/>
        <v>27821.15000000014</v>
      </c>
      <c r="I188" s="20"/>
      <c r="J188" s="34"/>
      <c r="K188" s="34">
        <v>2258.42</v>
      </c>
      <c r="L188" s="34"/>
      <c r="M188" s="34"/>
      <c r="N188" s="21">
        <f t="shared" si="5"/>
        <v>30079.570000000138</v>
      </c>
      <c r="P188" s="58"/>
      <c r="Q188" s="58"/>
      <c r="R188" s="58"/>
      <c r="S188" s="58"/>
      <c r="T188" s="48"/>
    </row>
    <row r="189" spans="1:20" ht="14.1" customHeight="1">
      <c r="A189" s="49">
        <v>30</v>
      </c>
      <c r="B189" s="50" t="s">
        <v>791</v>
      </c>
      <c r="C189" s="50" t="s">
        <v>36</v>
      </c>
      <c r="D189" s="51" t="s">
        <v>415</v>
      </c>
      <c r="E189" s="46">
        <v>1177636.6100000001</v>
      </c>
      <c r="F189" s="47">
        <v>0</v>
      </c>
      <c r="G189" s="17">
        <v>1158750.81</v>
      </c>
      <c r="H189" s="19">
        <f t="shared" si="4"/>
        <v>18885.800000000047</v>
      </c>
      <c r="I189" s="20"/>
      <c r="J189" s="34"/>
      <c r="K189" s="34">
        <v>1550.67</v>
      </c>
      <c r="L189" s="34"/>
      <c r="M189" s="34"/>
      <c r="N189" s="21">
        <f t="shared" si="5"/>
        <v>20436.470000000045</v>
      </c>
      <c r="P189" s="58"/>
      <c r="Q189" s="58"/>
      <c r="R189" s="58"/>
      <c r="S189" s="58"/>
      <c r="T189" s="48"/>
    </row>
    <row r="190" spans="1:20" ht="14.1" customHeight="1">
      <c r="A190" s="49">
        <v>31</v>
      </c>
      <c r="B190" s="50" t="s">
        <v>792</v>
      </c>
      <c r="C190" s="50" t="s">
        <v>90</v>
      </c>
      <c r="D190" s="51" t="s">
        <v>417</v>
      </c>
      <c r="E190" s="46">
        <v>1098620.73</v>
      </c>
      <c r="F190" s="47">
        <v>0</v>
      </c>
      <c r="G190" s="17">
        <v>1088086.53</v>
      </c>
      <c r="H190" s="19">
        <f t="shared" si="4"/>
        <v>10534.199999999953</v>
      </c>
      <c r="I190" s="20"/>
      <c r="J190" s="34"/>
      <c r="K190" s="34">
        <v>106.68</v>
      </c>
      <c r="L190" s="34"/>
      <c r="M190" s="34"/>
      <c r="N190" s="21">
        <f t="shared" si="5"/>
        <v>10640.879999999954</v>
      </c>
      <c r="P190" s="58"/>
      <c r="Q190" s="58"/>
      <c r="R190" s="58"/>
      <c r="S190" s="58"/>
      <c r="T190" s="48"/>
    </row>
    <row r="191" spans="1:20" ht="14.1" customHeight="1">
      <c r="A191" s="49">
        <v>31</v>
      </c>
      <c r="B191" s="50" t="s">
        <v>792</v>
      </c>
      <c r="C191" s="50" t="s">
        <v>136</v>
      </c>
      <c r="D191" s="51" t="s">
        <v>418</v>
      </c>
      <c r="E191" s="46">
        <v>833654</v>
      </c>
      <c r="F191" s="47">
        <v>0</v>
      </c>
      <c r="G191" s="17">
        <v>822859.78</v>
      </c>
      <c r="H191" s="19">
        <f t="shared" si="4"/>
        <v>10794.219999999972</v>
      </c>
      <c r="I191" s="20"/>
      <c r="J191" s="34"/>
      <c r="K191" s="34">
        <v>1023.98</v>
      </c>
      <c r="L191" s="34"/>
      <c r="M191" s="34"/>
      <c r="N191" s="21">
        <f t="shared" si="5"/>
        <v>11818.199999999972</v>
      </c>
      <c r="P191" s="58"/>
      <c r="Q191" s="58"/>
      <c r="R191" s="58"/>
      <c r="S191" s="58"/>
      <c r="T191" s="48"/>
    </row>
    <row r="192" spans="1:20" ht="14.1" customHeight="1">
      <c r="A192" s="49">
        <v>31</v>
      </c>
      <c r="B192" s="50" t="s">
        <v>792</v>
      </c>
      <c r="C192" s="50" t="s">
        <v>66</v>
      </c>
      <c r="D192" s="51" t="s">
        <v>419</v>
      </c>
      <c r="E192" s="46">
        <v>5224737.38</v>
      </c>
      <c r="F192" s="47">
        <v>0</v>
      </c>
      <c r="G192" s="17">
        <v>5162386.41</v>
      </c>
      <c r="H192" s="19">
        <f t="shared" si="4"/>
        <v>62350.969999999739</v>
      </c>
      <c r="I192" s="20"/>
      <c r="J192" s="34"/>
      <c r="K192" s="34">
        <v>7288.83</v>
      </c>
      <c r="L192" s="34"/>
      <c r="M192" s="34"/>
      <c r="N192" s="21">
        <f t="shared" si="5"/>
        <v>69639.799999999741</v>
      </c>
      <c r="P192" s="58"/>
      <c r="Q192" s="58"/>
      <c r="R192" s="58"/>
      <c r="S192" s="58"/>
      <c r="T192" s="48"/>
    </row>
    <row r="193" spans="1:20" ht="14.1" customHeight="1">
      <c r="A193" s="49">
        <v>31</v>
      </c>
      <c r="B193" s="50" t="s">
        <v>792</v>
      </c>
      <c r="C193" s="50" t="s">
        <v>137</v>
      </c>
      <c r="D193" s="51" t="s">
        <v>420</v>
      </c>
      <c r="E193" s="46">
        <v>1234644.77</v>
      </c>
      <c r="F193" s="47">
        <v>0</v>
      </c>
      <c r="G193" s="17">
        <v>1221233.33</v>
      </c>
      <c r="H193" s="19">
        <f t="shared" si="4"/>
        <v>13411.439999999944</v>
      </c>
      <c r="I193" s="20"/>
      <c r="J193" s="34"/>
      <c r="K193" s="34">
        <v>1071.83</v>
      </c>
      <c r="L193" s="34"/>
      <c r="M193" s="34"/>
      <c r="N193" s="21">
        <f t="shared" si="5"/>
        <v>14483.269999999944</v>
      </c>
      <c r="P193" s="58"/>
      <c r="Q193" s="58"/>
      <c r="R193" s="58"/>
      <c r="S193" s="58"/>
      <c r="T193" s="48"/>
    </row>
    <row r="194" spans="1:20" ht="14.1" customHeight="1">
      <c r="A194" s="49">
        <v>31</v>
      </c>
      <c r="B194" s="50" t="s">
        <v>792</v>
      </c>
      <c r="C194" s="50" t="s">
        <v>86</v>
      </c>
      <c r="D194" s="51" t="s">
        <v>421</v>
      </c>
      <c r="E194" s="46">
        <v>1951400.98</v>
      </c>
      <c r="F194" s="47">
        <v>0</v>
      </c>
      <c r="G194" s="17">
        <v>1929331.1</v>
      </c>
      <c r="H194" s="19">
        <f t="shared" si="4"/>
        <v>22069.879999999888</v>
      </c>
      <c r="I194" s="20"/>
      <c r="J194" s="34"/>
      <c r="K194" s="34">
        <v>2086.9699999999998</v>
      </c>
      <c r="L194" s="34"/>
      <c r="M194" s="34"/>
      <c r="N194" s="21">
        <f t="shared" si="5"/>
        <v>24156.849999999889</v>
      </c>
      <c r="P194" s="58"/>
      <c r="Q194" s="58"/>
      <c r="R194" s="58"/>
      <c r="S194" s="58"/>
      <c r="T194" s="48"/>
    </row>
    <row r="195" spans="1:20" ht="14.1" customHeight="1">
      <c r="A195" s="49">
        <v>32</v>
      </c>
      <c r="B195" s="50" t="s">
        <v>793</v>
      </c>
      <c r="C195" s="50" t="s">
        <v>40</v>
      </c>
      <c r="D195" s="51" t="s">
        <v>422</v>
      </c>
      <c r="E195" s="46">
        <v>116324.81</v>
      </c>
      <c r="F195" s="47">
        <v>1</v>
      </c>
      <c r="G195" s="17">
        <v>108797.61</v>
      </c>
      <c r="H195" s="19">
        <f t="shared" si="4"/>
        <v>7527.1999999999971</v>
      </c>
      <c r="I195" s="20"/>
      <c r="J195" s="34"/>
      <c r="K195" s="34">
        <v>1436.37</v>
      </c>
      <c r="L195" s="34"/>
      <c r="M195" s="34"/>
      <c r="N195" s="21">
        <f t="shared" si="5"/>
        <v>8963.5699999999961</v>
      </c>
      <c r="P195" s="58"/>
      <c r="Q195" s="58"/>
      <c r="R195" s="58"/>
      <c r="S195" s="58"/>
      <c r="T195" s="48"/>
    </row>
    <row r="196" spans="1:20" ht="14.1" customHeight="1">
      <c r="A196" s="49">
        <v>32</v>
      </c>
      <c r="B196" s="50" t="s">
        <v>793</v>
      </c>
      <c r="C196" s="50" t="s">
        <v>61</v>
      </c>
      <c r="D196" s="51" t="s">
        <v>423</v>
      </c>
      <c r="E196" s="46">
        <v>1440347.94</v>
      </c>
      <c r="F196" s="47">
        <v>0</v>
      </c>
      <c r="G196" s="17">
        <v>1417525.33</v>
      </c>
      <c r="H196" s="19">
        <f t="shared" si="4"/>
        <v>22822.60999999987</v>
      </c>
      <c r="I196" s="20"/>
      <c r="J196" s="34"/>
      <c r="K196" s="34">
        <v>2240.58</v>
      </c>
      <c r="L196" s="34"/>
      <c r="M196" s="34"/>
      <c r="N196" s="21">
        <f t="shared" si="5"/>
        <v>25063.189999999871</v>
      </c>
      <c r="P196" s="58"/>
      <c r="Q196" s="58"/>
      <c r="R196" s="58"/>
      <c r="S196" s="58"/>
      <c r="T196" s="48"/>
    </row>
    <row r="197" spans="1:20" ht="14.1" customHeight="1">
      <c r="A197" s="49">
        <v>32</v>
      </c>
      <c r="B197" s="50" t="s">
        <v>793</v>
      </c>
      <c r="C197" s="50" t="s">
        <v>97</v>
      </c>
      <c r="D197" s="51" t="s">
        <v>424</v>
      </c>
      <c r="E197" s="46">
        <v>3716273.37</v>
      </c>
      <c r="F197" s="47">
        <v>0</v>
      </c>
      <c r="G197" s="17">
        <v>3659781.41</v>
      </c>
      <c r="H197" s="19">
        <f t="shared" si="4"/>
        <v>56491.959999999963</v>
      </c>
      <c r="I197" s="20"/>
      <c r="J197" s="34"/>
      <c r="K197" s="34">
        <v>5088.79</v>
      </c>
      <c r="L197" s="34"/>
      <c r="M197" s="34"/>
      <c r="N197" s="21">
        <f t="shared" si="5"/>
        <v>61580.749999999964</v>
      </c>
      <c r="P197" s="58"/>
      <c r="Q197" s="58"/>
      <c r="R197" s="58"/>
      <c r="S197" s="58"/>
      <c r="T197" s="48"/>
    </row>
    <row r="198" spans="1:20" ht="14.1" customHeight="1">
      <c r="A198" s="49">
        <v>32</v>
      </c>
      <c r="B198" s="50" t="s">
        <v>793</v>
      </c>
      <c r="C198" s="50" t="s">
        <v>63</v>
      </c>
      <c r="D198" s="51" t="s">
        <v>425</v>
      </c>
      <c r="E198" s="46">
        <v>18578.849999999999</v>
      </c>
      <c r="F198" s="47">
        <v>1</v>
      </c>
      <c r="G198" s="17">
        <v>18578.849999999999</v>
      </c>
      <c r="H198" s="19">
        <f t="shared" si="4"/>
        <v>0</v>
      </c>
      <c r="I198" s="20"/>
      <c r="J198" s="34"/>
      <c r="K198" s="34">
        <v>740.05</v>
      </c>
      <c r="L198" s="34"/>
      <c r="M198" s="34">
        <v>35000</v>
      </c>
      <c r="N198" s="21">
        <f t="shared" si="5"/>
        <v>35740.050000000003</v>
      </c>
      <c r="P198" s="58"/>
      <c r="Q198" s="58"/>
      <c r="R198" s="58"/>
      <c r="S198" s="58"/>
      <c r="T198" s="48"/>
    </row>
    <row r="199" spans="1:20" ht="14.1" customHeight="1">
      <c r="A199" s="49">
        <v>32</v>
      </c>
      <c r="B199" s="50" t="s">
        <v>793</v>
      </c>
      <c r="C199" s="50" t="s">
        <v>133</v>
      </c>
      <c r="D199" s="51" t="s">
        <v>426</v>
      </c>
      <c r="E199" s="46">
        <v>80535.759999999995</v>
      </c>
      <c r="F199" s="47">
        <v>1</v>
      </c>
      <c r="G199" s="17">
        <v>72662.960000000006</v>
      </c>
      <c r="H199" s="19">
        <f t="shared" ref="H199" si="6">SUM(E199-G199)</f>
        <v>7872.7999999999884</v>
      </c>
      <c r="I199" s="20"/>
      <c r="J199" s="34"/>
      <c r="K199" s="34">
        <v>1566.06</v>
      </c>
      <c r="L199" s="34"/>
      <c r="M199" s="34"/>
      <c r="N199" s="21">
        <f t="shared" si="5"/>
        <v>9438.8599999999878</v>
      </c>
      <c r="P199" s="58"/>
      <c r="Q199" s="58"/>
      <c r="R199" s="58"/>
      <c r="S199" s="58"/>
      <c r="T199" s="48"/>
    </row>
    <row r="200" spans="1:20" ht="14.1" customHeight="1">
      <c r="A200" s="49">
        <v>33</v>
      </c>
      <c r="B200" s="50" t="s">
        <v>794</v>
      </c>
      <c r="C200" s="50" t="s">
        <v>40</v>
      </c>
      <c r="D200" s="51" t="s">
        <v>428</v>
      </c>
      <c r="E200" s="46">
        <v>1791422.91</v>
      </c>
      <c r="F200" s="47">
        <v>0</v>
      </c>
      <c r="G200" s="17">
        <v>1770193.39</v>
      </c>
      <c r="H200" s="19">
        <f t="shared" ref="H200:H231" si="7">SUM(E200-G200)</f>
        <v>21229.520000000019</v>
      </c>
      <c r="I200" s="20"/>
      <c r="J200" s="34"/>
      <c r="K200" s="34">
        <v>2208.4299999999998</v>
      </c>
      <c r="L200" s="34"/>
      <c r="M200" s="34"/>
      <c r="N200" s="21">
        <f t="shared" ref="N200:N263" si="8">SUM(H200:M200)</f>
        <v>23437.950000000019</v>
      </c>
      <c r="P200" s="58"/>
      <c r="Q200" s="58"/>
      <c r="R200" s="58"/>
      <c r="S200" s="58"/>
      <c r="T200" s="53"/>
    </row>
    <row r="201" spans="1:20" ht="14.1" customHeight="1">
      <c r="A201" s="49">
        <v>33</v>
      </c>
      <c r="B201" s="50" t="s">
        <v>794</v>
      </c>
      <c r="C201" s="50" t="s">
        <v>138</v>
      </c>
      <c r="D201" s="51" t="s">
        <v>429</v>
      </c>
      <c r="E201" s="46">
        <v>395488.33</v>
      </c>
      <c r="F201" s="47">
        <v>0</v>
      </c>
      <c r="G201" s="17">
        <v>386823.28</v>
      </c>
      <c r="H201" s="19">
        <f t="shared" si="7"/>
        <v>8665.0499999999884</v>
      </c>
      <c r="I201" s="20"/>
      <c r="J201" s="34"/>
      <c r="K201" s="34">
        <v>962.41</v>
      </c>
      <c r="L201" s="34"/>
      <c r="M201" s="34"/>
      <c r="N201" s="21">
        <f t="shared" si="8"/>
        <v>9627.4599999999882</v>
      </c>
      <c r="P201" s="58"/>
      <c r="Q201" s="58"/>
      <c r="R201" s="58"/>
      <c r="S201" s="58"/>
      <c r="T201" s="48"/>
    </row>
    <row r="202" spans="1:20" ht="14.1" customHeight="1">
      <c r="A202" s="49">
        <v>33</v>
      </c>
      <c r="B202" s="50" t="s">
        <v>794</v>
      </c>
      <c r="C202" s="50" t="s">
        <v>118</v>
      </c>
      <c r="D202" s="51" t="s">
        <v>430</v>
      </c>
      <c r="E202" s="46">
        <v>13961847.51</v>
      </c>
      <c r="F202" s="47">
        <v>0</v>
      </c>
      <c r="G202" s="17">
        <v>13796715.560000001</v>
      </c>
      <c r="H202" s="19">
        <f t="shared" si="7"/>
        <v>165131.94999999925</v>
      </c>
      <c r="I202" s="20"/>
      <c r="J202" s="34"/>
      <c r="K202" s="34">
        <v>15949.27</v>
      </c>
      <c r="L202" s="34"/>
      <c r="M202" s="34"/>
      <c r="N202" s="21">
        <f t="shared" si="8"/>
        <v>181081.21999999924</v>
      </c>
      <c r="P202" s="58"/>
      <c r="Q202" s="58"/>
      <c r="R202" s="58"/>
      <c r="S202" s="58"/>
      <c r="T202" s="48"/>
    </row>
    <row r="203" spans="1:20" ht="14.1" customHeight="1">
      <c r="A203" s="49">
        <v>33</v>
      </c>
      <c r="B203" s="50" t="s">
        <v>794</v>
      </c>
      <c r="C203" s="50" t="s">
        <v>62</v>
      </c>
      <c r="D203" s="51" t="s">
        <v>431</v>
      </c>
      <c r="E203" s="46">
        <v>963432.6</v>
      </c>
      <c r="F203" s="47">
        <v>0</v>
      </c>
      <c r="G203" s="17">
        <v>949583.66</v>
      </c>
      <c r="H203" s="19">
        <f t="shared" si="7"/>
        <v>13848.939999999944</v>
      </c>
      <c r="I203" s="20"/>
      <c r="J203" s="34"/>
      <c r="K203" s="34">
        <v>778.31</v>
      </c>
      <c r="L203" s="34"/>
      <c r="M203" s="34"/>
      <c r="N203" s="21">
        <f t="shared" si="8"/>
        <v>14627.249999999944</v>
      </c>
      <c r="P203" s="58"/>
      <c r="Q203" s="58"/>
      <c r="R203" s="58"/>
      <c r="S203" s="58"/>
      <c r="T203" s="48"/>
    </row>
    <row r="204" spans="1:20" ht="14.1" customHeight="1">
      <c r="A204" s="49">
        <v>33</v>
      </c>
      <c r="B204" s="50" t="s">
        <v>794</v>
      </c>
      <c r="C204" s="50" t="s">
        <v>133</v>
      </c>
      <c r="D204" s="51" t="s">
        <v>432</v>
      </c>
      <c r="E204" s="46">
        <v>1143849.8400000001</v>
      </c>
      <c r="F204" s="47">
        <v>0</v>
      </c>
      <c r="G204" s="17">
        <v>1130762.6599999999</v>
      </c>
      <c r="H204" s="19">
        <f t="shared" si="7"/>
        <v>13087.180000000168</v>
      </c>
      <c r="I204" s="20"/>
      <c r="J204" s="34"/>
      <c r="K204" s="34">
        <v>1354.84</v>
      </c>
      <c r="L204" s="34"/>
      <c r="M204" s="34"/>
      <c r="N204" s="21">
        <f t="shared" si="8"/>
        <v>14442.020000000168</v>
      </c>
      <c r="P204" s="58"/>
      <c r="Q204" s="58"/>
      <c r="R204" s="58"/>
      <c r="S204" s="58"/>
      <c r="T204" s="48"/>
    </row>
    <row r="205" spans="1:20" ht="14.1" customHeight="1">
      <c r="A205" s="49">
        <v>34</v>
      </c>
      <c r="B205" s="50" t="s">
        <v>795</v>
      </c>
      <c r="C205" s="50" t="s">
        <v>139</v>
      </c>
      <c r="D205" s="51" t="s">
        <v>433</v>
      </c>
      <c r="E205" s="46">
        <v>132994.21</v>
      </c>
      <c r="F205" s="47">
        <v>0</v>
      </c>
      <c r="G205" s="17">
        <v>130057.37</v>
      </c>
      <c r="H205" s="19">
        <f t="shared" si="7"/>
        <v>2936.8399999999965</v>
      </c>
      <c r="I205" s="20"/>
      <c r="J205" s="34"/>
      <c r="K205" s="34">
        <v>52.58</v>
      </c>
      <c r="L205" s="34"/>
      <c r="M205" s="34"/>
      <c r="N205" s="21">
        <f t="shared" si="8"/>
        <v>2989.4199999999964</v>
      </c>
      <c r="P205" s="58"/>
      <c r="Q205" s="58"/>
      <c r="R205" s="58"/>
      <c r="S205" s="58"/>
      <c r="T205" s="48"/>
    </row>
    <row r="206" spans="1:20" ht="14.1" customHeight="1">
      <c r="A206" s="49">
        <v>34</v>
      </c>
      <c r="B206" s="50" t="s">
        <v>795</v>
      </c>
      <c r="C206" s="50" t="s">
        <v>40</v>
      </c>
      <c r="D206" s="51" t="s">
        <v>434</v>
      </c>
      <c r="E206" s="46">
        <v>1277465.6299999999</v>
      </c>
      <c r="F206" s="47">
        <v>0</v>
      </c>
      <c r="G206" s="17">
        <v>1262853.02</v>
      </c>
      <c r="H206" s="19">
        <f t="shared" si="7"/>
        <v>14612.60999999987</v>
      </c>
      <c r="I206" s="20"/>
      <c r="J206" s="34"/>
      <c r="K206" s="34">
        <v>1310.79</v>
      </c>
      <c r="L206" s="34"/>
      <c r="M206" s="34"/>
      <c r="N206" s="21">
        <f t="shared" si="8"/>
        <v>15923.39999999987</v>
      </c>
      <c r="P206" s="58"/>
      <c r="Q206" s="58"/>
      <c r="R206" s="58"/>
      <c r="S206" s="58"/>
      <c r="T206" s="48"/>
    </row>
    <row r="207" spans="1:20" ht="14.1" customHeight="1">
      <c r="A207" s="49">
        <v>34</v>
      </c>
      <c r="B207" s="50" t="s">
        <v>795</v>
      </c>
      <c r="C207" s="50" t="s">
        <v>138</v>
      </c>
      <c r="D207" s="51" t="s">
        <v>435</v>
      </c>
      <c r="E207" s="46">
        <v>2021461.24</v>
      </c>
      <c r="F207" s="47">
        <v>0</v>
      </c>
      <c r="G207" s="17">
        <v>1996490.28</v>
      </c>
      <c r="H207" s="19">
        <f t="shared" si="7"/>
        <v>24970.959999999963</v>
      </c>
      <c r="I207" s="20"/>
      <c r="J207" s="34"/>
      <c r="K207" s="34">
        <v>2038.5</v>
      </c>
      <c r="L207" s="34"/>
      <c r="M207" s="34"/>
      <c r="N207" s="21">
        <f t="shared" si="8"/>
        <v>27009.459999999963</v>
      </c>
      <c r="P207" s="58"/>
      <c r="Q207" s="58"/>
      <c r="R207" s="58"/>
      <c r="S207" s="58"/>
      <c r="T207" s="48"/>
    </row>
    <row r="208" spans="1:20" ht="14.1" customHeight="1">
      <c r="A208" s="49">
        <v>34</v>
      </c>
      <c r="B208" s="50" t="s">
        <v>795</v>
      </c>
      <c r="C208" s="50" t="s">
        <v>140</v>
      </c>
      <c r="D208" s="51" t="s">
        <v>436</v>
      </c>
      <c r="E208" s="46">
        <v>2203829.06</v>
      </c>
      <c r="F208" s="47">
        <v>0</v>
      </c>
      <c r="G208" s="17">
        <v>2176578.96</v>
      </c>
      <c r="H208" s="19">
        <f t="shared" si="7"/>
        <v>27250.100000000093</v>
      </c>
      <c r="I208" s="20"/>
      <c r="J208" s="34"/>
      <c r="K208" s="34">
        <v>2169.11</v>
      </c>
      <c r="L208" s="34"/>
      <c r="M208" s="34"/>
      <c r="N208" s="21">
        <f t="shared" si="8"/>
        <v>29419.210000000094</v>
      </c>
      <c r="P208" s="58"/>
      <c r="Q208" s="58"/>
      <c r="R208" s="58"/>
      <c r="S208" s="58"/>
      <c r="T208" s="48"/>
    </row>
    <row r="209" spans="1:20" ht="14.1" customHeight="1">
      <c r="A209" s="49">
        <v>35</v>
      </c>
      <c r="B209" s="50" t="s">
        <v>796</v>
      </c>
      <c r="C209" s="50" t="s">
        <v>141</v>
      </c>
      <c r="D209" s="51" t="s">
        <v>437</v>
      </c>
      <c r="E209" s="46">
        <v>357529.24</v>
      </c>
      <c r="F209" s="47">
        <v>0</v>
      </c>
      <c r="G209" s="17">
        <v>351493.53</v>
      </c>
      <c r="H209" s="19">
        <f t="shared" si="7"/>
        <v>6035.7099999999627</v>
      </c>
      <c r="I209" s="20"/>
      <c r="J209" s="34"/>
      <c r="K209" s="34">
        <v>96.32</v>
      </c>
      <c r="L209" s="34"/>
      <c r="M209" s="34"/>
      <c r="N209" s="21">
        <f t="shared" si="8"/>
        <v>6132.0299999999625</v>
      </c>
      <c r="P209" s="58"/>
      <c r="Q209" s="58"/>
      <c r="R209" s="58"/>
      <c r="S209" s="58"/>
      <c r="T209" s="48"/>
    </row>
    <row r="210" spans="1:20" ht="14.1" customHeight="1">
      <c r="A210" s="49">
        <v>35</v>
      </c>
      <c r="B210" s="50" t="s">
        <v>796</v>
      </c>
      <c r="C210" s="50" t="s">
        <v>90</v>
      </c>
      <c r="D210" s="51" t="s">
        <v>438</v>
      </c>
      <c r="E210" s="46">
        <v>211647.29</v>
      </c>
      <c r="F210" s="47">
        <v>0</v>
      </c>
      <c r="G210" s="17">
        <v>205890.58</v>
      </c>
      <c r="H210" s="19">
        <f t="shared" si="7"/>
        <v>5756.710000000021</v>
      </c>
      <c r="I210" s="20"/>
      <c r="J210" s="34"/>
      <c r="K210" s="34">
        <v>246.43</v>
      </c>
      <c r="L210" s="34"/>
      <c r="M210" s="34"/>
      <c r="N210" s="21">
        <f t="shared" si="8"/>
        <v>6003.1400000000212</v>
      </c>
      <c r="P210" s="58"/>
      <c r="Q210" s="58"/>
      <c r="R210" s="58"/>
      <c r="S210" s="58"/>
      <c r="T210" s="48"/>
    </row>
    <row r="211" spans="1:20" ht="14.1" customHeight="1">
      <c r="A211" s="49">
        <v>35</v>
      </c>
      <c r="B211" s="50" t="s">
        <v>796</v>
      </c>
      <c r="C211" s="50" t="s">
        <v>52</v>
      </c>
      <c r="D211" s="51" t="s">
        <v>439</v>
      </c>
      <c r="E211" s="46">
        <v>20305.8</v>
      </c>
      <c r="F211" s="47">
        <v>1</v>
      </c>
      <c r="G211" s="17">
        <v>20305.8</v>
      </c>
      <c r="H211" s="19">
        <f t="shared" si="7"/>
        <v>0</v>
      </c>
      <c r="I211" s="20"/>
      <c r="J211" s="34"/>
      <c r="K211" s="34">
        <v>1081.74</v>
      </c>
      <c r="L211" s="34"/>
      <c r="M211" s="34"/>
      <c r="N211" s="21">
        <f t="shared" si="8"/>
        <v>1081.74</v>
      </c>
      <c r="P211" s="58"/>
      <c r="Q211" s="58"/>
      <c r="R211" s="58"/>
      <c r="S211" s="58"/>
      <c r="T211" s="48"/>
    </row>
    <row r="212" spans="1:20" ht="14.1" customHeight="1">
      <c r="A212" s="49">
        <v>35</v>
      </c>
      <c r="B212" s="50" t="s">
        <v>796</v>
      </c>
      <c r="C212" s="50" t="s">
        <v>66</v>
      </c>
      <c r="D212" s="51" t="s">
        <v>440</v>
      </c>
      <c r="E212" s="46">
        <v>3037197.44</v>
      </c>
      <c r="F212" s="47">
        <v>0</v>
      </c>
      <c r="G212" s="17">
        <v>2990624.56</v>
      </c>
      <c r="H212" s="19">
        <f t="shared" si="7"/>
        <v>46572.879999999888</v>
      </c>
      <c r="I212" s="20"/>
      <c r="J212" s="34"/>
      <c r="K212" s="34">
        <v>4491.99</v>
      </c>
      <c r="L212" s="34"/>
      <c r="M212" s="34"/>
      <c r="N212" s="21">
        <f t="shared" si="8"/>
        <v>51064.869999999886</v>
      </c>
      <c r="P212" s="58"/>
      <c r="Q212" s="58"/>
      <c r="R212" s="58"/>
      <c r="S212" s="58"/>
      <c r="T212" s="48"/>
    </row>
    <row r="213" spans="1:20" ht="14.1" customHeight="1">
      <c r="A213" s="49">
        <v>35</v>
      </c>
      <c r="B213" s="50" t="s">
        <v>796</v>
      </c>
      <c r="C213" s="50" t="s">
        <v>103</v>
      </c>
      <c r="D213" s="51" t="s">
        <v>441</v>
      </c>
      <c r="E213" s="46">
        <v>611671.06000000006</v>
      </c>
      <c r="F213" s="47">
        <v>0</v>
      </c>
      <c r="G213" s="17">
        <v>600620.24</v>
      </c>
      <c r="H213" s="19">
        <f t="shared" si="7"/>
        <v>11050.820000000065</v>
      </c>
      <c r="I213" s="20"/>
      <c r="J213" s="34"/>
      <c r="K213" s="34">
        <v>988.62</v>
      </c>
      <c r="L213" s="34"/>
      <c r="M213" s="34"/>
      <c r="N213" s="21">
        <f t="shared" si="8"/>
        <v>12039.440000000066</v>
      </c>
      <c r="P213" s="58"/>
      <c r="Q213" s="58"/>
      <c r="R213" s="58"/>
      <c r="S213" s="58"/>
      <c r="T213" s="48"/>
    </row>
    <row r="214" spans="1:20" ht="14.1" customHeight="1">
      <c r="A214" s="49">
        <v>35</v>
      </c>
      <c r="B214" s="50" t="s">
        <v>796</v>
      </c>
      <c r="C214" s="50" t="s">
        <v>97</v>
      </c>
      <c r="D214" s="51" t="s">
        <v>442</v>
      </c>
      <c r="E214" s="46">
        <v>670436.41</v>
      </c>
      <c r="F214" s="47">
        <v>0</v>
      </c>
      <c r="G214" s="17">
        <v>660379.47</v>
      </c>
      <c r="H214" s="19">
        <f t="shared" si="7"/>
        <v>10056.940000000061</v>
      </c>
      <c r="I214" s="20"/>
      <c r="J214" s="34"/>
      <c r="K214" s="34">
        <v>623.16</v>
      </c>
      <c r="L214" s="34"/>
      <c r="M214" s="34"/>
      <c r="N214" s="21">
        <f t="shared" si="8"/>
        <v>10680.10000000006</v>
      </c>
      <c r="P214" s="58"/>
      <c r="Q214" s="58"/>
      <c r="R214" s="58"/>
      <c r="S214" s="58"/>
      <c r="T214" s="48"/>
    </row>
    <row r="215" spans="1:20" ht="14.1" customHeight="1">
      <c r="A215" s="49">
        <v>35</v>
      </c>
      <c r="B215" s="50" t="s">
        <v>796</v>
      </c>
      <c r="C215" s="50" t="s">
        <v>137</v>
      </c>
      <c r="D215" s="51" t="s">
        <v>443</v>
      </c>
      <c r="E215" s="46">
        <v>819439.56</v>
      </c>
      <c r="F215" s="47">
        <v>0</v>
      </c>
      <c r="G215" s="17">
        <v>805866.87</v>
      </c>
      <c r="H215" s="19">
        <f t="shared" si="7"/>
        <v>13572.690000000061</v>
      </c>
      <c r="I215" s="20"/>
      <c r="J215" s="34"/>
      <c r="K215" s="34">
        <v>1321</v>
      </c>
      <c r="L215" s="34"/>
      <c r="M215" s="34"/>
      <c r="N215" s="21">
        <f t="shared" si="8"/>
        <v>14893.690000000061</v>
      </c>
      <c r="P215" s="58"/>
      <c r="Q215" s="58"/>
      <c r="R215" s="58"/>
      <c r="S215" s="58"/>
      <c r="T215" s="48"/>
    </row>
    <row r="216" spans="1:20" ht="14.1" customHeight="1">
      <c r="A216" s="49">
        <v>36</v>
      </c>
      <c r="B216" s="50" t="s">
        <v>797</v>
      </c>
      <c r="C216" s="50" t="s">
        <v>142</v>
      </c>
      <c r="D216" s="51" t="s">
        <v>444</v>
      </c>
      <c r="E216" s="46">
        <v>13548.89</v>
      </c>
      <c r="F216" s="47">
        <v>1</v>
      </c>
      <c r="G216" s="17">
        <v>13548.89</v>
      </c>
      <c r="H216" s="19">
        <f t="shared" si="7"/>
        <v>0</v>
      </c>
      <c r="I216" s="20"/>
      <c r="J216" s="34"/>
      <c r="K216" s="34">
        <v>75.739999999999995</v>
      </c>
      <c r="L216" s="34"/>
      <c r="M216" s="34"/>
      <c r="N216" s="21">
        <f t="shared" si="8"/>
        <v>75.739999999999995</v>
      </c>
      <c r="P216" s="58"/>
      <c r="Q216" s="58"/>
      <c r="R216" s="58"/>
      <c r="S216" s="58"/>
      <c r="T216" s="48"/>
    </row>
    <row r="217" spans="1:20" ht="14.1" customHeight="1">
      <c r="A217" s="49">
        <v>36</v>
      </c>
      <c r="B217" s="50" t="s">
        <v>797</v>
      </c>
      <c r="C217" s="50" t="s">
        <v>143</v>
      </c>
      <c r="D217" s="51" t="s">
        <v>445</v>
      </c>
      <c r="E217" s="46">
        <v>12810.59</v>
      </c>
      <c r="F217" s="47">
        <v>1</v>
      </c>
      <c r="G217" s="17">
        <v>12810.59</v>
      </c>
      <c r="H217" s="19">
        <f t="shared" si="7"/>
        <v>0</v>
      </c>
      <c r="I217" s="20"/>
      <c r="J217" s="34"/>
      <c r="K217" s="34">
        <v>65.84</v>
      </c>
      <c r="L217" s="34"/>
      <c r="M217" s="34"/>
      <c r="N217" s="21">
        <f t="shared" si="8"/>
        <v>65.84</v>
      </c>
      <c r="P217" s="58"/>
      <c r="Q217" s="58"/>
      <c r="R217" s="58"/>
      <c r="S217" s="58"/>
      <c r="T217" s="48"/>
    </row>
    <row r="218" spans="1:20" ht="14.1" customHeight="1">
      <c r="A218" s="49">
        <v>36</v>
      </c>
      <c r="B218" s="50" t="s">
        <v>797</v>
      </c>
      <c r="C218" s="50" t="s">
        <v>144</v>
      </c>
      <c r="D218" s="51" t="s">
        <v>446</v>
      </c>
      <c r="E218" s="46">
        <v>4384020.1500000004</v>
      </c>
      <c r="F218" s="47">
        <v>0</v>
      </c>
      <c r="G218" s="17">
        <v>4328788.7</v>
      </c>
      <c r="H218" s="19">
        <f t="shared" si="7"/>
        <v>55231.450000000186</v>
      </c>
      <c r="I218" s="20"/>
      <c r="J218" s="34"/>
      <c r="K218" s="34">
        <v>6048.6</v>
      </c>
      <c r="L218" s="34"/>
      <c r="M218" s="34"/>
      <c r="N218" s="21">
        <f t="shared" si="8"/>
        <v>61280.050000000185</v>
      </c>
      <c r="P218" s="58"/>
      <c r="Q218" s="58"/>
      <c r="R218" s="58"/>
      <c r="S218" s="58"/>
      <c r="T218" s="48"/>
    </row>
    <row r="219" spans="1:20" ht="14.1" customHeight="1">
      <c r="A219" s="49">
        <v>36</v>
      </c>
      <c r="B219" s="50" t="s">
        <v>797</v>
      </c>
      <c r="C219" s="50" t="s">
        <v>145</v>
      </c>
      <c r="D219" s="51" t="s">
        <v>447</v>
      </c>
      <c r="E219" s="46">
        <v>13026480.369999999</v>
      </c>
      <c r="F219" s="47">
        <v>0</v>
      </c>
      <c r="G219" s="17">
        <v>12806429.57</v>
      </c>
      <c r="H219" s="19">
        <f t="shared" si="7"/>
        <v>220050.79999999888</v>
      </c>
      <c r="I219" s="20"/>
      <c r="J219" s="34"/>
      <c r="K219" s="34">
        <v>24886.77</v>
      </c>
      <c r="L219" s="34"/>
      <c r="M219" s="34"/>
      <c r="N219" s="21">
        <f t="shared" si="8"/>
        <v>244937.56999999887</v>
      </c>
      <c r="P219" s="58"/>
      <c r="Q219" s="58"/>
      <c r="R219" s="58"/>
      <c r="S219" s="58"/>
      <c r="T219" s="48"/>
    </row>
    <row r="220" spans="1:20" ht="14.1" customHeight="1">
      <c r="A220" s="49">
        <v>36</v>
      </c>
      <c r="B220" s="50" t="s">
        <v>797</v>
      </c>
      <c r="C220" s="50" t="s">
        <v>146</v>
      </c>
      <c r="D220" s="51" t="s">
        <v>448</v>
      </c>
      <c r="E220" s="46">
        <v>2608093.0099999998</v>
      </c>
      <c r="F220" s="47">
        <v>0</v>
      </c>
      <c r="G220" s="17">
        <v>2571307.23</v>
      </c>
      <c r="H220" s="19">
        <f t="shared" si="7"/>
        <v>36785.779999999795</v>
      </c>
      <c r="I220" s="20"/>
      <c r="J220" s="34"/>
      <c r="K220" s="34">
        <v>3545.59</v>
      </c>
      <c r="L220" s="34"/>
      <c r="M220" s="34"/>
      <c r="N220" s="21">
        <f t="shared" si="8"/>
        <v>40331.369999999792</v>
      </c>
      <c r="P220" s="58"/>
      <c r="Q220" s="58"/>
      <c r="R220" s="58"/>
      <c r="S220" s="58"/>
      <c r="T220" s="48"/>
    </row>
    <row r="221" spans="1:20" ht="14.1" customHeight="1">
      <c r="A221" s="49">
        <v>36</v>
      </c>
      <c r="B221" s="50" t="s">
        <v>797</v>
      </c>
      <c r="C221" s="50" t="s">
        <v>147</v>
      </c>
      <c r="D221" s="51" t="s">
        <v>449</v>
      </c>
      <c r="E221" s="46">
        <v>1770496.74</v>
      </c>
      <c r="F221" s="47">
        <v>0</v>
      </c>
      <c r="G221" s="17">
        <v>1729221.51</v>
      </c>
      <c r="H221" s="19">
        <f t="shared" si="7"/>
        <v>41275.229999999981</v>
      </c>
      <c r="I221" s="20"/>
      <c r="J221" s="34"/>
      <c r="K221" s="34">
        <v>4550.3599999999997</v>
      </c>
      <c r="L221" s="34"/>
      <c r="M221" s="34"/>
      <c r="N221" s="21">
        <f t="shared" si="8"/>
        <v>45825.589999999982</v>
      </c>
      <c r="P221" s="58"/>
      <c r="Q221" s="58"/>
      <c r="R221" s="58"/>
      <c r="S221" s="58"/>
      <c r="T221" s="48"/>
    </row>
    <row r="222" spans="1:20" ht="14.1" customHeight="1">
      <c r="A222" s="49">
        <v>37</v>
      </c>
      <c r="B222" s="50" t="s">
        <v>798</v>
      </c>
      <c r="C222" s="50" t="s">
        <v>52</v>
      </c>
      <c r="D222" s="51" t="s">
        <v>451</v>
      </c>
      <c r="E222" s="46">
        <v>13656.75</v>
      </c>
      <c r="F222" s="47">
        <v>1</v>
      </c>
      <c r="G222" s="17">
        <v>13656.75</v>
      </c>
      <c r="H222" s="19">
        <f t="shared" si="7"/>
        <v>0</v>
      </c>
      <c r="I222" s="20"/>
      <c r="J222" s="34"/>
      <c r="K222" s="34">
        <v>907.85</v>
      </c>
      <c r="L222" s="34"/>
      <c r="M222" s="34"/>
      <c r="N222" s="21">
        <f t="shared" si="8"/>
        <v>907.85</v>
      </c>
      <c r="P222" s="58"/>
      <c r="Q222" s="58"/>
      <c r="R222" s="58"/>
      <c r="S222" s="58"/>
      <c r="T222" s="48"/>
    </row>
    <row r="223" spans="1:20" ht="14.1" customHeight="1">
      <c r="A223" s="49">
        <v>37</v>
      </c>
      <c r="B223" s="50" t="s">
        <v>798</v>
      </c>
      <c r="C223" s="50" t="s">
        <v>60</v>
      </c>
      <c r="D223" s="51" t="s">
        <v>452</v>
      </c>
      <c r="E223" s="46">
        <v>28224.06</v>
      </c>
      <c r="F223" s="47">
        <v>1</v>
      </c>
      <c r="G223" s="17">
        <v>28224.06</v>
      </c>
      <c r="H223" s="19">
        <f t="shared" si="7"/>
        <v>0</v>
      </c>
      <c r="I223" s="20"/>
      <c r="J223" s="34"/>
      <c r="K223" s="34">
        <v>1144.22</v>
      </c>
      <c r="L223" s="34"/>
      <c r="M223" s="34"/>
      <c r="N223" s="21">
        <f t="shared" si="8"/>
        <v>1144.22</v>
      </c>
      <c r="P223" s="58"/>
      <c r="Q223" s="58"/>
      <c r="R223" s="58"/>
      <c r="S223" s="58"/>
      <c r="T223" s="48"/>
    </row>
    <row r="224" spans="1:20" ht="14.1" customHeight="1">
      <c r="A224" s="49">
        <v>37</v>
      </c>
      <c r="B224" s="50" t="s">
        <v>798</v>
      </c>
      <c r="C224" s="50" t="s">
        <v>44</v>
      </c>
      <c r="D224" s="51" t="s">
        <v>450</v>
      </c>
      <c r="E224" s="46">
        <v>1937442.39</v>
      </c>
      <c r="F224" s="47">
        <v>1</v>
      </c>
      <c r="G224" s="17">
        <v>1896653.39</v>
      </c>
      <c r="H224" s="19">
        <f t="shared" si="7"/>
        <v>40789</v>
      </c>
      <c r="I224" s="20"/>
      <c r="J224" s="34"/>
      <c r="K224" s="34">
        <v>7957.41</v>
      </c>
      <c r="L224" s="34"/>
      <c r="M224" s="34"/>
      <c r="N224" s="21">
        <f t="shared" si="8"/>
        <v>48746.41</v>
      </c>
      <c r="P224" s="58"/>
      <c r="Q224" s="58"/>
      <c r="R224" s="58"/>
      <c r="S224" s="58"/>
      <c r="T224" s="48"/>
    </row>
    <row r="225" spans="1:20" ht="14.1" customHeight="1">
      <c r="A225" s="49">
        <v>37</v>
      </c>
      <c r="B225" s="50" t="s">
        <v>798</v>
      </c>
      <c r="C225" s="50" t="s">
        <v>96</v>
      </c>
      <c r="D225" s="51" t="s">
        <v>453</v>
      </c>
      <c r="E225" s="46">
        <v>1098751.75</v>
      </c>
      <c r="F225" s="47">
        <v>1</v>
      </c>
      <c r="G225" s="17">
        <v>1072452.95</v>
      </c>
      <c r="H225" s="19">
        <f t="shared" si="7"/>
        <v>26298.800000000047</v>
      </c>
      <c r="I225" s="20"/>
      <c r="J225" s="34"/>
      <c r="K225" s="34">
        <v>4306.37</v>
      </c>
      <c r="L225" s="34"/>
      <c r="M225" s="34"/>
      <c r="N225" s="21">
        <f t="shared" si="8"/>
        <v>30605.170000000046</v>
      </c>
      <c r="P225" s="58"/>
      <c r="Q225" s="58"/>
      <c r="R225" s="58"/>
      <c r="S225" s="58"/>
      <c r="T225" s="48"/>
    </row>
    <row r="226" spans="1:20" ht="14.1" customHeight="1">
      <c r="A226" s="49">
        <v>37</v>
      </c>
      <c r="B226" s="50" t="s">
        <v>798</v>
      </c>
      <c r="C226" s="50" t="s">
        <v>148</v>
      </c>
      <c r="D226" s="51" t="s">
        <v>454</v>
      </c>
      <c r="E226" s="46">
        <v>41753.26</v>
      </c>
      <c r="F226" s="47">
        <v>1</v>
      </c>
      <c r="G226" s="17">
        <v>41753.26</v>
      </c>
      <c r="H226" s="19">
        <f t="shared" si="7"/>
        <v>0</v>
      </c>
      <c r="I226" s="20"/>
      <c r="J226" s="34"/>
      <c r="K226" s="34">
        <v>3506.42</v>
      </c>
      <c r="L226" s="34"/>
      <c r="M226" s="34"/>
      <c r="N226" s="21">
        <f t="shared" si="8"/>
        <v>3506.42</v>
      </c>
      <c r="P226" s="58"/>
      <c r="Q226" s="58"/>
      <c r="R226" s="58"/>
      <c r="S226" s="58"/>
      <c r="T226" s="48"/>
    </row>
    <row r="227" spans="1:20" ht="14.1" customHeight="1">
      <c r="A227" s="49">
        <v>37</v>
      </c>
      <c r="B227" s="50" t="s">
        <v>798</v>
      </c>
      <c r="C227" s="50" t="s">
        <v>59</v>
      </c>
      <c r="D227" s="51" t="s">
        <v>455</v>
      </c>
      <c r="E227" s="46">
        <v>22781.82</v>
      </c>
      <c r="F227" s="47">
        <v>1</v>
      </c>
      <c r="G227" s="17">
        <v>22781.82</v>
      </c>
      <c r="H227" s="19">
        <f t="shared" si="7"/>
        <v>0</v>
      </c>
      <c r="I227" s="20"/>
      <c r="J227" s="34"/>
      <c r="K227" s="34">
        <v>2170.94</v>
      </c>
      <c r="L227" s="34"/>
      <c r="M227" s="34"/>
      <c r="N227" s="21">
        <f t="shared" si="8"/>
        <v>2170.94</v>
      </c>
      <c r="P227" s="58"/>
      <c r="Q227" s="58"/>
      <c r="R227" s="58"/>
      <c r="S227" s="58"/>
      <c r="T227" s="48"/>
    </row>
    <row r="228" spans="1:20" ht="14.1" customHeight="1">
      <c r="A228" s="49">
        <v>38</v>
      </c>
      <c r="B228" s="50" t="s">
        <v>799</v>
      </c>
      <c r="C228" s="50" t="s">
        <v>40</v>
      </c>
      <c r="D228" s="51" t="s">
        <v>457</v>
      </c>
      <c r="E228" s="46">
        <v>2584826.42</v>
      </c>
      <c r="F228" s="47">
        <v>0</v>
      </c>
      <c r="G228" s="17">
        <v>2549687.7000000002</v>
      </c>
      <c r="H228" s="19">
        <f t="shared" si="7"/>
        <v>35138.719999999739</v>
      </c>
      <c r="I228" s="20"/>
      <c r="J228" s="34"/>
      <c r="K228" s="34">
        <v>3670.71</v>
      </c>
      <c r="L228" s="34"/>
      <c r="M228" s="34"/>
      <c r="N228" s="21">
        <f t="shared" si="8"/>
        <v>38809.429999999738</v>
      </c>
      <c r="P228" s="58"/>
      <c r="Q228" s="58"/>
      <c r="R228" s="58"/>
      <c r="S228" s="58"/>
      <c r="T228" s="48"/>
    </row>
    <row r="229" spans="1:20" ht="14.1" customHeight="1">
      <c r="A229" s="49">
        <v>38</v>
      </c>
      <c r="B229" s="50" t="s">
        <v>799</v>
      </c>
      <c r="C229" s="50" t="s">
        <v>52</v>
      </c>
      <c r="D229" s="51" t="s">
        <v>458</v>
      </c>
      <c r="E229" s="46">
        <v>373543.92</v>
      </c>
      <c r="F229" s="47">
        <v>0</v>
      </c>
      <c r="G229" s="17">
        <v>367207.13</v>
      </c>
      <c r="H229" s="19">
        <f t="shared" si="7"/>
        <v>6336.789999999979</v>
      </c>
      <c r="I229" s="20"/>
      <c r="J229" s="34"/>
      <c r="K229" s="34">
        <v>614.16999999999996</v>
      </c>
      <c r="L229" s="34"/>
      <c r="M229" s="34"/>
      <c r="N229" s="21">
        <f t="shared" si="8"/>
        <v>6950.9599999999791</v>
      </c>
      <c r="P229" s="58"/>
      <c r="Q229" s="58"/>
      <c r="R229" s="58"/>
      <c r="S229" s="58"/>
      <c r="T229" s="48"/>
    </row>
    <row r="230" spans="1:20" ht="14.1" customHeight="1">
      <c r="A230" s="49">
        <v>38</v>
      </c>
      <c r="B230" s="50" t="s">
        <v>799</v>
      </c>
      <c r="C230" s="50" t="s">
        <v>60</v>
      </c>
      <c r="D230" s="51" t="s">
        <v>459</v>
      </c>
      <c r="E230" s="46">
        <v>899294.54</v>
      </c>
      <c r="F230" s="47">
        <v>0</v>
      </c>
      <c r="G230" s="17">
        <v>881069.84</v>
      </c>
      <c r="H230" s="19">
        <f t="shared" si="7"/>
        <v>18224.70000000007</v>
      </c>
      <c r="I230" s="20"/>
      <c r="J230" s="34"/>
      <c r="K230" s="34">
        <v>1204.72</v>
      </c>
      <c r="L230" s="34"/>
      <c r="M230" s="34"/>
      <c r="N230" s="21">
        <f t="shared" si="8"/>
        <v>19429.420000000071</v>
      </c>
      <c r="P230" s="58"/>
      <c r="Q230" s="58"/>
      <c r="R230" s="58"/>
      <c r="S230" s="58"/>
      <c r="T230" s="48"/>
    </row>
    <row r="231" spans="1:20" ht="14.1" customHeight="1">
      <c r="A231" s="49">
        <v>38</v>
      </c>
      <c r="B231" s="50" t="s">
        <v>799</v>
      </c>
      <c r="C231" s="50" t="s">
        <v>36</v>
      </c>
      <c r="D231" s="51" t="s">
        <v>460</v>
      </c>
      <c r="E231" s="46">
        <v>1992693.48</v>
      </c>
      <c r="F231" s="47">
        <v>0</v>
      </c>
      <c r="G231" s="17">
        <v>1964105</v>
      </c>
      <c r="H231" s="19">
        <f t="shared" si="7"/>
        <v>28588.479999999981</v>
      </c>
      <c r="I231" s="20"/>
      <c r="J231" s="34"/>
      <c r="K231" s="34">
        <v>2583.0300000000002</v>
      </c>
      <c r="L231" s="34"/>
      <c r="M231" s="34"/>
      <c r="N231" s="21">
        <f t="shared" si="8"/>
        <v>31171.50999999998</v>
      </c>
      <c r="P231" s="58"/>
      <c r="Q231" s="58"/>
      <c r="R231" s="58"/>
      <c r="S231" s="58"/>
      <c r="T231" s="48"/>
    </row>
    <row r="232" spans="1:20" ht="14.1" customHeight="1">
      <c r="A232" s="49">
        <v>39</v>
      </c>
      <c r="B232" s="50" t="s">
        <v>800</v>
      </c>
      <c r="C232" s="50" t="s">
        <v>105</v>
      </c>
      <c r="D232" s="51" t="s">
        <v>461</v>
      </c>
      <c r="E232" s="46">
        <v>223931.82</v>
      </c>
      <c r="F232" s="47">
        <v>0</v>
      </c>
      <c r="G232" s="17">
        <v>218837.46</v>
      </c>
      <c r="H232" s="19">
        <f t="shared" ref="H232:H263" si="9">SUM(E232-G232)</f>
        <v>5094.3600000000151</v>
      </c>
      <c r="I232" s="20"/>
      <c r="J232" s="34"/>
      <c r="K232" s="34">
        <v>64.31</v>
      </c>
      <c r="L232" s="34"/>
      <c r="M232" s="34">
        <v>10000</v>
      </c>
      <c r="N232" s="21">
        <f t="shared" si="8"/>
        <v>15158.670000000016</v>
      </c>
      <c r="P232" s="58"/>
      <c r="Q232" s="58"/>
      <c r="R232" s="58"/>
      <c r="S232" s="58"/>
      <c r="T232" s="48"/>
    </row>
    <row r="233" spans="1:20" ht="14.1" customHeight="1">
      <c r="A233" s="49">
        <v>39</v>
      </c>
      <c r="B233" s="50" t="s">
        <v>800</v>
      </c>
      <c r="C233" s="50" t="s">
        <v>40</v>
      </c>
      <c r="D233" s="51" t="s">
        <v>462</v>
      </c>
      <c r="E233" s="46">
        <v>3269375.39</v>
      </c>
      <c r="F233" s="47">
        <v>0</v>
      </c>
      <c r="G233" s="17">
        <v>3227299.88</v>
      </c>
      <c r="H233" s="19">
        <f t="shared" si="9"/>
        <v>42075.510000000242</v>
      </c>
      <c r="I233" s="20"/>
      <c r="J233" s="34"/>
      <c r="K233" s="34">
        <v>3917.29</v>
      </c>
      <c r="L233" s="34"/>
      <c r="M233" s="34"/>
      <c r="N233" s="21">
        <f t="shared" si="8"/>
        <v>45992.800000000243</v>
      </c>
      <c r="P233" s="58"/>
      <c r="Q233" s="58"/>
      <c r="R233" s="58"/>
      <c r="S233" s="58"/>
      <c r="T233" s="48"/>
    </row>
    <row r="234" spans="1:20" ht="14.1" customHeight="1">
      <c r="A234" s="49">
        <v>39</v>
      </c>
      <c r="B234" s="50" t="s">
        <v>800</v>
      </c>
      <c r="C234" s="50" t="s">
        <v>52</v>
      </c>
      <c r="D234" s="51" t="s">
        <v>463</v>
      </c>
      <c r="E234" s="46">
        <v>1247472.53</v>
      </c>
      <c r="F234" s="47">
        <v>0</v>
      </c>
      <c r="G234" s="17">
        <v>1230488.3</v>
      </c>
      <c r="H234" s="19">
        <f t="shared" si="9"/>
        <v>16984.229999999981</v>
      </c>
      <c r="I234" s="20"/>
      <c r="J234" s="34"/>
      <c r="K234" s="34">
        <v>1854.4</v>
      </c>
      <c r="L234" s="34"/>
      <c r="M234" s="34">
        <v>40000</v>
      </c>
      <c r="N234" s="21">
        <f t="shared" si="8"/>
        <v>58838.629999999983</v>
      </c>
      <c r="P234" s="58"/>
      <c r="Q234" s="58"/>
      <c r="R234" s="58"/>
      <c r="S234" s="58"/>
      <c r="T234" s="48"/>
    </row>
    <row r="235" spans="1:20" ht="14.1" customHeight="1">
      <c r="A235" s="49">
        <v>39</v>
      </c>
      <c r="B235" s="50" t="s">
        <v>800</v>
      </c>
      <c r="C235" s="50" t="s">
        <v>60</v>
      </c>
      <c r="D235" s="51" t="s">
        <v>464</v>
      </c>
      <c r="E235" s="46">
        <v>608492.02</v>
      </c>
      <c r="F235" s="47">
        <v>0</v>
      </c>
      <c r="G235" s="17">
        <v>599983.89</v>
      </c>
      <c r="H235" s="19">
        <f t="shared" si="9"/>
        <v>8508.1300000000047</v>
      </c>
      <c r="I235" s="20"/>
      <c r="J235" s="34"/>
      <c r="K235" s="34">
        <v>671.17</v>
      </c>
      <c r="L235" s="34"/>
      <c r="M235" s="34"/>
      <c r="N235" s="21">
        <f t="shared" si="8"/>
        <v>9179.3000000000047</v>
      </c>
      <c r="P235" s="58"/>
      <c r="Q235" s="58"/>
      <c r="R235" s="58"/>
      <c r="S235" s="58"/>
      <c r="T235" s="48"/>
    </row>
    <row r="236" spans="1:20" ht="14.1" customHeight="1">
      <c r="A236" s="49">
        <v>40</v>
      </c>
      <c r="B236" s="50" t="s">
        <v>801</v>
      </c>
      <c r="C236" s="50" t="s">
        <v>105</v>
      </c>
      <c r="D236" s="51" t="s">
        <v>466</v>
      </c>
      <c r="E236" s="46">
        <v>762611.88</v>
      </c>
      <c r="F236" s="47">
        <v>0</v>
      </c>
      <c r="G236" s="17">
        <v>754246.59</v>
      </c>
      <c r="H236" s="19">
        <f t="shared" si="9"/>
        <v>8365.2900000000373</v>
      </c>
      <c r="I236" s="20"/>
      <c r="J236" s="34"/>
      <c r="K236" s="34">
        <v>243.08</v>
      </c>
      <c r="L236" s="34"/>
      <c r="M236" s="34"/>
      <c r="N236" s="21">
        <f t="shared" si="8"/>
        <v>8608.3700000000372</v>
      </c>
      <c r="P236" s="58"/>
      <c r="Q236" s="58"/>
      <c r="R236" s="58"/>
      <c r="S236" s="58"/>
      <c r="T236" s="48"/>
    </row>
    <row r="237" spans="1:20" ht="14.1" customHeight="1">
      <c r="A237" s="49">
        <v>40</v>
      </c>
      <c r="B237" s="50" t="s">
        <v>801</v>
      </c>
      <c r="C237" s="50" t="s">
        <v>149</v>
      </c>
      <c r="D237" s="51" t="s">
        <v>467</v>
      </c>
      <c r="E237" s="46">
        <v>512172.99</v>
      </c>
      <c r="F237" s="47">
        <v>0</v>
      </c>
      <c r="G237" s="17">
        <v>505857.48</v>
      </c>
      <c r="H237" s="19">
        <f t="shared" si="9"/>
        <v>6315.5100000000093</v>
      </c>
      <c r="I237" s="20"/>
      <c r="J237" s="34"/>
      <c r="K237" s="34">
        <v>239.57</v>
      </c>
      <c r="L237" s="34"/>
      <c r="M237" s="34"/>
      <c r="N237" s="21">
        <f t="shared" si="8"/>
        <v>6555.080000000009</v>
      </c>
      <c r="P237" s="58"/>
      <c r="Q237" s="58"/>
      <c r="R237" s="58"/>
      <c r="S237" s="58"/>
      <c r="T237" s="48"/>
    </row>
    <row r="238" spans="1:20" ht="14.1" customHeight="1">
      <c r="A238" s="49">
        <v>40</v>
      </c>
      <c r="B238" s="50" t="s">
        <v>801</v>
      </c>
      <c r="C238" s="50" t="s">
        <v>91</v>
      </c>
      <c r="D238" s="51" t="s">
        <v>468</v>
      </c>
      <c r="E238" s="46">
        <v>1463612.75</v>
      </c>
      <c r="F238" s="47">
        <v>0</v>
      </c>
      <c r="G238" s="17">
        <v>1449725.95</v>
      </c>
      <c r="H238" s="19">
        <f t="shared" si="9"/>
        <v>13886.800000000047</v>
      </c>
      <c r="I238" s="20"/>
      <c r="J238" s="34"/>
      <c r="K238" s="34">
        <v>302.06</v>
      </c>
      <c r="L238" s="34"/>
      <c r="M238" s="34"/>
      <c r="N238" s="21">
        <f t="shared" si="8"/>
        <v>14188.860000000046</v>
      </c>
      <c r="P238" s="58"/>
      <c r="Q238" s="58"/>
      <c r="R238" s="58"/>
      <c r="S238" s="58"/>
      <c r="T238" s="48"/>
    </row>
    <row r="239" spans="1:20" ht="14.1" customHeight="1">
      <c r="A239" s="49">
        <v>40</v>
      </c>
      <c r="B239" s="50" t="s">
        <v>801</v>
      </c>
      <c r="C239" s="50" t="s">
        <v>150</v>
      </c>
      <c r="D239" s="51" t="s">
        <v>469</v>
      </c>
      <c r="E239" s="46">
        <v>497754.15</v>
      </c>
      <c r="F239" s="47">
        <v>0</v>
      </c>
      <c r="G239" s="17">
        <v>491792.71</v>
      </c>
      <c r="H239" s="19">
        <f t="shared" si="9"/>
        <v>5961.4400000000023</v>
      </c>
      <c r="I239" s="20"/>
      <c r="J239" s="34"/>
      <c r="K239" s="34">
        <v>232.41</v>
      </c>
      <c r="L239" s="34"/>
      <c r="M239" s="34"/>
      <c r="N239" s="21">
        <f t="shared" si="8"/>
        <v>6193.8500000000022</v>
      </c>
      <c r="P239" s="58"/>
      <c r="Q239" s="58"/>
      <c r="R239" s="58"/>
      <c r="S239" s="58"/>
      <c r="T239" s="48"/>
    </row>
    <row r="240" spans="1:20" ht="14.1" customHeight="1">
      <c r="A240" s="49">
        <v>40</v>
      </c>
      <c r="B240" s="50" t="s">
        <v>801</v>
      </c>
      <c r="C240" s="50" t="s">
        <v>52</v>
      </c>
      <c r="D240" s="51" t="s">
        <v>470</v>
      </c>
      <c r="E240" s="46">
        <v>4022510.98</v>
      </c>
      <c r="F240" s="47">
        <v>0</v>
      </c>
      <c r="G240" s="17">
        <v>3969604.06</v>
      </c>
      <c r="H240" s="19">
        <f t="shared" si="9"/>
        <v>52906.919999999925</v>
      </c>
      <c r="I240" s="20"/>
      <c r="J240" s="34"/>
      <c r="K240" s="34">
        <v>5550.71</v>
      </c>
      <c r="L240" s="34"/>
      <c r="M240" s="34"/>
      <c r="N240" s="21">
        <f t="shared" si="8"/>
        <v>58457.629999999925</v>
      </c>
      <c r="P240" s="58"/>
      <c r="Q240" s="58"/>
      <c r="R240" s="58"/>
      <c r="S240" s="58"/>
      <c r="T240" s="48"/>
    </row>
    <row r="241" spans="1:20" ht="14.1" customHeight="1">
      <c r="A241" s="49">
        <v>40</v>
      </c>
      <c r="B241" s="50" t="s">
        <v>801</v>
      </c>
      <c r="C241" s="50" t="s">
        <v>60</v>
      </c>
      <c r="D241" s="51" t="s">
        <v>471</v>
      </c>
      <c r="E241" s="46">
        <v>4212242.5</v>
      </c>
      <c r="F241" s="47">
        <v>0</v>
      </c>
      <c r="G241" s="17">
        <v>4165772.38</v>
      </c>
      <c r="H241" s="19">
        <f t="shared" si="9"/>
        <v>46470.120000000112</v>
      </c>
      <c r="I241" s="20"/>
      <c r="J241" s="34"/>
      <c r="K241" s="34">
        <v>5620.82</v>
      </c>
      <c r="L241" s="34"/>
      <c r="M241" s="34"/>
      <c r="N241" s="21">
        <f t="shared" si="8"/>
        <v>52090.940000000111</v>
      </c>
      <c r="P241" s="58"/>
      <c r="Q241" s="58"/>
      <c r="R241" s="58"/>
      <c r="S241" s="58"/>
      <c r="T241" s="48"/>
    </row>
    <row r="242" spans="1:20" ht="14.1" customHeight="1">
      <c r="A242" s="49">
        <v>40</v>
      </c>
      <c r="B242" s="50" t="s">
        <v>801</v>
      </c>
      <c r="C242" s="50" t="s">
        <v>44</v>
      </c>
      <c r="D242" s="51" t="s">
        <v>472</v>
      </c>
      <c r="E242" s="46">
        <v>3110006.8</v>
      </c>
      <c r="F242" s="47">
        <v>0</v>
      </c>
      <c r="G242" s="17">
        <v>3073624.54</v>
      </c>
      <c r="H242" s="19">
        <f t="shared" si="9"/>
        <v>36382.259999999776</v>
      </c>
      <c r="I242" s="20"/>
      <c r="J242" s="34"/>
      <c r="K242" s="34">
        <v>3728.62</v>
      </c>
      <c r="L242" s="34"/>
      <c r="M242" s="34"/>
      <c r="N242" s="21">
        <f t="shared" si="8"/>
        <v>40110.879999999779</v>
      </c>
      <c r="P242" s="58"/>
      <c r="Q242" s="58"/>
      <c r="R242" s="58"/>
      <c r="S242" s="58"/>
      <c r="T242" s="48"/>
    </row>
    <row r="243" spans="1:20" ht="14.1" customHeight="1">
      <c r="A243" s="49">
        <v>40</v>
      </c>
      <c r="B243" s="50" t="s">
        <v>801</v>
      </c>
      <c r="C243" s="50" t="s">
        <v>96</v>
      </c>
      <c r="D243" s="51" t="s">
        <v>465</v>
      </c>
      <c r="E243" s="46">
        <v>1221984</v>
      </c>
      <c r="F243" s="47">
        <v>0</v>
      </c>
      <c r="G243" s="17">
        <v>1208279.08</v>
      </c>
      <c r="H243" s="19">
        <f t="shared" si="9"/>
        <v>13704.919999999925</v>
      </c>
      <c r="I243" s="20"/>
      <c r="J243" s="34"/>
      <c r="K243" s="34">
        <v>1393.24</v>
      </c>
      <c r="L243" s="34"/>
      <c r="M243" s="34"/>
      <c r="N243" s="21">
        <f t="shared" si="8"/>
        <v>15098.159999999925</v>
      </c>
      <c r="P243" s="58"/>
      <c r="Q243" s="58"/>
      <c r="R243" s="58"/>
      <c r="S243" s="58"/>
      <c r="T243" s="48"/>
    </row>
    <row r="244" spans="1:20" ht="14.1" customHeight="1">
      <c r="A244" s="49">
        <v>40</v>
      </c>
      <c r="B244" s="50" t="s">
        <v>801</v>
      </c>
      <c r="C244" s="50" t="s">
        <v>113</v>
      </c>
      <c r="D244" s="51" t="s">
        <v>473</v>
      </c>
      <c r="E244" s="46">
        <v>957117.34</v>
      </c>
      <c r="F244" s="47">
        <v>0</v>
      </c>
      <c r="G244" s="17">
        <v>942534</v>
      </c>
      <c r="H244" s="19">
        <f t="shared" si="9"/>
        <v>14583.339999999967</v>
      </c>
      <c r="I244" s="20"/>
      <c r="J244" s="34"/>
      <c r="K244" s="34">
        <v>1400.4</v>
      </c>
      <c r="L244" s="34"/>
      <c r="M244" s="34"/>
      <c r="N244" s="21">
        <f t="shared" si="8"/>
        <v>15983.739999999967</v>
      </c>
      <c r="P244" s="58"/>
      <c r="Q244" s="58"/>
      <c r="R244" s="58"/>
      <c r="S244" s="58"/>
      <c r="T244" s="48"/>
    </row>
    <row r="245" spans="1:20" ht="14.1" customHeight="1">
      <c r="A245" s="49">
        <v>40</v>
      </c>
      <c r="B245" s="50" t="s">
        <v>801</v>
      </c>
      <c r="C245" s="50" t="s">
        <v>66</v>
      </c>
      <c r="D245" s="51" t="s">
        <v>474</v>
      </c>
      <c r="E245" s="46">
        <v>2612867.66</v>
      </c>
      <c r="F245" s="47">
        <v>0</v>
      </c>
      <c r="G245" s="17">
        <v>2576187.4</v>
      </c>
      <c r="H245" s="19">
        <f t="shared" si="9"/>
        <v>36680.260000000242</v>
      </c>
      <c r="I245" s="20"/>
      <c r="J245" s="34"/>
      <c r="K245" s="34">
        <v>3938.78</v>
      </c>
      <c r="L245" s="34"/>
      <c r="M245" s="34"/>
      <c r="N245" s="21">
        <f t="shared" si="8"/>
        <v>40619.040000000241</v>
      </c>
      <c r="P245" s="58"/>
      <c r="Q245" s="58"/>
      <c r="R245" s="58"/>
      <c r="S245" s="58"/>
      <c r="T245" s="48"/>
    </row>
    <row r="246" spans="1:20" ht="14.1" customHeight="1">
      <c r="A246" s="49">
        <v>40</v>
      </c>
      <c r="B246" s="50" t="s">
        <v>801</v>
      </c>
      <c r="C246" s="50" t="s">
        <v>47</v>
      </c>
      <c r="D246" s="51" t="s">
        <v>475</v>
      </c>
      <c r="E246" s="46">
        <v>645933.72</v>
      </c>
      <c r="F246" s="47">
        <v>0</v>
      </c>
      <c r="G246" s="17">
        <v>637295.91</v>
      </c>
      <c r="H246" s="19">
        <f t="shared" si="9"/>
        <v>8637.8099999999395</v>
      </c>
      <c r="I246" s="20"/>
      <c r="J246" s="34"/>
      <c r="K246" s="34">
        <v>963.63</v>
      </c>
      <c r="L246" s="34"/>
      <c r="M246" s="34"/>
      <c r="N246" s="21">
        <f t="shared" si="8"/>
        <v>9601.4399999999387</v>
      </c>
      <c r="P246" s="58"/>
      <c r="Q246" s="58"/>
      <c r="R246" s="58"/>
      <c r="S246" s="58"/>
      <c r="T246" s="48"/>
    </row>
    <row r="247" spans="1:20" ht="14.1" customHeight="1">
      <c r="A247" s="49">
        <v>40</v>
      </c>
      <c r="B247" s="50" t="s">
        <v>801</v>
      </c>
      <c r="C247" s="50" t="s">
        <v>103</v>
      </c>
      <c r="D247" s="51" t="s">
        <v>476</v>
      </c>
      <c r="E247" s="46">
        <v>9377345.1099999994</v>
      </c>
      <c r="F247" s="47">
        <v>0</v>
      </c>
      <c r="G247" s="17">
        <v>9266952.2200000007</v>
      </c>
      <c r="H247" s="19">
        <f t="shared" si="9"/>
        <v>110392.88999999873</v>
      </c>
      <c r="I247" s="20"/>
      <c r="J247" s="34"/>
      <c r="K247" s="34">
        <v>12199.92</v>
      </c>
      <c r="L247" s="34"/>
      <c r="M247" s="34"/>
      <c r="N247" s="21">
        <f t="shared" si="8"/>
        <v>122592.80999999873</v>
      </c>
      <c r="P247" s="58"/>
      <c r="Q247" s="58"/>
      <c r="R247" s="58"/>
      <c r="S247" s="58"/>
      <c r="T247" s="48"/>
    </row>
    <row r="248" spans="1:20" ht="14.1" customHeight="1">
      <c r="A248" s="49">
        <v>40</v>
      </c>
      <c r="B248" s="50" t="s">
        <v>801</v>
      </c>
      <c r="C248" s="50" t="s">
        <v>151</v>
      </c>
      <c r="D248" s="51" t="s">
        <v>477</v>
      </c>
      <c r="E248" s="46">
        <v>2100171.0299999998</v>
      </c>
      <c r="F248" s="47">
        <v>0</v>
      </c>
      <c r="G248" s="17">
        <v>2077298.32</v>
      </c>
      <c r="H248" s="19">
        <f t="shared" si="9"/>
        <v>22872.70999999973</v>
      </c>
      <c r="I248" s="20"/>
      <c r="J248" s="34"/>
      <c r="K248" s="34">
        <v>2898.65</v>
      </c>
      <c r="L248" s="34"/>
      <c r="M248" s="34"/>
      <c r="N248" s="21">
        <f t="shared" si="8"/>
        <v>25771.359999999731</v>
      </c>
      <c r="P248" s="58"/>
      <c r="Q248" s="58"/>
      <c r="R248" s="58"/>
      <c r="S248" s="58"/>
      <c r="T248" s="48"/>
    </row>
    <row r="249" spans="1:20" ht="14.1" customHeight="1">
      <c r="A249" s="49">
        <v>40</v>
      </c>
      <c r="B249" s="50" t="s">
        <v>801</v>
      </c>
      <c r="C249" s="50" t="s">
        <v>152</v>
      </c>
      <c r="D249" s="51" t="s">
        <v>478</v>
      </c>
      <c r="E249" s="46">
        <v>2765247.35</v>
      </c>
      <c r="F249" s="47">
        <v>0</v>
      </c>
      <c r="G249" s="17">
        <v>2737125.65</v>
      </c>
      <c r="H249" s="19">
        <f t="shared" si="9"/>
        <v>28121.700000000186</v>
      </c>
      <c r="I249" s="20"/>
      <c r="J249" s="34"/>
      <c r="K249" s="34">
        <v>2909.47</v>
      </c>
      <c r="L249" s="34"/>
      <c r="M249" s="34"/>
      <c r="N249" s="21">
        <f t="shared" si="8"/>
        <v>31031.170000000187</v>
      </c>
      <c r="P249" s="58"/>
      <c r="Q249" s="58"/>
      <c r="R249" s="58"/>
      <c r="S249" s="58"/>
      <c r="T249" s="48"/>
    </row>
    <row r="250" spans="1:20" ht="14.1" customHeight="1">
      <c r="A250" s="49">
        <v>40</v>
      </c>
      <c r="B250" s="50" t="s">
        <v>801</v>
      </c>
      <c r="C250" s="50" t="s">
        <v>153</v>
      </c>
      <c r="D250" s="51" t="s">
        <v>479</v>
      </c>
      <c r="E250" s="46">
        <v>1501933.07</v>
      </c>
      <c r="F250" s="47">
        <v>0</v>
      </c>
      <c r="G250" s="17">
        <v>1486873.46</v>
      </c>
      <c r="H250" s="19">
        <f t="shared" si="9"/>
        <v>15059.610000000102</v>
      </c>
      <c r="I250" s="20"/>
      <c r="J250" s="34"/>
      <c r="K250" s="34">
        <v>1106.27</v>
      </c>
      <c r="L250" s="34"/>
      <c r="M250" s="34"/>
      <c r="N250" s="21">
        <f t="shared" si="8"/>
        <v>16165.880000000103</v>
      </c>
      <c r="P250" s="58"/>
      <c r="Q250" s="58"/>
      <c r="R250" s="58"/>
      <c r="S250" s="58"/>
      <c r="T250" s="48"/>
    </row>
    <row r="251" spans="1:20" ht="14.1" customHeight="1">
      <c r="A251" s="49">
        <v>40</v>
      </c>
      <c r="B251" s="50" t="s">
        <v>801</v>
      </c>
      <c r="C251" s="50" t="s">
        <v>154</v>
      </c>
      <c r="D251" s="51" t="s">
        <v>480</v>
      </c>
      <c r="E251" s="46">
        <v>3035067.39</v>
      </c>
      <c r="F251" s="47">
        <v>0</v>
      </c>
      <c r="G251" s="17">
        <v>3004065.57</v>
      </c>
      <c r="H251" s="19">
        <f t="shared" si="9"/>
        <v>31001.820000000298</v>
      </c>
      <c r="I251" s="20"/>
      <c r="J251" s="34"/>
      <c r="K251" s="34">
        <v>3945.48</v>
      </c>
      <c r="L251" s="34"/>
      <c r="M251" s="34"/>
      <c r="N251" s="21">
        <f t="shared" si="8"/>
        <v>34947.300000000301</v>
      </c>
      <c r="P251" s="58"/>
      <c r="Q251" s="58"/>
      <c r="R251" s="58"/>
      <c r="S251" s="58"/>
      <c r="T251" s="48"/>
    </row>
    <row r="252" spans="1:20" ht="14.1" customHeight="1">
      <c r="A252" s="49">
        <v>40</v>
      </c>
      <c r="B252" s="50" t="s">
        <v>801</v>
      </c>
      <c r="C252" s="50" t="s">
        <v>155</v>
      </c>
      <c r="D252" s="51" t="s">
        <v>481</v>
      </c>
      <c r="E252" s="46">
        <v>1788247.51</v>
      </c>
      <c r="F252" s="47">
        <v>0</v>
      </c>
      <c r="G252" s="17">
        <v>1769540.18</v>
      </c>
      <c r="H252" s="19">
        <f t="shared" si="9"/>
        <v>18707.330000000075</v>
      </c>
      <c r="I252" s="20"/>
      <c r="J252" s="34"/>
      <c r="K252" s="34">
        <v>2044.29</v>
      </c>
      <c r="L252" s="34"/>
      <c r="M252" s="34"/>
      <c r="N252" s="21">
        <f t="shared" si="8"/>
        <v>20751.620000000075</v>
      </c>
      <c r="P252" s="58"/>
      <c r="Q252" s="58"/>
      <c r="R252" s="58"/>
      <c r="S252" s="58"/>
      <c r="T252" s="48"/>
    </row>
    <row r="253" spans="1:20" ht="14.1" customHeight="1">
      <c r="A253" s="49">
        <v>41</v>
      </c>
      <c r="B253" s="50" t="s">
        <v>802</v>
      </c>
      <c r="C253" s="50" t="s">
        <v>156</v>
      </c>
      <c r="D253" s="51" t="s">
        <v>482</v>
      </c>
      <c r="E253" s="46">
        <v>494656.51</v>
      </c>
      <c r="F253" s="47">
        <v>0</v>
      </c>
      <c r="G253" s="17">
        <v>487418.65</v>
      </c>
      <c r="H253" s="19">
        <f t="shared" si="9"/>
        <v>7237.859999999986</v>
      </c>
      <c r="I253" s="20"/>
      <c r="J253" s="34"/>
      <c r="K253" s="34">
        <v>127.56</v>
      </c>
      <c r="L253" s="34"/>
      <c r="M253" s="34"/>
      <c r="N253" s="21">
        <f t="shared" si="8"/>
        <v>7365.4199999999864</v>
      </c>
      <c r="P253" s="58"/>
      <c r="Q253" s="58"/>
      <c r="R253" s="58"/>
      <c r="S253" s="58"/>
      <c r="T253" s="48"/>
    </row>
    <row r="254" spans="1:20" ht="14.1" customHeight="1">
      <c r="A254" s="49">
        <v>41</v>
      </c>
      <c r="B254" s="50" t="s">
        <v>802</v>
      </c>
      <c r="C254" s="50" t="s">
        <v>40</v>
      </c>
      <c r="D254" s="51" t="s">
        <v>483</v>
      </c>
      <c r="E254" s="46">
        <v>3647701.58</v>
      </c>
      <c r="F254" s="47">
        <v>0</v>
      </c>
      <c r="G254" s="17">
        <v>3594537.39</v>
      </c>
      <c r="H254" s="19">
        <f t="shared" si="9"/>
        <v>53164.189999999944</v>
      </c>
      <c r="I254" s="20"/>
      <c r="J254" s="34"/>
      <c r="K254" s="34">
        <v>6248.25</v>
      </c>
      <c r="L254" s="34"/>
      <c r="M254" s="34"/>
      <c r="N254" s="21">
        <f t="shared" si="8"/>
        <v>59412.439999999944</v>
      </c>
      <c r="P254" s="58"/>
      <c r="Q254" s="58"/>
      <c r="R254" s="58"/>
      <c r="S254" s="58"/>
      <c r="T254" s="48"/>
    </row>
    <row r="255" spans="1:20" ht="14.1" customHeight="1">
      <c r="A255" s="49">
        <v>41</v>
      </c>
      <c r="B255" s="50" t="s">
        <v>802</v>
      </c>
      <c r="C255" s="50" t="s">
        <v>60</v>
      </c>
      <c r="D255" s="51" t="s">
        <v>484</v>
      </c>
      <c r="E255" s="46">
        <v>1412259.55</v>
      </c>
      <c r="F255" s="47">
        <v>0</v>
      </c>
      <c r="G255" s="17">
        <v>1392237.15</v>
      </c>
      <c r="H255" s="19">
        <f t="shared" si="9"/>
        <v>20022.40000000014</v>
      </c>
      <c r="I255" s="20"/>
      <c r="J255" s="34"/>
      <c r="K255" s="34">
        <v>1947.37</v>
      </c>
      <c r="L255" s="34"/>
      <c r="M255" s="34"/>
      <c r="N255" s="21">
        <f t="shared" si="8"/>
        <v>21969.770000000139</v>
      </c>
      <c r="P255" s="58"/>
      <c r="Q255" s="58"/>
      <c r="R255" s="58"/>
      <c r="S255" s="58"/>
      <c r="T255" s="48"/>
    </row>
    <row r="256" spans="1:20" ht="14.1" customHeight="1">
      <c r="A256" s="49">
        <v>41</v>
      </c>
      <c r="B256" s="50" t="s">
        <v>802</v>
      </c>
      <c r="C256" s="50" t="s">
        <v>36</v>
      </c>
      <c r="D256" s="51" t="s">
        <v>485</v>
      </c>
      <c r="E256" s="46">
        <v>1894530.1</v>
      </c>
      <c r="F256" s="47">
        <v>0</v>
      </c>
      <c r="G256" s="17">
        <v>1868471.21</v>
      </c>
      <c r="H256" s="19">
        <f t="shared" si="9"/>
        <v>26058.89000000013</v>
      </c>
      <c r="I256" s="20"/>
      <c r="J256" s="34"/>
      <c r="K256" s="34">
        <v>2551.1799999999998</v>
      </c>
      <c r="L256" s="34"/>
      <c r="M256" s="34"/>
      <c r="N256" s="21">
        <f t="shared" si="8"/>
        <v>28610.070000000131</v>
      </c>
      <c r="P256" s="58"/>
      <c r="Q256" s="58"/>
      <c r="R256" s="58"/>
      <c r="S256" s="58"/>
      <c r="T256" s="48"/>
    </row>
    <row r="257" spans="1:20" ht="14.1" customHeight="1">
      <c r="A257" s="49">
        <v>41</v>
      </c>
      <c r="B257" s="50" t="s">
        <v>802</v>
      </c>
      <c r="C257" s="50" t="s">
        <v>133</v>
      </c>
      <c r="D257" s="51" t="s">
        <v>486</v>
      </c>
      <c r="E257" s="46">
        <v>47750.36</v>
      </c>
      <c r="F257" s="47">
        <v>1</v>
      </c>
      <c r="G257" s="17">
        <v>47750.36</v>
      </c>
      <c r="H257" s="19">
        <f t="shared" si="9"/>
        <v>0</v>
      </c>
      <c r="I257" s="20"/>
      <c r="J257" s="34"/>
      <c r="K257" s="34">
        <v>4024.73</v>
      </c>
      <c r="L257" s="34"/>
      <c r="M257" s="34"/>
      <c r="N257" s="21">
        <f t="shared" si="8"/>
        <v>4024.73</v>
      </c>
      <c r="P257" s="58"/>
      <c r="Q257" s="58"/>
      <c r="R257" s="58"/>
      <c r="S257" s="58"/>
      <c r="T257" s="48"/>
    </row>
    <row r="258" spans="1:20" ht="14.1" customHeight="1">
      <c r="A258" s="49">
        <v>41</v>
      </c>
      <c r="B258" s="50" t="s">
        <v>802</v>
      </c>
      <c r="C258" s="50" t="s">
        <v>131</v>
      </c>
      <c r="D258" s="51" t="s">
        <v>487</v>
      </c>
      <c r="E258" s="46">
        <v>3009644.73</v>
      </c>
      <c r="F258" s="47">
        <v>0</v>
      </c>
      <c r="G258" s="17">
        <v>2971656.35</v>
      </c>
      <c r="H258" s="19">
        <f t="shared" si="9"/>
        <v>37988.379999999888</v>
      </c>
      <c r="I258" s="20"/>
      <c r="J258" s="34"/>
      <c r="K258" s="34">
        <v>4178.66</v>
      </c>
      <c r="L258" s="34"/>
      <c r="M258" s="34"/>
      <c r="N258" s="21">
        <f t="shared" si="8"/>
        <v>42167.039999999892</v>
      </c>
      <c r="P258" s="58"/>
      <c r="Q258" s="58"/>
      <c r="R258" s="58"/>
      <c r="S258" s="58"/>
      <c r="T258" s="48"/>
    </row>
    <row r="259" spans="1:20" ht="14.1" customHeight="1">
      <c r="A259" s="49">
        <v>41</v>
      </c>
      <c r="B259" s="50" t="s">
        <v>802</v>
      </c>
      <c r="C259" s="50" t="s">
        <v>157</v>
      </c>
      <c r="D259" s="51" t="s">
        <v>488</v>
      </c>
      <c r="E259" s="46">
        <v>3458319.36</v>
      </c>
      <c r="F259" s="47">
        <v>0</v>
      </c>
      <c r="G259" s="17">
        <v>3410603.93</v>
      </c>
      <c r="H259" s="19">
        <f t="shared" si="9"/>
        <v>47715.429999999702</v>
      </c>
      <c r="I259" s="20"/>
      <c r="J259" s="34"/>
      <c r="K259" s="34">
        <v>5081.47</v>
      </c>
      <c r="L259" s="34"/>
      <c r="M259" s="34"/>
      <c r="N259" s="21">
        <f t="shared" si="8"/>
        <v>52796.899999999703</v>
      </c>
      <c r="P259" s="58"/>
      <c r="Q259" s="58"/>
      <c r="R259" s="58"/>
      <c r="S259" s="58"/>
      <c r="T259" s="48"/>
    </row>
    <row r="260" spans="1:20" ht="14.1" customHeight="1">
      <c r="A260" s="49">
        <v>41</v>
      </c>
      <c r="B260" s="50" t="s">
        <v>802</v>
      </c>
      <c r="C260" s="50" t="s">
        <v>59</v>
      </c>
      <c r="D260" s="51" t="s">
        <v>489</v>
      </c>
      <c r="E260" s="46">
        <v>960721.57</v>
      </c>
      <c r="F260" s="47">
        <v>0</v>
      </c>
      <c r="G260" s="17">
        <v>948482.61</v>
      </c>
      <c r="H260" s="19">
        <f t="shared" si="9"/>
        <v>12238.959999999963</v>
      </c>
      <c r="I260" s="20"/>
      <c r="J260" s="34"/>
      <c r="K260" s="34">
        <v>1159.31</v>
      </c>
      <c r="L260" s="34"/>
      <c r="M260" s="34"/>
      <c r="N260" s="21">
        <f t="shared" si="8"/>
        <v>13398.269999999962</v>
      </c>
      <c r="P260" s="58"/>
      <c r="Q260" s="58"/>
      <c r="R260" s="58"/>
      <c r="S260" s="58"/>
      <c r="T260" s="48"/>
    </row>
    <row r="261" spans="1:20" ht="14.1" customHeight="1">
      <c r="A261" s="49">
        <v>41</v>
      </c>
      <c r="B261" s="50" t="s">
        <v>802</v>
      </c>
      <c r="C261" s="50" t="s">
        <v>158</v>
      </c>
      <c r="D261" s="51" t="s">
        <v>490</v>
      </c>
      <c r="E261" s="46">
        <v>1366487.41</v>
      </c>
      <c r="F261" s="47">
        <v>0</v>
      </c>
      <c r="G261" s="17">
        <v>1349210.81</v>
      </c>
      <c r="H261" s="19">
        <f t="shared" si="9"/>
        <v>17276.59999999986</v>
      </c>
      <c r="I261" s="20"/>
      <c r="J261" s="34"/>
      <c r="K261" s="34">
        <v>1562.25</v>
      </c>
      <c r="L261" s="34"/>
      <c r="M261" s="34"/>
      <c r="N261" s="21">
        <f t="shared" si="8"/>
        <v>18838.84999999986</v>
      </c>
      <c r="P261" s="58"/>
      <c r="Q261" s="58"/>
      <c r="R261" s="58"/>
      <c r="S261" s="58"/>
      <c r="T261" s="48"/>
    </row>
    <row r="262" spans="1:20" ht="14.1" customHeight="1">
      <c r="A262" s="49">
        <v>42</v>
      </c>
      <c r="B262" s="50" t="s">
        <v>803</v>
      </c>
      <c r="C262" s="50" t="s">
        <v>40</v>
      </c>
      <c r="D262" s="51" t="s">
        <v>491</v>
      </c>
      <c r="E262" s="46">
        <v>10101548.939999999</v>
      </c>
      <c r="F262" s="47">
        <v>0</v>
      </c>
      <c r="G262" s="17">
        <v>9943932.8699999992</v>
      </c>
      <c r="H262" s="19">
        <f t="shared" si="9"/>
        <v>157616.0700000003</v>
      </c>
      <c r="I262" s="20"/>
      <c r="J262" s="34"/>
      <c r="K262" s="34">
        <v>16396.72</v>
      </c>
      <c r="L262" s="34"/>
      <c r="M262" s="34"/>
      <c r="N262" s="21">
        <f t="shared" si="8"/>
        <v>174012.7900000003</v>
      </c>
      <c r="P262" s="58"/>
      <c r="Q262" s="58"/>
      <c r="R262" s="58"/>
      <c r="S262" s="58"/>
      <c r="T262" s="48"/>
    </row>
    <row r="263" spans="1:20" ht="14.1" customHeight="1">
      <c r="A263" s="49">
        <v>42</v>
      </c>
      <c r="B263" s="50" t="s">
        <v>803</v>
      </c>
      <c r="C263" s="50" t="s">
        <v>52</v>
      </c>
      <c r="D263" s="51" t="s">
        <v>492</v>
      </c>
      <c r="E263" s="46">
        <v>1840953.58</v>
      </c>
      <c r="F263" s="47">
        <v>0</v>
      </c>
      <c r="G263" s="17">
        <v>1812566.1</v>
      </c>
      <c r="H263" s="19">
        <f t="shared" si="9"/>
        <v>28387.479999999981</v>
      </c>
      <c r="I263" s="20"/>
      <c r="J263" s="34"/>
      <c r="K263" s="34">
        <v>3388.92</v>
      </c>
      <c r="L263" s="34"/>
      <c r="M263" s="34"/>
      <c r="N263" s="21">
        <f t="shared" si="8"/>
        <v>31776.39999999998</v>
      </c>
      <c r="P263" s="58"/>
      <c r="Q263" s="58"/>
      <c r="R263" s="58"/>
      <c r="S263" s="58"/>
      <c r="T263" s="48"/>
    </row>
    <row r="264" spans="1:20" ht="14.1" customHeight="1">
      <c r="A264" s="49">
        <v>42</v>
      </c>
      <c r="B264" s="50" t="s">
        <v>803</v>
      </c>
      <c r="C264" s="50" t="s">
        <v>60</v>
      </c>
      <c r="D264" s="51" t="s">
        <v>493</v>
      </c>
      <c r="E264" s="46">
        <v>299049.64</v>
      </c>
      <c r="F264" s="47">
        <v>0</v>
      </c>
      <c r="G264" s="17">
        <v>285730.03000000003</v>
      </c>
      <c r="H264" s="19">
        <f t="shared" ref="H264:H295" si="10">SUM(E264-G264)</f>
        <v>13319.609999999986</v>
      </c>
      <c r="I264" s="20"/>
      <c r="J264" s="34"/>
      <c r="K264" s="34">
        <v>1158.8499999999999</v>
      </c>
      <c r="L264" s="34"/>
      <c r="M264" s="34"/>
      <c r="N264" s="21">
        <f t="shared" ref="N264:N327" si="11">SUM(H264:M264)</f>
        <v>14478.459999999986</v>
      </c>
      <c r="P264" s="58"/>
      <c r="Q264" s="58"/>
      <c r="R264" s="58"/>
      <c r="S264" s="58"/>
      <c r="T264" s="48"/>
    </row>
    <row r="265" spans="1:20" ht="14.1" customHeight="1">
      <c r="A265" s="49">
        <v>42</v>
      </c>
      <c r="B265" s="50" t="s">
        <v>803</v>
      </c>
      <c r="C265" s="50" t="s">
        <v>138</v>
      </c>
      <c r="D265" s="51" t="s">
        <v>494</v>
      </c>
      <c r="E265" s="46">
        <v>627049.30000000005</v>
      </c>
      <c r="F265" s="47">
        <v>0</v>
      </c>
      <c r="G265" s="17">
        <v>610023.22</v>
      </c>
      <c r="H265" s="19">
        <f t="shared" si="10"/>
        <v>17026.080000000075</v>
      </c>
      <c r="I265" s="20"/>
      <c r="J265" s="34"/>
      <c r="K265" s="34">
        <v>1323.44</v>
      </c>
      <c r="L265" s="34"/>
      <c r="M265" s="34"/>
      <c r="N265" s="21">
        <f t="shared" si="11"/>
        <v>18349.520000000073</v>
      </c>
      <c r="P265" s="58"/>
      <c r="Q265" s="58"/>
      <c r="R265" s="58"/>
      <c r="S265" s="58"/>
      <c r="T265" s="48"/>
    </row>
    <row r="266" spans="1:20" ht="14.1" customHeight="1">
      <c r="A266" s="49">
        <v>43</v>
      </c>
      <c r="B266" s="50" t="s">
        <v>804</v>
      </c>
      <c r="C266" s="50" t="s">
        <v>139</v>
      </c>
      <c r="D266" s="51" t="s">
        <v>495</v>
      </c>
      <c r="E266" s="46">
        <v>267527.19</v>
      </c>
      <c r="F266" s="47">
        <v>0</v>
      </c>
      <c r="G266" s="17">
        <v>262136.93</v>
      </c>
      <c r="H266" s="19">
        <f t="shared" si="10"/>
        <v>5390.2600000000093</v>
      </c>
      <c r="I266" s="20"/>
      <c r="J266" s="34"/>
      <c r="K266" s="34">
        <v>59.89</v>
      </c>
      <c r="L266" s="34"/>
      <c r="M266" s="34"/>
      <c r="N266" s="21">
        <f t="shared" si="11"/>
        <v>5450.1500000000096</v>
      </c>
      <c r="P266" s="58"/>
      <c r="Q266" s="58"/>
      <c r="R266" s="58"/>
      <c r="S266" s="58"/>
      <c r="T266" s="48"/>
    </row>
    <row r="267" spans="1:20" ht="14.1" customHeight="1">
      <c r="A267" s="49">
        <v>43</v>
      </c>
      <c r="B267" s="50" t="s">
        <v>804</v>
      </c>
      <c r="C267" s="50" t="s">
        <v>36</v>
      </c>
      <c r="D267" s="51" t="s">
        <v>496</v>
      </c>
      <c r="E267" s="46">
        <v>132295.24</v>
      </c>
      <c r="F267" s="47">
        <v>1</v>
      </c>
      <c r="G267" s="17">
        <v>123645.64</v>
      </c>
      <c r="H267" s="19">
        <f t="shared" si="10"/>
        <v>8649.5999999999913</v>
      </c>
      <c r="I267" s="20"/>
      <c r="J267" s="34"/>
      <c r="K267" s="34">
        <v>1463.04</v>
      </c>
      <c r="L267" s="34"/>
      <c r="M267" s="34"/>
      <c r="N267" s="21">
        <f t="shared" si="11"/>
        <v>10112.639999999992</v>
      </c>
      <c r="P267" s="58"/>
      <c r="Q267" s="58"/>
      <c r="R267" s="58"/>
      <c r="S267" s="58"/>
      <c r="T267" s="48"/>
    </row>
    <row r="268" spans="1:20" ht="14.1" customHeight="1">
      <c r="A268" s="49">
        <v>43</v>
      </c>
      <c r="B268" s="50" t="s">
        <v>804</v>
      </c>
      <c r="C268" s="50" t="s">
        <v>61</v>
      </c>
      <c r="D268" s="51" t="s">
        <v>497</v>
      </c>
      <c r="E268" s="46">
        <v>986861</v>
      </c>
      <c r="F268" s="47">
        <v>0</v>
      </c>
      <c r="G268" s="17">
        <v>967641.77</v>
      </c>
      <c r="H268" s="19">
        <f t="shared" si="10"/>
        <v>19219.229999999981</v>
      </c>
      <c r="I268" s="20"/>
      <c r="J268" s="34"/>
      <c r="K268" s="34">
        <v>1457.4</v>
      </c>
      <c r="L268" s="34"/>
      <c r="M268" s="34"/>
      <c r="N268" s="21">
        <f t="shared" si="11"/>
        <v>20676.629999999983</v>
      </c>
      <c r="P268" s="58"/>
      <c r="Q268" s="58"/>
      <c r="R268" s="58"/>
      <c r="S268" s="58"/>
      <c r="T268" s="48"/>
    </row>
    <row r="269" spans="1:20" ht="14.1" customHeight="1">
      <c r="A269" s="49">
        <v>43</v>
      </c>
      <c r="B269" s="50" t="s">
        <v>804</v>
      </c>
      <c r="C269" s="50" t="s">
        <v>96</v>
      </c>
      <c r="D269" s="51" t="s">
        <v>498</v>
      </c>
      <c r="E269" s="46">
        <v>4620402.5599999996</v>
      </c>
      <c r="F269" s="47">
        <v>0</v>
      </c>
      <c r="G269" s="17">
        <v>4562546.9400000004</v>
      </c>
      <c r="H269" s="19">
        <f t="shared" si="10"/>
        <v>57855.61999999918</v>
      </c>
      <c r="I269" s="20"/>
      <c r="J269" s="34"/>
      <c r="K269" s="34">
        <v>6110.02</v>
      </c>
      <c r="L269" s="34"/>
      <c r="M269" s="34"/>
      <c r="N269" s="21">
        <f t="shared" si="11"/>
        <v>63965.639999999185</v>
      </c>
      <c r="P269" s="58"/>
      <c r="Q269" s="58"/>
      <c r="R269" s="58"/>
      <c r="S269" s="58"/>
      <c r="T269" s="48"/>
    </row>
    <row r="270" spans="1:20" ht="14.1" customHeight="1">
      <c r="A270" s="49">
        <v>44</v>
      </c>
      <c r="B270" s="50" t="s">
        <v>805</v>
      </c>
      <c r="C270" s="50" t="s">
        <v>40</v>
      </c>
      <c r="D270" s="51" t="s">
        <v>499</v>
      </c>
      <c r="E270" s="46">
        <v>702176.09</v>
      </c>
      <c r="F270" s="47">
        <v>0</v>
      </c>
      <c r="G270" s="17">
        <v>684696.52</v>
      </c>
      <c r="H270" s="19">
        <f t="shared" si="10"/>
        <v>17479.569999999949</v>
      </c>
      <c r="I270" s="20"/>
      <c r="J270" s="34"/>
      <c r="K270" s="34">
        <v>1949.81</v>
      </c>
      <c r="L270" s="34"/>
      <c r="M270" s="34"/>
      <c r="N270" s="21">
        <f t="shared" si="11"/>
        <v>19429.37999999995</v>
      </c>
      <c r="P270" s="58"/>
      <c r="Q270" s="58"/>
      <c r="R270" s="58"/>
      <c r="S270" s="58"/>
      <c r="T270" s="48"/>
    </row>
    <row r="271" spans="1:20" ht="14.1" customHeight="1">
      <c r="A271" s="49">
        <v>44</v>
      </c>
      <c r="B271" s="50" t="s">
        <v>805</v>
      </c>
      <c r="C271" s="50" t="s">
        <v>36</v>
      </c>
      <c r="D271" s="51" t="s">
        <v>500</v>
      </c>
      <c r="E271" s="46">
        <v>18382.25</v>
      </c>
      <c r="F271" s="47">
        <v>1</v>
      </c>
      <c r="G271" s="17">
        <v>18382.25</v>
      </c>
      <c r="H271" s="19">
        <f t="shared" si="10"/>
        <v>0</v>
      </c>
      <c r="I271" s="20"/>
      <c r="J271" s="34"/>
      <c r="K271" s="34">
        <v>633.07000000000005</v>
      </c>
      <c r="L271" s="34"/>
      <c r="M271" s="34"/>
      <c r="N271" s="21">
        <f t="shared" si="11"/>
        <v>633.07000000000005</v>
      </c>
      <c r="P271" s="58"/>
      <c r="Q271" s="58"/>
      <c r="R271" s="58"/>
      <c r="S271" s="58"/>
      <c r="T271" s="48"/>
    </row>
    <row r="272" spans="1:20" ht="14.1" customHeight="1">
      <c r="A272" s="49">
        <v>44</v>
      </c>
      <c r="B272" s="50" t="s">
        <v>805</v>
      </c>
      <c r="C272" s="50" t="s">
        <v>159</v>
      </c>
      <c r="D272" s="51" t="s">
        <v>501</v>
      </c>
      <c r="E272" s="46">
        <v>2266497.16</v>
      </c>
      <c r="F272" s="47">
        <v>0</v>
      </c>
      <c r="G272" s="17">
        <v>2223555.81</v>
      </c>
      <c r="H272" s="19">
        <f t="shared" si="10"/>
        <v>42941.350000000093</v>
      </c>
      <c r="I272" s="20"/>
      <c r="J272" s="34"/>
      <c r="K272" s="34">
        <v>3787.9</v>
      </c>
      <c r="L272" s="34"/>
      <c r="M272" s="34"/>
      <c r="N272" s="21">
        <f t="shared" si="11"/>
        <v>46729.250000000095</v>
      </c>
      <c r="P272" s="58"/>
      <c r="Q272" s="58"/>
      <c r="R272" s="58"/>
      <c r="S272" s="58"/>
      <c r="T272" s="48"/>
    </row>
    <row r="273" spans="1:20" ht="14.1" customHeight="1">
      <c r="A273" s="49">
        <v>44</v>
      </c>
      <c r="B273" s="50" t="s">
        <v>805</v>
      </c>
      <c r="C273" s="50" t="s">
        <v>160</v>
      </c>
      <c r="D273" s="51" t="s">
        <v>314</v>
      </c>
      <c r="E273" s="46">
        <v>56426.13</v>
      </c>
      <c r="F273" s="47">
        <v>1</v>
      </c>
      <c r="G273" s="17">
        <v>49236.93</v>
      </c>
      <c r="H273" s="19">
        <f t="shared" si="10"/>
        <v>7189.1999999999971</v>
      </c>
      <c r="I273" s="20"/>
      <c r="J273" s="34"/>
      <c r="K273" s="34">
        <v>1075.6400000000001</v>
      </c>
      <c r="L273" s="34"/>
      <c r="M273" s="34"/>
      <c r="N273" s="21">
        <f t="shared" si="11"/>
        <v>8264.8399999999965</v>
      </c>
      <c r="P273" s="58"/>
      <c r="Q273" s="58"/>
      <c r="R273" s="58"/>
      <c r="S273" s="58"/>
      <c r="T273" s="48"/>
    </row>
    <row r="274" spans="1:20" ht="14.1" customHeight="1">
      <c r="A274" s="49">
        <v>45</v>
      </c>
      <c r="B274" s="50" t="s">
        <v>806</v>
      </c>
      <c r="C274" s="50" t="s">
        <v>52</v>
      </c>
      <c r="D274" s="51" t="s">
        <v>502</v>
      </c>
      <c r="E274" s="46">
        <v>6842317.04</v>
      </c>
      <c r="F274" s="47">
        <v>0</v>
      </c>
      <c r="G274" s="17">
        <v>6753385.7800000003</v>
      </c>
      <c r="H274" s="19">
        <f t="shared" si="10"/>
        <v>88931.259999999776</v>
      </c>
      <c r="I274" s="20"/>
      <c r="J274" s="34"/>
      <c r="K274" s="34">
        <v>9484.16</v>
      </c>
      <c r="L274" s="34"/>
      <c r="M274" s="34"/>
      <c r="N274" s="21">
        <f t="shared" si="11"/>
        <v>98415.41999999978</v>
      </c>
      <c r="P274" s="58"/>
      <c r="Q274" s="58"/>
      <c r="R274" s="58"/>
      <c r="S274" s="58"/>
      <c r="T274" s="48"/>
    </row>
    <row r="275" spans="1:20" ht="14.1" customHeight="1">
      <c r="A275" s="49">
        <v>45</v>
      </c>
      <c r="B275" s="50" t="s">
        <v>806</v>
      </c>
      <c r="C275" s="50" t="s">
        <v>60</v>
      </c>
      <c r="D275" s="51" t="s">
        <v>503</v>
      </c>
      <c r="E275" s="46">
        <v>5512642.8799999999</v>
      </c>
      <c r="F275" s="47">
        <v>0</v>
      </c>
      <c r="G275" s="17">
        <v>5433020.8200000003</v>
      </c>
      <c r="H275" s="19">
        <f t="shared" si="10"/>
        <v>79622.05999999959</v>
      </c>
      <c r="I275" s="20"/>
      <c r="J275" s="34"/>
      <c r="K275" s="34">
        <v>6348.37</v>
      </c>
      <c r="L275" s="34"/>
      <c r="M275" s="34"/>
      <c r="N275" s="21">
        <f t="shared" si="11"/>
        <v>85970.429999999586</v>
      </c>
      <c r="P275" s="58"/>
      <c r="Q275" s="58"/>
      <c r="R275" s="58"/>
      <c r="S275" s="58"/>
      <c r="T275" s="48"/>
    </row>
    <row r="276" spans="1:20" ht="14.1" customHeight="1">
      <c r="A276" s="49">
        <v>46</v>
      </c>
      <c r="B276" s="50" t="s">
        <v>807</v>
      </c>
      <c r="C276" s="50" t="s">
        <v>117</v>
      </c>
      <c r="D276" s="51" t="s">
        <v>504</v>
      </c>
      <c r="E276" s="46">
        <v>454554.35</v>
      </c>
      <c r="F276" s="47">
        <v>0</v>
      </c>
      <c r="G276" s="17">
        <v>449742.21</v>
      </c>
      <c r="H276" s="19">
        <f t="shared" si="10"/>
        <v>4812.1399999999558</v>
      </c>
      <c r="I276" s="20"/>
      <c r="J276" s="34"/>
      <c r="K276" s="34">
        <v>27.28</v>
      </c>
      <c r="L276" s="34"/>
      <c r="M276" s="34"/>
      <c r="N276" s="21">
        <f t="shared" si="11"/>
        <v>4839.4199999999555</v>
      </c>
      <c r="P276" s="58"/>
      <c r="Q276" s="58"/>
      <c r="R276" s="58"/>
      <c r="S276" s="58"/>
      <c r="T276" s="48"/>
    </row>
    <row r="277" spans="1:20" ht="14.1" customHeight="1">
      <c r="A277" s="49">
        <v>46</v>
      </c>
      <c r="B277" s="50" t="s">
        <v>807</v>
      </c>
      <c r="C277" s="50" t="s">
        <v>161</v>
      </c>
      <c r="D277" s="51" t="s">
        <v>505</v>
      </c>
      <c r="E277" s="46">
        <v>56840.11</v>
      </c>
      <c r="F277" s="47">
        <v>0</v>
      </c>
      <c r="G277" s="17">
        <v>48940.36</v>
      </c>
      <c r="H277" s="19">
        <f t="shared" si="10"/>
        <v>7899.75</v>
      </c>
      <c r="I277" s="20"/>
      <c r="J277" s="34"/>
      <c r="K277" s="34">
        <v>94.49</v>
      </c>
      <c r="L277" s="34"/>
      <c r="M277" s="34"/>
      <c r="N277" s="21">
        <f t="shared" si="11"/>
        <v>7994.24</v>
      </c>
      <c r="P277" s="58"/>
      <c r="Q277" s="58"/>
      <c r="R277" s="58"/>
      <c r="S277" s="58"/>
      <c r="T277" s="48"/>
    </row>
    <row r="278" spans="1:20" ht="14.1" customHeight="1">
      <c r="A278" s="49">
        <v>46</v>
      </c>
      <c r="B278" s="50" t="s">
        <v>807</v>
      </c>
      <c r="C278" s="50" t="s">
        <v>40</v>
      </c>
      <c r="D278" s="51" t="s">
        <v>506</v>
      </c>
      <c r="E278" s="46">
        <v>72180.11</v>
      </c>
      <c r="F278" s="47">
        <v>1</v>
      </c>
      <c r="G278" s="17">
        <v>72180.11</v>
      </c>
      <c r="H278" s="19">
        <f t="shared" si="10"/>
        <v>0</v>
      </c>
      <c r="I278" s="20"/>
      <c r="J278" s="34"/>
      <c r="K278" s="34">
        <v>13719.2</v>
      </c>
      <c r="L278" s="34"/>
      <c r="M278" s="34"/>
      <c r="N278" s="21">
        <f t="shared" si="11"/>
        <v>13719.2</v>
      </c>
      <c r="P278" s="58"/>
      <c r="Q278" s="58"/>
      <c r="R278" s="58"/>
      <c r="S278" s="58"/>
      <c r="T278" s="48"/>
    </row>
    <row r="279" spans="1:20" ht="14.1" customHeight="1">
      <c r="A279" s="49">
        <v>46</v>
      </c>
      <c r="B279" s="50" t="s">
        <v>807</v>
      </c>
      <c r="C279" s="50" t="s">
        <v>52</v>
      </c>
      <c r="D279" s="51" t="s">
        <v>229</v>
      </c>
      <c r="E279" s="46">
        <v>4082230.28</v>
      </c>
      <c r="F279" s="47">
        <v>0</v>
      </c>
      <c r="G279" s="17">
        <v>4028732.53</v>
      </c>
      <c r="H279" s="19">
        <f t="shared" si="10"/>
        <v>53497.75</v>
      </c>
      <c r="I279" s="20"/>
      <c r="J279" s="34"/>
      <c r="K279" s="34">
        <v>4921.1499999999996</v>
      </c>
      <c r="L279" s="34"/>
      <c r="M279" s="34"/>
      <c r="N279" s="21">
        <f t="shared" si="11"/>
        <v>58418.9</v>
      </c>
      <c r="P279" s="58"/>
      <c r="Q279" s="58"/>
      <c r="R279" s="58"/>
      <c r="S279" s="58"/>
      <c r="T279" s="48"/>
    </row>
    <row r="280" spans="1:20" ht="14.1" customHeight="1">
      <c r="A280" s="49">
        <v>46</v>
      </c>
      <c r="B280" s="50" t="s">
        <v>807</v>
      </c>
      <c r="C280" s="50" t="s">
        <v>96</v>
      </c>
      <c r="D280" s="51" t="s">
        <v>507</v>
      </c>
      <c r="E280" s="46">
        <v>3317728.89</v>
      </c>
      <c r="F280" s="47">
        <v>0</v>
      </c>
      <c r="G280" s="17">
        <v>3277282.57</v>
      </c>
      <c r="H280" s="19">
        <f t="shared" si="10"/>
        <v>40446.320000000298</v>
      </c>
      <c r="I280" s="20"/>
      <c r="J280" s="34"/>
      <c r="K280" s="34">
        <v>4540.1499999999996</v>
      </c>
      <c r="L280" s="34"/>
      <c r="M280" s="34"/>
      <c r="N280" s="21">
        <f t="shared" si="11"/>
        <v>44986.470000000299</v>
      </c>
      <c r="P280" s="58"/>
      <c r="Q280" s="58"/>
      <c r="R280" s="58"/>
      <c r="S280" s="58"/>
      <c r="T280" s="48"/>
    </row>
    <row r="281" spans="1:20" ht="14.1" customHeight="1">
      <c r="A281" s="49">
        <v>46</v>
      </c>
      <c r="B281" s="50" t="s">
        <v>807</v>
      </c>
      <c r="C281" s="50" t="s">
        <v>113</v>
      </c>
      <c r="D281" s="51" t="s">
        <v>508</v>
      </c>
      <c r="E281" s="46">
        <v>5498903.2400000002</v>
      </c>
      <c r="F281" s="47">
        <v>0</v>
      </c>
      <c r="G281" s="17">
        <v>5431656.2300000004</v>
      </c>
      <c r="H281" s="19">
        <f t="shared" si="10"/>
        <v>67247.009999999776</v>
      </c>
      <c r="I281" s="20"/>
      <c r="J281" s="34"/>
      <c r="K281" s="34">
        <v>7671.21</v>
      </c>
      <c r="L281" s="34"/>
      <c r="M281" s="34"/>
      <c r="N281" s="21">
        <f t="shared" si="11"/>
        <v>74918.219999999783</v>
      </c>
      <c r="P281" s="58"/>
      <c r="Q281" s="58"/>
      <c r="R281" s="58"/>
      <c r="S281" s="58"/>
      <c r="T281" s="48"/>
    </row>
    <row r="282" spans="1:20" ht="14.1" customHeight="1">
      <c r="A282" s="49">
        <v>46</v>
      </c>
      <c r="B282" s="50" t="s">
        <v>807</v>
      </c>
      <c r="C282" s="50" t="s">
        <v>85</v>
      </c>
      <c r="D282" s="51" t="s">
        <v>509</v>
      </c>
      <c r="E282" s="46">
        <v>1502774.74</v>
      </c>
      <c r="F282" s="47">
        <v>1</v>
      </c>
      <c r="G282" s="17">
        <v>1478491.14</v>
      </c>
      <c r="H282" s="19">
        <f t="shared" si="10"/>
        <v>24283.600000000093</v>
      </c>
      <c r="I282" s="20"/>
      <c r="J282" s="34"/>
      <c r="K282" s="34">
        <v>3827.98</v>
      </c>
      <c r="L282" s="34"/>
      <c r="M282" s="34"/>
      <c r="N282" s="21">
        <f t="shared" si="11"/>
        <v>28111.580000000093</v>
      </c>
      <c r="P282" s="58"/>
      <c r="Q282" s="58"/>
      <c r="R282" s="58"/>
      <c r="S282" s="58"/>
      <c r="T282" s="48"/>
    </row>
    <row r="283" spans="1:20" ht="14.1" customHeight="1">
      <c r="A283" s="49">
        <v>47</v>
      </c>
      <c r="B283" s="50" t="s">
        <v>808</v>
      </c>
      <c r="C283" s="50" t="s">
        <v>40</v>
      </c>
      <c r="D283" s="51" t="s">
        <v>510</v>
      </c>
      <c r="E283" s="46">
        <v>6385660.5899999999</v>
      </c>
      <c r="F283" s="47">
        <v>0</v>
      </c>
      <c r="G283" s="17">
        <v>6274304.6100000003</v>
      </c>
      <c r="H283" s="19">
        <f t="shared" si="10"/>
        <v>111355.97999999952</v>
      </c>
      <c r="I283" s="20"/>
      <c r="J283" s="34"/>
      <c r="K283" s="34">
        <v>12578.18</v>
      </c>
      <c r="L283" s="34"/>
      <c r="M283" s="34"/>
      <c r="N283" s="21">
        <f t="shared" si="11"/>
        <v>123934.15999999951</v>
      </c>
      <c r="P283" s="58"/>
      <c r="Q283" s="58"/>
      <c r="R283" s="58"/>
      <c r="S283" s="58"/>
      <c r="T283" s="48"/>
    </row>
    <row r="284" spans="1:20" ht="14.1" customHeight="1">
      <c r="A284" s="49">
        <v>47</v>
      </c>
      <c r="B284" s="50" t="s">
        <v>808</v>
      </c>
      <c r="C284" s="50" t="s">
        <v>52</v>
      </c>
      <c r="D284" s="51" t="s">
        <v>511</v>
      </c>
      <c r="E284" s="46">
        <v>2412686.65</v>
      </c>
      <c r="F284" s="47">
        <v>0</v>
      </c>
      <c r="G284" s="17">
        <v>2378764.4300000002</v>
      </c>
      <c r="H284" s="19">
        <f t="shared" si="10"/>
        <v>33922.219999999739</v>
      </c>
      <c r="I284" s="20"/>
      <c r="J284" s="34"/>
      <c r="K284" s="34">
        <v>3619.8</v>
      </c>
      <c r="L284" s="34"/>
      <c r="M284" s="34"/>
      <c r="N284" s="21">
        <f t="shared" si="11"/>
        <v>37542.019999999742</v>
      </c>
      <c r="P284" s="58"/>
      <c r="Q284" s="58"/>
      <c r="R284" s="58"/>
      <c r="S284" s="58"/>
      <c r="T284" s="48"/>
    </row>
    <row r="285" spans="1:20" ht="14.1" customHeight="1">
      <c r="A285" s="49">
        <v>47</v>
      </c>
      <c r="B285" s="50" t="s">
        <v>808</v>
      </c>
      <c r="C285" s="50" t="s">
        <v>61</v>
      </c>
      <c r="D285" s="51" t="s">
        <v>512</v>
      </c>
      <c r="E285" s="46">
        <v>3400792.16</v>
      </c>
      <c r="F285" s="47">
        <v>0</v>
      </c>
      <c r="G285" s="17">
        <v>3351039.06</v>
      </c>
      <c r="H285" s="19">
        <f t="shared" si="10"/>
        <v>49753.100000000093</v>
      </c>
      <c r="I285" s="20"/>
      <c r="J285" s="34"/>
      <c r="K285" s="34">
        <v>5922.42</v>
      </c>
      <c r="L285" s="34"/>
      <c r="M285" s="34"/>
      <c r="N285" s="21">
        <f t="shared" si="11"/>
        <v>55675.520000000091</v>
      </c>
      <c r="P285" s="58"/>
      <c r="Q285" s="58"/>
      <c r="R285" s="58"/>
      <c r="S285" s="58"/>
      <c r="T285" s="48"/>
    </row>
    <row r="286" spans="1:20" ht="14.1" customHeight="1">
      <c r="A286" s="49">
        <v>47</v>
      </c>
      <c r="B286" s="50" t="s">
        <v>808</v>
      </c>
      <c r="C286" s="50" t="s">
        <v>101</v>
      </c>
      <c r="D286" s="51" t="s">
        <v>513</v>
      </c>
      <c r="E286" s="46">
        <v>1646976.47</v>
      </c>
      <c r="F286" s="47">
        <v>0</v>
      </c>
      <c r="G286" s="17">
        <v>1621468</v>
      </c>
      <c r="H286" s="19">
        <f t="shared" si="10"/>
        <v>25508.469999999972</v>
      </c>
      <c r="I286" s="20"/>
      <c r="J286" s="34"/>
      <c r="K286" s="34">
        <v>2654.05</v>
      </c>
      <c r="L286" s="34"/>
      <c r="M286" s="34"/>
      <c r="N286" s="21">
        <f t="shared" si="11"/>
        <v>28162.519999999971</v>
      </c>
      <c r="P286" s="58"/>
      <c r="Q286" s="58"/>
      <c r="R286" s="58"/>
      <c r="S286" s="58"/>
      <c r="T286" s="48"/>
    </row>
    <row r="287" spans="1:20" ht="14.1" customHeight="1">
      <c r="A287" s="49">
        <v>47</v>
      </c>
      <c r="B287" s="50" t="s">
        <v>808</v>
      </c>
      <c r="C287" s="50" t="s">
        <v>45</v>
      </c>
      <c r="D287" s="51" t="s">
        <v>514</v>
      </c>
      <c r="E287" s="46">
        <v>5384952.4400000004</v>
      </c>
      <c r="F287" s="47">
        <v>0</v>
      </c>
      <c r="G287" s="17">
        <v>5314618.16</v>
      </c>
      <c r="H287" s="19">
        <f t="shared" si="10"/>
        <v>70334.280000000261</v>
      </c>
      <c r="I287" s="20"/>
      <c r="J287" s="34"/>
      <c r="K287" s="34">
        <v>6816.85</v>
      </c>
      <c r="L287" s="34"/>
      <c r="M287" s="34"/>
      <c r="N287" s="21">
        <f t="shared" si="11"/>
        <v>77151.130000000267</v>
      </c>
      <c r="P287" s="58"/>
      <c r="Q287" s="58"/>
      <c r="R287" s="58"/>
      <c r="S287" s="58"/>
      <c r="T287" s="48"/>
    </row>
    <row r="288" spans="1:20" ht="14.1" customHeight="1">
      <c r="A288" s="49">
        <v>47</v>
      </c>
      <c r="B288" s="50" t="s">
        <v>808</v>
      </c>
      <c r="C288" s="50" t="s">
        <v>103</v>
      </c>
      <c r="D288" s="51" t="s">
        <v>515</v>
      </c>
      <c r="E288" s="46">
        <v>6505354.3499999996</v>
      </c>
      <c r="F288" s="47">
        <v>0</v>
      </c>
      <c r="G288" s="17">
        <v>6411302.0099999998</v>
      </c>
      <c r="H288" s="19">
        <f t="shared" si="10"/>
        <v>94052.339999999851</v>
      </c>
      <c r="I288" s="20">
        <v>0</v>
      </c>
      <c r="J288" s="34"/>
      <c r="K288" s="34">
        <v>11805.51</v>
      </c>
      <c r="L288" s="34"/>
      <c r="M288" s="34"/>
      <c r="N288" s="21">
        <f t="shared" si="11"/>
        <v>105857.84999999985</v>
      </c>
      <c r="P288" s="58"/>
      <c r="Q288" s="58"/>
      <c r="R288" s="58"/>
      <c r="S288" s="58"/>
      <c r="T288" s="48"/>
    </row>
    <row r="289" spans="1:20" ht="14.1" customHeight="1">
      <c r="A289" s="49">
        <v>48</v>
      </c>
      <c r="B289" s="50" t="s">
        <v>809</v>
      </c>
      <c r="C289" s="50" t="s">
        <v>112</v>
      </c>
      <c r="D289" s="51" t="s">
        <v>516</v>
      </c>
      <c r="E289" s="46">
        <v>538392.39</v>
      </c>
      <c r="F289" s="47">
        <v>0</v>
      </c>
      <c r="G289" s="17">
        <v>530782.25</v>
      </c>
      <c r="H289" s="19">
        <f t="shared" si="10"/>
        <v>7610.140000000014</v>
      </c>
      <c r="I289" s="20"/>
      <c r="J289" s="34"/>
      <c r="K289" s="34">
        <v>153.62</v>
      </c>
      <c r="L289" s="34"/>
      <c r="M289" s="34"/>
      <c r="N289" s="21">
        <f t="shared" si="11"/>
        <v>7763.7600000000139</v>
      </c>
      <c r="P289" s="58"/>
      <c r="Q289" s="58"/>
      <c r="R289" s="58"/>
      <c r="S289" s="58"/>
      <c r="T289" s="48"/>
    </row>
    <row r="290" spans="1:20" ht="14.1" customHeight="1">
      <c r="A290" s="49">
        <v>48</v>
      </c>
      <c r="B290" s="50" t="s">
        <v>809</v>
      </c>
      <c r="C290" s="50" t="s">
        <v>162</v>
      </c>
      <c r="D290" s="51" t="s">
        <v>517</v>
      </c>
      <c r="E290" s="46">
        <v>1830813.21</v>
      </c>
      <c r="F290" s="47">
        <v>0</v>
      </c>
      <c r="G290" s="17">
        <v>1812332.37</v>
      </c>
      <c r="H290" s="19">
        <f t="shared" si="10"/>
        <v>18480.839999999851</v>
      </c>
      <c r="I290" s="20"/>
      <c r="J290" s="34"/>
      <c r="K290" s="34">
        <v>485.24</v>
      </c>
      <c r="L290" s="34"/>
      <c r="M290" s="34"/>
      <c r="N290" s="21">
        <f t="shared" si="11"/>
        <v>18966.079999999853</v>
      </c>
      <c r="P290" s="58"/>
      <c r="Q290" s="58"/>
      <c r="R290" s="58"/>
      <c r="S290" s="58"/>
      <c r="T290" s="48"/>
    </row>
    <row r="291" spans="1:20" ht="14.1" customHeight="1">
      <c r="A291" s="49">
        <v>48</v>
      </c>
      <c r="B291" s="50" t="s">
        <v>809</v>
      </c>
      <c r="C291" s="50" t="s">
        <v>163</v>
      </c>
      <c r="D291" s="51" t="s">
        <v>518</v>
      </c>
      <c r="E291" s="46">
        <v>529558.98</v>
      </c>
      <c r="F291" s="47">
        <v>0</v>
      </c>
      <c r="G291" s="17">
        <v>524209.65</v>
      </c>
      <c r="H291" s="19">
        <f t="shared" si="10"/>
        <v>5349.3299999999581</v>
      </c>
      <c r="I291" s="20"/>
      <c r="J291" s="34"/>
      <c r="K291" s="34">
        <v>76.2</v>
      </c>
      <c r="L291" s="34"/>
      <c r="M291" s="34"/>
      <c r="N291" s="21">
        <f t="shared" si="11"/>
        <v>5425.5299999999579</v>
      </c>
      <c r="P291" s="58"/>
      <c r="Q291" s="58"/>
      <c r="R291" s="58"/>
      <c r="S291" s="58"/>
      <c r="T291" s="48"/>
    </row>
    <row r="292" spans="1:20" ht="14.1" customHeight="1">
      <c r="A292" s="49">
        <v>48</v>
      </c>
      <c r="B292" s="50" t="s">
        <v>809</v>
      </c>
      <c r="C292" s="50" t="s">
        <v>127</v>
      </c>
      <c r="D292" s="51" t="s">
        <v>519</v>
      </c>
      <c r="E292" s="46">
        <v>1455361.82</v>
      </c>
      <c r="F292" s="47">
        <v>0</v>
      </c>
      <c r="G292" s="17">
        <v>1439963.73</v>
      </c>
      <c r="H292" s="19">
        <f t="shared" si="10"/>
        <v>15398.090000000084</v>
      </c>
      <c r="I292" s="20"/>
      <c r="J292" s="34"/>
      <c r="K292" s="34">
        <v>295.81</v>
      </c>
      <c r="L292" s="34"/>
      <c r="M292" s="34"/>
      <c r="N292" s="21">
        <f t="shared" si="11"/>
        <v>15693.900000000083</v>
      </c>
      <c r="P292" s="58"/>
      <c r="Q292" s="58"/>
      <c r="R292" s="58"/>
      <c r="S292" s="58"/>
      <c r="T292" s="48"/>
    </row>
    <row r="293" spans="1:20" ht="14.1" customHeight="1">
      <c r="A293" s="49">
        <v>48</v>
      </c>
      <c r="B293" s="50" t="s">
        <v>809</v>
      </c>
      <c r="C293" s="50" t="s">
        <v>83</v>
      </c>
      <c r="D293" s="51" t="s">
        <v>520</v>
      </c>
      <c r="E293" s="46">
        <v>1314862.24</v>
      </c>
      <c r="F293" s="47">
        <v>0</v>
      </c>
      <c r="G293" s="17">
        <v>1302291.1599999999</v>
      </c>
      <c r="H293" s="19">
        <f t="shared" si="10"/>
        <v>12571.080000000075</v>
      </c>
      <c r="I293" s="20"/>
      <c r="J293" s="34"/>
      <c r="K293" s="34">
        <v>399.75</v>
      </c>
      <c r="L293" s="34"/>
      <c r="M293" s="34"/>
      <c r="N293" s="21">
        <f t="shared" si="11"/>
        <v>12970.830000000075</v>
      </c>
      <c r="P293" s="58"/>
      <c r="Q293" s="58"/>
      <c r="R293" s="58"/>
      <c r="S293" s="58"/>
      <c r="T293" s="48"/>
    </row>
    <row r="294" spans="1:20" ht="14.1" customHeight="1">
      <c r="A294" s="49">
        <v>48</v>
      </c>
      <c r="B294" s="50" t="s">
        <v>809</v>
      </c>
      <c r="C294" s="50" t="s">
        <v>61</v>
      </c>
      <c r="D294" s="51" t="s">
        <v>521</v>
      </c>
      <c r="E294" s="46">
        <v>5770781</v>
      </c>
      <c r="F294" s="47">
        <v>0</v>
      </c>
      <c r="G294" s="17">
        <v>5707248.71</v>
      </c>
      <c r="H294" s="19">
        <f t="shared" si="10"/>
        <v>63532.290000000037</v>
      </c>
      <c r="I294" s="20"/>
      <c r="J294" s="34"/>
      <c r="K294" s="34">
        <v>6421.83</v>
      </c>
      <c r="L294" s="34"/>
      <c r="M294" s="34"/>
      <c r="N294" s="21">
        <f t="shared" si="11"/>
        <v>69954.120000000039</v>
      </c>
      <c r="P294" s="58"/>
      <c r="Q294" s="58"/>
      <c r="R294" s="58"/>
      <c r="S294" s="58"/>
      <c r="T294" s="48"/>
    </row>
    <row r="295" spans="1:20" ht="14.1" customHeight="1">
      <c r="A295" s="49">
        <v>48</v>
      </c>
      <c r="B295" s="50" t="s">
        <v>809</v>
      </c>
      <c r="C295" s="50" t="s">
        <v>53</v>
      </c>
      <c r="D295" s="51" t="s">
        <v>522</v>
      </c>
      <c r="E295" s="46">
        <v>3314890.93</v>
      </c>
      <c r="F295" s="47">
        <v>0</v>
      </c>
      <c r="G295" s="17">
        <v>3281872.86</v>
      </c>
      <c r="H295" s="19">
        <f t="shared" si="10"/>
        <v>33018.070000000298</v>
      </c>
      <c r="I295" s="20"/>
      <c r="J295" s="34"/>
      <c r="K295" s="34">
        <v>3289.1</v>
      </c>
      <c r="L295" s="34"/>
      <c r="M295" s="34"/>
      <c r="N295" s="21">
        <f t="shared" si="11"/>
        <v>36307.170000000297</v>
      </c>
      <c r="P295" s="58"/>
      <c r="Q295" s="58"/>
      <c r="R295" s="58"/>
      <c r="S295" s="58"/>
      <c r="T295" s="48"/>
    </row>
    <row r="296" spans="1:20" ht="14.1" customHeight="1">
      <c r="A296" s="49">
        <v>48</v>
      </c>
      <c r="B296" s="50" t="s">
        <v>809</v>
      </c>
      <c r="C296" s="50" t="s">
        <v>37</v>
      </c>
      <c r="D296" s="51" t="s">
        <v>523</v>
      </c>
      <c r="E296" s="46">
        <v>1798172.1</v>
      </c>
      <c r="F296" s="47">
        <v>0</v>
      </c>
      <c r="G296" s="17">
        <v>1752724.87</v>
      </c>
      <c r="H296" s="19">
        <f t="shared" ref="H296:H327" si="12">SUM(E296-G296)</f>
        <v>45447.229999999981</v>
      </c>
      <c r="I296" s="20"/>
      <c r="J296" s="34"/>
      <c r="K296" s="34">
        <v>4818.58</v>
      </c>
      <c r="L296" s="34"/>
      <c r="M296" s="34"/>
      <c r="N296" s="21">
        <f t="shared" si="11"/>
        <v>50265.809999999983</v>
      </c>
      <c r="P296" s="58"/>
      <c r="Q296" s="58"/>
      <c r="R296" s="58"/>
      <c r="S296" s="58"/>
      <c r="T296" s="48"/>
    </row>
    <row r="297" spans="1:20" ht="14.1" customHeight="1">
      <c r="A297" s="49">
        <v>48</v>
      </c>
      <c r="B297" s="50" t="s">
        <v>809</v>
      </c>
      <c r="C297" s="50" t="s">
        <v>136</v>
      </c>
      <c r="D297" s="51" t="s">
        <v>524</v>
      </c>
      <c r="E297" s="46">
        <v>1251789.29</v>
      </c>
      <c r="F297" s="47">
        <v>0</v>
      </c>
      <c r="G297" s="17">
        <v>1238215.6200000001</v>
      </c>
      <c r="H297" s="19">
        <f t="shared" si="12"/>
        <v>13573.669999999925</v>
      </c>
      <c r="I297" s="20"/>
      <c r="J297" s="34"/>
      <c r="K297" s="34">
        <v>953.87</v>
      </c>
      <c r="L297" s="34"/>
      <c r="M297" s="34"/>
      <c r="N297" s="21">
        <f t="shared" si="11"/>
        <v>14527.539999999926</v>
      </c>
      <c r="P297" s="58"/>
      <c r="Q297" s="58"/>
      <c r="R297" s="58"/>
      <c r="S297" s="58"/>
      <c r="T297" s="48"/>
    </row>
    <row r="298" spans="1:20" ht="14.1" customHeight="1">
      <c r="A298" s="49">
        <v>48</v>
      </c>
      <c r="B298" s="50" t="s">
        <v>809</v>
      </c>
      <c r="C298" s="50" t="s">
        <v>138</v>
      </c>
      <c r="D298" s="51" t="s">
        <v>525</v>
      </c>
      <c r="E298" s="46">
        <v>1745990.07</v>
      </c>
      <c r="F298" s="47">
        <v>0</v>
      </c>
      <c r="G298" s="17">
        <v>1727097.2</v>
      </c>
      <c r="H298" s="19">
        <f t="shared" si="12"/>
        <v>18892.870000000112</v>
      </c>
      <c r="I298" s="20"/>
      <c r="J298" s="34"/>
      <c r="K298" s="34">
        <v>1346.91</v>
      </c>
      <c r="L298" s="34"/>
      <c r="M298" s="34"/>
      <c r="N298" s="21">
        <f t="shared" si="11"/>
        <v>20239.780000000112</v>
      </c>
      <c r="P298" s="58"/>
      <c r="Q298" s="58"/>
      <c r="R298" s="58"/>
      <c r="S298" s="58"/>
      <c r="T298" s="48"/>
    </row>
    <row r="299" spans="1:20" ht="14.1" customHeight="1">
      <c r="A299" s="49">
        <v>48</v>
      </c>
      <c r="B299" s="50" t="s">
        <v>809</v>
      </c>
      <c r="C299" s="50" t="s">
        <v>100</v>
      </c>
      <c r="D299" s="51" t="s">
        <v>526</v>
      </c>
      <c r="E299" s="46">
        <v>2469027.29</v>
      </c>
      <c r="F299" s="47">
        <v>0</v>
      </c>
      <c r="G299" s="17">
        <v>2444650.56</v>
      </c>
      <c r="H299" s="19">
        <f t="shared" si="12"/>
        <v>24376.729999999981</v>
      </c>
      <c r="I299" s="20"/>
      <c r="J299" s="34"/>
      <c r="K299" s="34">
        <v>2562.7600000000002</v>
      </c>
      <c r="L299" s="34"/>
      <c r="M299" s="34"/>
      <c r="N299" s="21">
        <f t="shared" si="11"/>
        <v>26939.489999999983</v>
      </c>
      <c r="P299" s="58"/>
      <c r="Q299" s="58"/>
      <c r="R299" s="58"/>
      <c r="S299" s="58"/>
      <c r="T299" s="48"/>
    </row>
    <row r="300" spans="1:20" ht="14.1" customHeight="1">
      <c r="A300" s="49">
        <v>48</v>
      </c>
      <c r="B300" s="50" t="s">
        <v>809</v>
      </c>
      <c r="C300" s="50" t="s">
        <v>145</v>
      </c>
      <c r="D300" s="51" t="s">
        <v>527</v>
      </c>
      <c r="E300" s="46">
        <v>1152572.06</v>
      </c>
      <c r="F300" s="47">
        <v>0</v>
      </c>
      <c r="G300" s="17">
        <v>1135866.18</v>
      </c>
      <c r="H300" s="19">
        <f t="shared" si="12"/>
        <v>16705.880000000121</v>
      </c>
      <c r="I300" s="20"/>
      <c r="J300" s="34"/>
      <c r="K300" s="34">
        <v>1449.48</v>
      </c>
      <c r="L300" s="34"/>
      <c r="M300" s="34"/>
      <c r="N300" s="21">
        <f t="shared" si="11"/>
        <v>18155.360000000121</v>
      </c>
      <c r="P300" s="58"/>
      <c r="Q300" s="58"/>
      <c r="R300" s="58"/>
      <c r="S300" s="58"/>
      <c r="T300" s="48"/>
    </row>
    <row r="301" spans="1:20" ht="14.1" customHeight="1">
      <c r="A301" s="49">
        <v>48</v>
      </c>
      <c r="B301" s="50" t="s">
        <v>809</v>
      </c>
      <c r="C301" s="50" t="s">
        <v>88</v>
      </c>
      <c r="D301" s="51" t="s">
        <v>528</v>
      </c>
      <c r="E301" s="46">
        <v>4821415.47</v>
      </c>
      <c r="F301" s="47">
        <v>0</v>
      </c>
      <c r="G301" s="17">
        <v>4741789.54</v>
      </c>
      <c r="H301" s="19">
        <f t="shared" si="12"/>
        <v>79625.929999999702</v>
      </c>
      <c r="I301" s="20"/>
      <c r="J301" s="34"/>
      <c r="K301" s="34">
        <v>10623.65</v>
      </c>
      <c r="L301" s="34"/>
      <c r="M301" s="34"/>
      <c r="N301" s="21">
        <f t="shared" si="11"/>
        <v>90249.579999999696</v>
      </c>
      <c r="P301" s="58"/>
      <c r="Q301" s="58"/>
      <c r="R301" s="58"/>
      <c r="S301" s="58"/>
      <c r="T301" s="48"/>
    </row>
    <row r="302" spans="1:20" ht="14.1" customHeight="1">
      <c r="A302" s="49">
        <v>49</v>
      </c>
      <c r="B302" s="50" t="s">
        <v>810</v>
      </c>
      <c r="C302" s="50" t="s">
        <v>139</v>
      </c>
      <c r="D302" s="51" t="s">
        <v>529</v>
      </c>
      <c r="E302" s="46">
        <v>410596.28</v>
      </c>
      <c r="F302" s="47">
        <v>0</v>
      </c>
      <c r="G302" s="17">
        <v>406863.56</v>
      </c>
      <c r="H302" s="19">
        <f t="shared" si="12"/>
        <v>3732.7200000000303</v>
      </c>
      <c r="I302" s="20"/>
      <c r="J302" s="34"/>
      <c r="K302" s="34">
        <v>65.989999999999995</v>
      </c>
      <c r="L302" s="34"/>
      <c r="M302" s="34"/>
      <c r="N302" s="21">
        <f t="shared" si="11"/>
        <v>3798.71000000003</v>
      </c>
      <c r="P302" s="58"/>
      <c r="Q302" s="58"/>
      <c r="R302" s="58"/>
      <c r="S302" s="58"/>
      <c r="T302" s="48"/>
    </row>
    <row r="303" spans="1:20" ht="14.1" customHeight="1">
      <c r="A303" s="49">
        <v>49</v>
      </c>
      <c r="B303" s="50" t="s">
        <v>810</v>
      </c>
      <c r="C303" s="50" t="s">
        <v>102</v>
      </c>
      <c r="D303" s="51" t="s">
        <v>530</v>
      </c>
      <c r="E303" s="46">
        <v>528421.74</v>
      </c>
      <c r="F303" s="47">
        <v>0</v>
      </c>
      <c r="G303" s="17">
        <v>523047.59</v>
      </c>
      <c r="H303" s="19">
        <f t="shared" si="12"/>
        <v>5374.1499999999651</v>
      </c>
      <c r="I303" s="20"/>
      <c r="J303" s="34"/>
      <c r="K303" s="34">
        <v>101.04</v>
      </c>
      <c r="L303" s="34"/>
      <c r="M303" s="34"/>
      <c r="N303" s="21">
        <f t="shared" si="11"/>
        <v>5475.189999999965</v>
      </c>
      <c r="P303" s="58"/>
      <c r="Q303" s="58"/>
      <c r="R303" s="58"/>
      <c r="S303" s="58"/>
      <c r="T303" s="48"/>
    </row>
    <row r="304" spans="1:20" ht="14.1" customHeight="1">
      <c r="A304" s="49">
        <v>49</v>
      </c>
      <c r="B304" s="50" t="s">
        <v>810</v>
      </c>
      <c r="C304" s="50" t="s">
        <v>40</v>
      </c>
      <c r="D304" s="51" t="s">
        <v>531</v>
      </c>
      <c r="E304" s="46">
        <v>4544339.0999999996</v>
      </c>
      <c r="F304" s="47">
        <v>0</v>
      </c>
      <c r="G304" s="17">
        <v>4482589.96</v>
      </c>
      <c r="H304" s="19">
        <f t="shared" si="12"/>
        <v>61749.139999999665</v>
      </c>
      <c r="I304" s="20"/>
      <c r="J304" s="34"/>
      <c r="K304" s="34">
        <v>6534</v>
      </c>
      <c r="L304" s="34"/>
      <c r="M304" s="34"/>
      <c r="N304" s="21">
        <f t="shared" si="11"/>
        <v>68283.139999999665</v>
      </c>
      <c r="P304" s="58"/>
      <c r="Q304" s="58"/>
      <c r="R304" s="58"/>
      <c r="S304" s="58"/>
      <c r="T304" s="48"/>
    </row>
    <row r="305" spans="1:20" ht="14.1" customHeight="1">
      <c r="A305" s="49">
        <v>49</v>
      </c>
      <c r="B305" s="50" t="s">
        <v>810</v>
      </c>
      <c r="C305" s="50" t="s">
        <v>46</v>
      </c>
      <c r="D305" s="51" t="s">
        <v>532</v>
      </c>
      <c r="E305" s="46">
        <v>4949725.4000000004</v>
      </c>
      <c r="F305" s="47">
        <v>0</v>
      </c>
      <c r="G305" s="17">
        <v>4878337.96</v>
      </c>
      <c r="H305" s="19">
        <f t="shared" si="12"/>
        <v>71387.44000000041</v>
      </c>
      <c r="I305" s="20"/>
      <c r="J305" s="34"/>
      <c r="K305" s="34">
        <v>7037.22</v>
      </c>
      <c r="L305" s="34"/>
      <c r="M305" s="34"/>
      <c r="N305" s="21">
        <f t="shared" si="11"/>
        <v>78424.660000000411</v>
      </c>
      <c r="P305" s="58"/>
      <c r="Q305" s="58"/>
      <c r="R305" s="58"/>
      <c r="S305" s="58"/>
      <c r="T305" s="48"/>
    </row>
    <row r="306" spans="1:20" ht="14.1" customHeight="1">
      <c r="A306" s="49">
        <v>49</v>
      </c>
      <c r="B306" s="50" t="s">
        <v>810</v>
      </c>
      <c r="C306" s="50" t="s">
        <v>78</v>
      </c>
      <c r="D306" s="51" t="s">
        <v>533</v>
      </c>
      <c r="E306" s="46">
        <v>1116474.3700000001</v>
      </c>
      <c r="F306" s="47">
        <v>0</v>
      </c>
      <c r="G306" s="17">
        <v>1103019.8999999999</v>
      </c>
      <c r="H306" s="19">
        <f t="shared" si="12"/>
        <v>13454.470000000205</v>
      </c>
      <c r="I306" s="20"/>
      <c r="J306" s="34"/>
      <c r="K306" s="34">
        <v>1520.8</v>
      </c>
      <c r="L306" s="34"/>
      <c r="M306" s="34"/>
      <c r="N306" s="21">
        <f t="shared" si="11"/>
        <v>14975.270000000204</v>
      </c>
      <c r="P306" s="58"/>
      <c r="Q306" s="58"/>
      <c r="R306" s="58"/>
      <c r="S306" s="58"/>
      <c r="T306" s="48"/>
    </row>
    <row r="307" spans="1:20" ht="14.1" customHeight="1">
      <c r="A307" s="49">
        <v>49</v>
      </c>
      <c r="B307" s="50" t="s">
        <v>810</v>
      </c>
      <c r="C307" s="50" t="s">
        <v>69</v>
      </c>
      <c r="D307" s="51" t="s">
        <v>534</v>
      </c>
      <c r="E307" s="46">
        <v>206678.96</v>
      </c>
      <c r="F307" s="47">
        <v>0</v>
      </c>
      <c r="G307" s="17">
        <v>202285.78</v>
      </c>
      <c r="H307" s="19">
        <f t="shared" si="12"/>
        <v>4393.179999999993</v>
      </c>
      <c r="I307" s="20"/>
      <c r="J307" s="34"/>
      <c r="K307" s="34">
        <v>394.56</v>
      </c>
      <c r="L307" s="34"/>
      <c r="M307" s="34"/>
      <c r="N307" s="21">
        <f t="shared" si="11"/>
        <v>4787.7399999999934</v>
      </c>
      <c r="P307" s="58"/>
      <c r="Q307" s="58"/>
      <c r="R307" s="58"/>
      <c r="S307" s="58"/>
      <c r="T307" s="48"/>
    </row>
    <row r="308" spans="1:20" ht="14.1" customHeight="1">
      <c r="A308" s="49">
        <v>50</v>
      </c>
      <c r="B308" s="50" t="s">
        <v>811</v>
      </c>
      <c r="C308" s="50" t="s">
        <v>40</v>
      </c>
      <c r="D308" s="51" t="s">
        <v>535</v>
      </c>
      <c r="E308" s="46">
        <v>6133126.6900000004</v>
      </c>
      <c r="F308" s="47">
        <v>0</v>
      </c>
      <c r="G308" s="17">
        <v>6057612.1799999997</v>
      </c>
      <c r="H308" s="19">
        <f t="shared" si="12"/>
        <v>75514.510000000708</v>
      </c>
      <c r="I308" s="20"/>
      <c r="J308" s="34"/>
      <c r="K308" s="34">
        <v>7790.69</v>
      </c>
      <c r="L308" s="34"/>
      <c r="M308" s="34"/>
      <c r="N308" s="21">
        <f t="shared" si="11"/>
        <v>83305.20000000071</v>
      </c>
      <c r="P308" s="58"/>
      <c r="Q308" s="58"/>
      <c r="R308" s="58"/>
      <c r="S308" s="58"/>
      <c r="T308" s="48"/>
    </row>
    <row r="309" spans="1:20" ht="14.1" customHeight="1">
      <c r="A309" s="49">
        <v>50</v>
      </c>
      <c r="B309" s="50" t="s">
        <v>811</v>
      </c>
      <c r="C309" s="50" t="s">
        <v>101</v>
      </c>
      <c r="D309" s="51" t="s">
        <v>536</v>
      </c>
      <c r="E309" s="46">
        <v>2117524.61</v>
      </c>
      <c r="F309" s="47">
        <v>0</v>
      </c>
      <c r="G309" s="17">
        <v>2072809.48</v>
      </c>
      <c r="H309" s="19">
        <f t="shared" si="12"/>
        <v>44715.129999999888</v>
      </c>
      <c r="I309" s="20"/>
      <c r="J309" s="34"/>
      <c r="K309" s="34">
        <v>4753.51</v>
      </c>
      <c r="L309" s="34"/>
      <c r="M309" s="34"/>
      <c r="N309" s="21">
        <f t="shared" si="11"/>
        <v>49468.63999999989</v>
      </c>
      <c r="P309" s="58"/>
      <c r="Q309" s="58"/>
      <c r="R309" s="58"/>
      <c r="S309" s="58"/>
      <c r="T309" s="48"/>
    </row>
    <row r="310" spans="1:20" ht="14.1" customHeight="1">
      <c r="A310" s="49">
        <v>51</v>
      </c>
      <c r="B310" s="50" t="s">
        <v>812</v>
      </c>
      <c r="C310" s="50" t="s">
        <v>162</v>
      </c>
      <c r="D310" s="51" t="s">
        <v>538</v>
      </c>
      <c r="E310" s="46">
        <v>394827.22</v>
      </c>
      <c r="F310" s="47">
        <v>0</v>
      </c>
      <c r="G310" s="17">
        <v>389620.73</v>
      </c>
      <c r="H310" s="19">
        <f t="shared" si="12"/>
        <v>5206.4899999999907</v>
      </c>
      <c r="I310" s="20"/>
      <c r="J310" s="34"/>
      <c r="K310" s="34">
        <v>35.81</v>
      </c>
      <c r="L310" s="34"/>
      <c r="M310" s="34"/>
      <c r="N310" s="21">
        <f t="shared" si="11"/>
        <v>5242.2999999999911</v>
      </c>
      <c r="P310" s="58"/>
      <c r="Q310" s="58"/>
      <c r="R310" s="58"/>
      <c r="S310" s="58"/>
      <c r="T310" s="48"/>
    </row>
    <row r="311" spans="1:20" ht="14.1" customHeight="1">
      <c r="A311" s="49">
        <v>51</v>
      </c>
      <c r="B311" s="50" t="s">
        <v>812</v>
      </c>
      <c r="C311" s="50" t="s">
        <v>52</v>
      </c>
      <c r="D311" s="51" t="s">
        <v>416</v>
      </c>
      <c r="E311" s="46">
        <v>3072558.59</v>
      </c>
      <c r="F311" s="47">
        <v>0</v>
      </c>
      <c r="G311" s="17">
        <v>3034262.51</v>
      </c>
      <c r="H311" s="19">
        <f t="shared" si="12"/>
        <v>38296.080000000075</v>
      </c>
      <c r="I311" s="20"/>
      <c r="J311" s="34"/>
      <c r="K311" s="34">
        <v>3782.26</v>
      </c>
      <c r="L311" s="34"/>
      <c r="M311" s="34"/>
      <c r="N311" s="21">
        <f t="shared" si="11"/>
        <v>42078.340000000077</v>
      </c>
      <c r="P311" s="58"/>
      <c r="Q311" s="58"/>
      <c r="R311" s="58"/>
      <c r="S311" s="58"/>
      <c r="T311" s="48"/>
    </row>
    <row r="312" spans="1:20" ht="14.1" customHeight="1">
      <c r="A312" s="49">
        <v>51</v>
      </c>
      <c r="B312" s="50" t="s">
        <v>812</v>
      </c>
      <c r="C312" s="50" t="s">
        <v>60</v>
      </c>
      <c r="D312" s="51" t="s">
        <v>539</v>
      </c>
      <c r="E312" s="46">
        <v>4497408.3499999996</v>
      </c>
      <c r="F312" s="47">
        <v>0</v>
      </c>
      <c r="G312" s="17">
        <v>4414724.6100000003</v>
      </c>
      <c r="H312" s="19">
        <f t="shared" si="12"/>
        <v>82683.739999999292</v>
      </c>
      <c r="I312" s="20"/>
      <c r="J312" s="34"/>
      <c r="K312" s="34">
        <v>9977.17</v>
      </c>
      <c r="L312" s="34"/>
      <c r="M312" s="34"/>
      <c r="N312" s="21">
        <f t="shared" si="11"/>
        <v>92660.90999999929</v>
      </c>
      <c r="P312" s="58"/>
      <c r="Q312" s="58"/>
      <c r="R312" s="58"/>
      <c r="S312" s="58"/>
      <c r="T312" s="48"/>
    </row>
    <row r="313" spans="1:20" ht="14.1" customHeight="1">
      <c r="A313" s="49">
        <v>51</v>
      </c>
      <c r="B313" s="50" t="s">
        <v>812</v>
      </c>
      <c r="C313" s="50" t="s">
        <v>53</v>
      </c>
      <c r="D313" s="51" t="s">
        <v>540</v>
      </c>
      <c r="E313" s="46">
        <v>1376931.65</v>
      </c>
      <c r="F313" s="47">
        <v>0</v>
      </c>
      <c r="G313" s="17">
        <v>1360947.71</v>
      </c>
      <c r="H313" s="19">
        <f t="shared" si="12"/>
        <v>15983.939999999944</v>
      </c>
      <c r="I313" s="20"/>
      <c r="J313" s="34"/>
      <c r="K313" s="34">
        <v>1831.85</v>
      </c>
      <c r="L313" s="34"/>
      <c r="M313" s="34"/>
      <c r="N313" s="21">
        <f t="shared" si="11"/>
        <v>17815.789999999943</v>
      </c>
      <c r="P313" s="58"/>
      <c r="Q313" s="58"/>
      <c r="R313" s="58"/>
      <c r="S313" s="58"/>
      <c r="T313" s="48"/>
    </row>
    <row r="314" spans="1:20" ht="14.1" customHeight="1">
      <c r="A314" s="49">
        <v>51</v>
      </c>
      <c r="B314" s="50" t="s">
        <v>812</v>
      </c>
      <c r="C314" s="50" t="s">
        <v>108</v>
      </c>
      <c r="D314" s="51" t="s">
        <v>541</v>
      </c>
      <c r="E314" s="46">
        <v>3541836.66</v>
      </c>
      <c r="F314" s="47">
        <v>0</v>
      </c>
      <c r="G314" s="17">
        <v>3505273.83</v>
      </c>
      <c r="H314" s="19">
        <f t="shared" si="12"/>
        <v>36562.830000000075</v>
      </c>
      <c r="I314" s="20"/>
      <c r="J314" s="34"/>
      <c r="K314" s="34">
        <v>3873.25</v>
      </c>
      <c r="L314" s="34"/>
      <c r="M314" s="34"/>
      <c r="N314" s="21">
        <f t="shared" si="11"/>
        <v>40436.080000000075</v>
      </c>
      <c r="P314" s="58"/>
      <c r="Q314" s="58"/>
      <c r="R314" s="58"/>
      <c r="S314" s="58"/>
      <c r="T314" s="48"/>
    </row>
    <row r="315" spans="1:20" ht="14.1" customHeight="1">
      <c r="A315" s="49">
        <v>51</v>
      </c>
      <c r="B315" s="50" t="s">
        <v>812</v>
      </c>
      <c r="C315" s="50" t="s">
        <v>66</v>
      </c>
      <c r="D315" s="51" t="s">
        <v>537</v>
      </c>
      <c r="E315" s="46">
        <v>18192355.010000002</v>
      </c>
      <c r="F315" s="47">
        <v>0</v>
      </c>
      <c r="G315" s="17">
        <v>17932051.02</v>
      </c>
      <c r="H315" s="19">
        <f t="shared" si="12"/>
        <v>260303.99000000209</v>
      </c>
      <c r="I315" s="20"/>
      <c r="J315" s="34"/>
      <c r="K315" s="34">
        <v>25631.24</v>
      </c>
      <c r="L315" s="34"/>
      <c r="M315" s="34"/>
      <c r="N315" s="21">
        <f t="shared" si="11"/>
        <v>285935.23000000208</v>
      </c>
      <c r="P315" s="58"/>
      <c r="Q315" s="58"/>
      <c r="R315" s="58"/>
      <c r="S315" s="58"/>
      <c r="T315" s="48"/>
    </row>
    <row r="316" spans="1:20" ht="14.1" customHeight="1">
      <c r="A316" s="49">
        <v>51</v>
      </c>
      <c r="B316" s="50" t="s">
        <v>812</v>
      </c>
      <c r="C316" s="50" t="s">
        <v>103</v>
      </c>
      <c r="D316" s="51" t="s">
        <v>542</v>
      </c>
      <c r="E316" s="46">
        <v>8337384.54</v>
      </c>
      <c r="F316" s="47">
        <v>0</v>
      </c>
      <c r="G316" s="17">
        <v>8243548.8600000003</v>
      </c>
      <c r="H316" s="19">
        <f t="shared" si="12"/>
        <v>93835.679999999702</v>
      </c>
      <c r="I316" s="20"/>
      <c r="J316" s="34"/>
      <c r="K316" s="34">
        <v>10277.09</v>
      </c>
      <c r="L316" s="34"/>
      <c r="M316" s="34"/>
      <c r="N316" s="21">
        <f t="shared" si="11"/>
        <v>104112.7699999997</v>
      </c>
      <c r="P316" s="58"/>
      <c r="Q316" s="58"/>
      <c r="R316" s="58"/>
      <c r="S316" s="58"/>
      <c r="T316" s="48"/>
    </row>
    <row r="317" spans="1:20" ht="14.1" customHeight="1">
      <c r="A317" s="49">
        <v>51</v>
      </c>
      <c r="B317" s="50" t="s">
        <v>812</v>
      </c>
      <c r="C317" s="50" t="s">
        <v>41</v>
      </c>
      <c r="D317" s="51" t="s">
        <v>543</v>
      </c>
      <c r="E317" s="46">
        <v>576071.79</v>
      </c>
      <c r="F317" s="47">
        <v>0</v>
      </c>
      <c r="G317" s="17">
        <v>568293.54</v>
      </c>
      <c r="H317" s="19">
        <f t="shared" si="12"/>
        <v>7778.25</v>
      </c>
      <c r="I317" s="20"/>
      <c r="J317" s="34"/>
      <c r="K317" s="34">
        <v>743.71</v>
      </c>
      <c r="L317" s="34"/>
      <c r="M317" s="34"/>
      <c r="N317" s="21">
        <f t="shared" si="11"/>
        <v>8521.9599999999991</v>
      </c>
      <c r="P317" s="58"/>
      <c r="Q317" s="58"/>
      <c r="R317" s="58"/>
      <c r="S317" s="58"/>
      <c r="T317" s="48"/>
    </row>
    <row r="318" spans="1:20" ht="14.1" customHeight="1">
      <c r="A318" s="49">
        <v>51</v>
      </c>
      <c r="B318" s="50" t="s">
        <v>812</v>
      </c>
      <c r="C318" s="50" t="s">
        <v>88</v>
      </c>
      <c r="D318" s="51" t="s">
        <v>544</v>
      </c>
      <c r="E318" s="46">
        <v>3458260.4</v>
      </c>
      <c r="F318" s="47">
        <v>0</v>
      </c>
      <c r="G318" s="17">
        <v>3420583.7</v>
      </c>
      <c r="H318" s="19">
        <f t="shared" si="12"/>
        <v>37676.699999999721</v>
      </c>
      <c r="I318" s="20"/>
      <c r="J318" s="34"/>
      <c r="K318" s="34">
        <v>4074.57</v>
      </c>
      <c r="L318" s="34"/>
      <c r="M318" s="34"/>
      <c r="N318" s="21">
        <f t="shared" si="11"/>
        <v>41751.26999999972</v>
      </c>
      <c r="P318" s="58"/>
      <c r="Q318" s="58"/>
      <c r="R318" s="58"/>
      <c r="S318" s="58"/>
      <c r="T318" s="48"/>
    </row>
    <row r="319" spans="1:20" ht="14.1" customHeight="1">
      <c r="A319" s="49">
        <v>51</v>
      </c>
      <c r="B319" s="50" t="s">
        <v>812</v>
      </c>
      <c r="C319" s="50" t="s">
        <v>164</v>
      </c>
      <c r="D319" s="51" t="s">
        <v>545</v>
      </c>
      <c r="E319" s="46">
        <v>2065533.94</v>
      </c>
      <c r="F319" s="47">
        <v>0</v>
      </c>
      <c r="G319" s="17">
        <v>2043054.13</v>
      </c>
      <c r="H319" s="19">
        <f t="shared" si="12"/>
        <v>22479.810000000056</v>
      </c>
      <c r="I319" s="20"/>
      <c r="J319" s="34"/>
      <c r="K319" s="34">
        <v>2348.64</v>
      </c>
      <c r="L319" s="34"/>
      <c r="M319" s="34"/>
      <c r="N319" s="21">
        <f t="shared" si="11"/>
        <v>24828.450000000055</v>
      </c>
      <c r="P319" s="58"/>
      <c r="Q319" s="58"/>
      <c r="R319" s="58"/>
      <c r="S319" s="58"/>
      <c r="T319" s="48"/>
    </row>
    <row r="320" spans="1:20" ht="14.1" customHeight="1">
      <c r="A320" s="49">
        <v>52</v>
      </c>
      <c r="B320" s="50" t="s">
        <v>813</v>
      </c>
      <c r="C320" s="50" t="s">
        <v>40</v>
      </c>
      <c r="D320" s="51" t="s">
        <v>546</v>
      </c>
      <c r="E320" s="46">
        <v>2090606.81</v>
      </c>
      <c r="F320" s="47">
        <v>0</v>
      </c>
      <c r="G320" s="17">
        <v>2044069.49</v>
      </c>
      <c r="H320" s="19">
        <f t="shared" si="12"/>
        <v>46537.320000000065</v>
      </c>
      <c r="I320" s="20"/>
      <c r="J320" s="34"/>
      <c r="K320" s="34">
        <v>5572.66</v>
      </c>
      <c r="L320" s="34"/>
      <c r="M320" s="34"/>
      <c r="N320" s="21">
        <f t="shared" si="11"/>
        <v>52109.980000000069</v>
      </c>
      <c r="P320" s="58"/>
      <c r="Q320" s="58"/>
      <c r="R320" s="58"/>
      <c r="S320" s="58"/>
      <c r="T320" s="48"/>
    </row>
    <row r="321" spans="1:20" ht="14.1" customHeight="1">
      <c r="A321" s="49">
        <v>52</v>
      </c>
      <c r="B321" s="50" t="s">
        <v>813</v>
      </c>
      <c r="C321" s="50" t="s">
        <v>52</v>
      </c>
      <c r="D321" s="51" t="s">
        <v>547</v>
      </c>
      <c r="E321" s="46">
        <v>649.96</v>
      </c>
      <c r="F321" s="47">
        <v>1</v>
      </c>
      <c r="G321" s="17">
        <v>649.96</v>
      </c>
      <c r="H321" s="19">
        <f t="shared" si="12"/>
        <v>0</v>
      </c>
      <c r="I321" s="20"/>
      <c r="J321" s="34"/>
      <c r="K321" s="34">
        <v>418.8</v>
      </c>
      <c r="L321" s="34"/>
      <c r="M321" s="34"/>
      <c r="N321" s="21">
        <f t="shared" si="11"/>
        <v>418.8</v>
      </c>
      <c r="P321" s="58"/>
      <c r="Q321" s="58"/>
      <c r="R321" s="58"/>
      <c r="S321" s="58"/>
      <c r="T321" s="48"/>
    </row>
    <row r="322" spans="1:20" ht="14.1" customHeight="1">
      <c r="A322" s="49">
        <v>52</v>
      </c>
      <c r="B322" s="50" t="s">
        <v>813</v>
      </c>
      <c r="C322" s="50" t="s">
        <v>36</v>
      </c>
      <c r="D322" s="51" t="s">
        <v>548</v>
      </c>
      <c r="E322" s="46">
        <v>40637.71</v>
      </c>
      <c r="F322" s="47">
        <v>1</v>
      </c>
      <c r="G322" s="17">
        <v>40637.71</v>
      </c>
      <c r="H322" s="19">
        <f t="shared" si="12"/>
        <v>0</v>
      </c>
      <c r="I322" s="20"/>
      <c r="J322" s="34"/>
      <c r="K322" s="34">
        <v>1824.08</v>
      </c>
      <c r="L322" s="34"/>
      <c r="M322" s="34"/>
      <c r="N322" s="21">
        <f t="shared" si="11"/>
        <v>1824.08</v>
      </c>
      <c r="P322" s="58"/>
      <c r="Q322" s="58"/>
      <c r="R322" s="58"/>
      <c r="S322" s="58"/>
      <c r="T322" s="48"/>
    </row>
    <row r="323" spans="1:20" ht="14.1" customHeight="1">
      <c r="A323" s="49">
        <v>52</v>
      </c>
      <c r="B323" s="50" t="s">
        <v>813</v>
      </c>
      <c r="C323" s="50" t="s">
        <v>53</v>
      </c>
      <c r="D323" s="51" t="s">
        <v>549</v>
      </c>
      <c r="E323" s="46">
        <v>1338368.4099999999</v>
      </c>
      <c r="F323" s="47">
        <v>0</v>
      </c>
      <c r="G323" s="17">
        <v>1310566.78</v>
      </c>
      <c r="H323" s="19">
        <f t="shared" si="12"/>
        <v>27801.629999999888</v>
      </c>
      <c r="I323" s="20"/>
      <c r="J323" s="34"/>
      <c r="K323" s="34">
        <v>3173.58</v>
      </c>
      <c r="L323" s="34"/>
      <c r="M323" s="34"/>
      <c r="N323" s="21">
        <f t="shared" si="11"/>
        <v>30975.20999999989</v>
      </c>
      <c r="P323" s="58"/>
      <c r="Q323" s="58"/>
      <c r="R323" s="58"/>
      <c r="S323" s="58"/>
      <c r="T323" s="48"/>
    </row>
    <row r="324" spans="1:20" ht="14.1" customHeight="1">
      <c r="A324" s="49">
        <v>53</v>
      </c>
      <c r="B324" s="50" t="s">
        <v>814</v>
      </c>
      <c r="C324" s="50" t="s">
        <v>60</v>
      </c>
      <c r="D324" s="51" t="s">
        <v>551</v>
      </c>
      <c r="E324" s="46">
        <v>2909831.76</v>
      </c>
      <c r="F324" s="47">
        <v>0</v>
      </c>
      <c r="G324" s="17">
        <v>2874957.7</v>
      </c>
      <c r="H324" s="19">
        <f t="shared" si="12"/>
        <v>34874.05999999959</v>
      </c>
      <c r="I324" s="20"/>
      <c r="J324" s="34"/>
      <c r="K324" s="34">
        <v>3603.5</v>
      </c>
      <c r="L324" s="34"/>
      <c r="M324" s="34"/>
      <c r="N324" s="21">
        <f t="shared" si="11"/>
        <v>38477.55999999959</v>
      </c>
      <c r="P324" s="58"/>
      <c r="Q324" s="58"/>
      <c r="R324" s="58"/>
      <c r="S324" s="58"/>
      <c r="T324" s="48"/>
    </row>
    <row r="325" spans="1:20" ht="14.1" customHeight="1">
      <c r="A325" s="49">
        <v>53</v>
      </c>
      <c r="B325" s="50" t="s">
        <v>814</v>
      </c>
      <c r="C325" s="50" t="s">
        <v>62</v>
      </c>
      <c r="D325" s="51" t="s">
        <v>550</v>
      </c>
      <c r="E325" s="46">
        <v>2975959.06</v>
      </c>
      <c r="F325" s="47">
        <v>0</v>
      </c>
      <c r="G325" s="17">
        <v>2937285.73</v>
      </c>
      <c r="H325" s="19">
        <f t="shared" si="12"/>
        <v>38673.330000000075</v>
      </c>
      <c r="I325" s="20"/>
      <c r="J325" s="34"/>
      <c r="K325" s="34">
        <v>4257.8999999999996</v>
      </c>
      <c r="L325" s="34"/>
      <c r="M325" s="34"/>
      <c r="N325" s="21">
        <f t="shared" si="11"/>
        <v>42931.230000000076</v>
      </c>
      <c r="P325" s="58"/>
      <c r="Q325" s="58"/>
      <c r="R325" s="58"/>
      <c r="S325" s="58"/>
      <c r="T325" s="48"/>
    </row>
    <row r="326" spans="1:20" ht="14.1" customHeight="1">
      <c r="A326" s="49">
        <v>53</v>
      </c>
      <c r="B326" s="50" t="s">
        <v>814</v>
      </c>
      <c r="C326" s="50" t="s">
        <v>55</v>
      </c>
      <c r="D326" s="51" t="s">
        <v>552</v>
      </c>
      <c r="E326" s="46">
        <v>865664.63</v>
      </c>
      <c r="F326" s="47">
        <v>0</v>
      </c>
      <c r="G326" s="17">
        <v>853391.55</v>
      </c>
      <c r="H326" s="19">
        <f t="shared" si="12"/>
        <v>12273.079999999958</v>
      </c>
      <c r="I326" s="20"/>
      <c r="J326" s="34"/>
      <c r="K326" s="34">
        <v>1278.18</v>
      </c>
      <c r="L326" s="34"/>
      <c r="M326" s="34"/>
      <c r="N326" s="21">
        <f t="shared" si="11"/>
        <v>13551.259999999958</v>
      </c>
      <c r="P326" s="58"/>
      <c r="Q326" s="58"/>
      <c r="R326" s="58"/>
      <c r="S326" s="58"/>
      <c r="T326" s="48"/>
    </row>
    <row r="327" spans="1:20" ht="14.1" customHeight="1">
      <c r="A327" s="49">
        <v>54</v>
      </c>
      <c r="B327" s="50" t="s">
        <v>815</v>
      </c>
      <c r="C327" s="50" t="s">
        <v>35</v>
      </c>
      <c r="D327" s="51" t="s">
        <v>553</v>
      </c>
      <c r="E327" s="46">
        <v>577021.49</v>
      </c>
      <c r="F327" s="47">
        <v>0</v>
      </c>
      <c r="G327" s="17">
        <v>569839.68999999994</v>
      </c>
      <c r="H327" s="19">
        <f t="shared" si="12"/>
        <v>7181.8000000000466</v>
      </c>
      <c r="I327" s="20"/>
      <c r="J327" s="34"/>
      <c r="K327" s="34">
        <v>137.16</v>
      </c>
      <c r="L327" s="34"/>
      <c r="M327" s="34"/>
      <c r="N327" s="21">
        <f t="shared" si="11"/>
        <v>7318.9600000000464</v>
      </c>
      <c r="P327" s="58"/>
      <c r="Q327" s="58"/>
      <c r="R327" s="58"/>
      <c r="S327" s="58"/>
      <c r="T327" s="48"/>
    </row>
    <row r="328" spans="1:20" ht="14.1" customHeight="1">
      <c r="A328" s="49">
        <v>54</v>
      </c>
      <c r="B328" s="50" t="s">
        <v>815</v>
      </c>
      <c r="C328" s="50" t="s">
        <v>52</v>
      </c>
      <c r="D328" s="51" t="s">
        <v>554</v>
      </c>
      <c r="E328" s="46">
        <v>1102047.1499999999</v>
      </c>
      <c r="F328" s="47">
        <v>0</v>
      </c>
      <c r="G328" s="17">
        <v>1088923.23</v>
      </c>
      <c r="H328" s="19">
        <f t="shared" ref="H328:H359" si="13">SUM(E328-G328)</f>
        <v>13123.919999999925</v>
      </c>
      <c r="I328" s="20"/>
      <c r="J328" s="34"/>
      <c r="K328" s="34">
        <v>1327.71</v>
      </c>
      <c r="L328" s="34"/>
      <c r="M328" s="34"/>
      <c r="N328" s="21">
        <f t="shared" ref="N328:N391" si="14">SUM(H328:M328)</f>
        <v>14451.629999999925</v>
      </c>
      <c r="P328" s="58"/>
      <c r="Q328" s="58"/>
      <c r="R328" s="58"/>
      <c r="S328" s="58"/>
      <c r="T328" s="48"/>
    </row>
    <row r="329" spans="1:20" ht="14.1" customHeight="1">
      <c r="A329" s="49">
        <v>54</v>
      </c>
      <c r="B329" s="50" t="s">
        <v>815</v>
      </c>
      <c r="C329" s="50" t="s">
        <v>138</v>
      </c>
      <c r="D329" s="51" t="s">
        <v>555</v>
      </c>
      <c r="E329" s="46">
        <v>734616.66</v>
      </c>
      <c r="F329" s="47">
        <v>0</v>
      </c>
      <c r="G329" s="17">
        <v>721949.43</v>
      </c>
      <c r="H329" s="19">
        <f t="shared" si="13"/>
        <v>12667.229999999981</v>
      </c>
      <c r="I329" s="20"/>
      <c r="J329" s="34"/>
      <c r="K329" s="34">
        <v>1233.22</v>
      </c>
      <c r="L329" s="34"/>
      <c r="M329" s="34"/>
      <c r="N329" s="21">
        <f t="shared" si="14"/>
        <v>13900.449999999981</v>
      </c>
      <c r="P329" s="58"/>
      <c r="Q329" s="58"/>
      <c r="R329" s="58"/>
      <c r="S329" s="58"/>
      <c r="T329" s="48"/>
    </row>
    <row r="330" spans="1:20" ht="14.1" customHeight="1">
      <c r="A330" s="49">
        <v>54</v>
      </c>
      <c r="B330" s="50" t="s">
        <v>815</v>
      </c>
      <c r="C330" s="50" t="s">
        <v>47</v>
      </c>
      <c r="D330" s="51" t="s">
        <v>556</v>
      </c>
      <c r="E330" s="46">
        <v>3269547.89</v>
      </c>
      <c r="F330" s="47">
        <v>0</v>
      </c>
      <c r="G330" s="17">
        <v>3230460.57</v>
      </c>
      <c r="H330" s="19">
        <f t="shared" si="13"/>
        <v>39087.320000000298</v>
      </c>
      <c r="I330" s="20"/>
      <c r="J330" s="34"/>
      <c r="K330" s="34">
        <v>3787.75</v>
      </c>
      <c r="L330" s="34"/>
      <c r="M330" s="34"/>
      <c r="N330" s="21">
        <f t="shared" si="14"/>
        <v>42875.070000000298</v>
      </c>
      <c r="P330" s="58"/>
      <c r="Q330" s="58"/>
      <c r="R330" s="58"/>
      <c r="S330" s="58"/>
      <c r="T330" s="48"/>
    </row>
    <row r="331" spans="1:20" ht="14.1" customHeight="1">
      <c r="A331" s="49">
        <v>54</v>
      </c>
      <c r="B331" s="50" t="s">
        <v>815</v>
      </c>
      <c r="C331" s="50" t="s">
        <v>54</v>
      </c>
      <c r="D331" s="51" t="s">
        <v>557</v>
      </c>
      <c r="E331" s="46">
        <v>1877679.13</v>
      </c>
      <c r="F331" s="47">
        <v>0</v>
      </c>
      <c r="G331" s="17">
        <v>1853809</v>
      </c>
      <c r="H331" s="19">
        <f t="shared" si="13"/>
        <v>23870.129999999888</v>
      </c>
      <c r="I331" s="20"/>
      <c r="J331" s="34"/>
      <c r="K331" s="34">
        <v>2244.39</v>
      </c>
      <c r="L331" s="34"/>
      <c r="M331" s="34"/>
      <c r="N331" s="21">
        <f t="shared" si="14"/>
        <v>26114.519999999888</v>
      </c>
      <c r="P331" s="58"/>
      <c r="Q331" s="58"/>
      <c r="R331" s="58"/>
      <c r="S331" s="58"/>
      <c r="T331" s="48"/>
    </row>
    <row r="332" spans="1:20" ht="14.1" customHeight="1">
      <c r="A332" s="49">
        <v>54</v>
      </c>
      <c r="B332" s="50" t="s">
        <v>815</v>
      </c>
      <c r="C332" s="50" t="s">
        <v>133</v>
      </c>
      <c r="D332" s="51" t="s">
        <v>427</v>
      </c>
      <c r="E332" s="46">
        <v>680344.9</v>
      </c>
      <c r="F332" s="47">
        <v>0</v>
      </c>
      <c r="G332" s="17">
        <v>670445.99</v>
      </c>
      <c r="H332" s="19">
        <f t="shared" si="13"/>
        <v>9898.9100000000326</v>
      </c>
      <c r="I332" s="20"/>
      <c r="J332" s="34"/>
      <c r="K332" s="34">
        <v>864.41</v>
      </c>
      <c r="L332" s="34"/>
      <c r="M332" s="34"/>
      <c r="N332" s="21">
        <f t="shared" si="14"/>
        <v>10763.320000000032</v>
      </c>
      <c r="P332" s="58"/>
      <c r="Q332" s="58"/>
      <c r="R332" s="58"/>
      <c r="S332" s="58"/>
      <c r="T332" s="48"/>
    </row>
    <row r="333" spans="1:20" ht="14.1" customHeight="1">
      <c r="A333" s="49">
        <v>55</v>
      </c>
      <c r="B333" s="50" t="s">
        <v>816</v>
      </c>
      <c r="C333" s="50" t="s">
        <v>35</v>
      </c>
      <c r="D333" s="51" t="s">
        <v>558</v>
      </c>
      <c r="E333" s="46">
        <v>19514.93</v>
      </c>
      <c r="F333" s="47">
        <v>1</v>
      </c>
      <c r="G333" s="17">
        <v>19514.93</v>
      </c>
      <c r="H333" s="19">
        <f t="shared" si="13"/>
        <v>0</v>
      </c>
      <c r="I333" s="20"/>
      <c r="J333" s="34"/>
      <c r="K333" s="34">
        <v>916.99</v>
      </c>
      <c r="L333" s="34"/>
      <c r="M333" s="34"/>
      <c r="N333" s="21">
        <f t="shared" si="14"/>
        <v>916.99</v>
      </c>
      <c r="P333" s="58"/>
      <c r="Q333" s="58"/>
      <c r="R333" s="58"/>
      <c r="S333" s="58"/>
      <c r="T333" s="48"/>
    </row>
    <row r="334" spans="1:20" ht="14.1" customHeight="1">
      <c r="A334" s="49">
        <v>55</v>
      </c>
      <c r="B334" s="50" t="s">
        <v>816</v>
      </c>
      <c r="C334" s="50" t="s">
        <v>165</v>
      </c>
      <c r="D334" s="51" t="s">
        <v>559</v>
      </c>
      <c r="E334" s="46">
        <v>1561426.73</v>
      </c>
      <c r="F334" s="47">
        <v>0</v>
      </c>
      <c r="G334" s="17">
        <v>1543258.1</v>
      </c>
      <c r="H334" s="19">
        <f t="shared" si="13"/>
        <v>18168.629999999888</v>
      </c>
      <c r="I334" s="20"/>
      <c r="J334" s="34"/>
      <c r="K334" s="34">
        <v>388.92</v>
      </c>
      <c r="L334" s="34"/>
      <c r="M334" s="34"/>
      <c r="N334" s="21">
        <f t="shared" si="14"/>
        <v>18557.549999999886</v>
      </c>
      <c r="P334" s="58"/>
      <c r="Q334" s="58"/>
      <c r="R334" s="58"/>
      <c r="S334" s="58"/>
      <c r="T334" s="48"/>
    </row>
    <row r="335" spans="1:20" ht="14.1" customHeight="1">
      <c r="A335" s="49">
        <v>55</v>
      </c>
      <c r="B335" s="50" t="s">
        <v>816</v>
      </c>
      <c r="C335" s="50" t="s">
        <v>166</v>
      </c>
      <c r="D335" s="51" t="s">
        <v>167</v>
      </c>
      <c r="E335" s="46">
        <v>1936108.09</v>
      </c>
      <c r="F335" s="47">
        <v>0</v>
      </c>
      <c r="G335" s="17">
        <v>1920153.17</v>
      </c>
      <c r="H335" s="19">
        <f t="shared" si="13"/>
        <v>15954.920000000158</v>
      </c>
      <c r="I335" s="20"/>
      <c r="J335" s="34"/>
      <c r="K335" s="34">
        <v>0</v>
      </c>
      <c r="L335" s="34"/>
      <c r="M335" s="34"/>
      <c r="N335" s="21">
        <f t="shared" si="14"/>
        <v>15954.920000000158</v>
      </c>
      <c r="P335" s="58"/>
      <c r="Q335" s="58"/>
      <c r="R335" s="58"/>
      <c r="S335" s="58"/>
      <c r="T335" s="48"/>
    </row>
    <row r="336" spans="1:20" ht="14.1" customHeight="1">
      <c r="A336" s="49">
        <v>55</v>
      </c>
      <c r="B336" s="50" t="s">
        <v>816</v>
      </c>
      <c r="C336" s="50" t="s">
        <v>169</v>
      </c>
      <c r="D336" s="51" t="s">
        <v>560</v>
      </c>
      <c r="E336" s="46">
        <v>2404898.2599999998</v>
      </c>
      <c r="F336" s="47">
        <v>0</v>
      </c>
      <c r="G336" s="17">
        <v>2385207.21</v>
      </c>
      <c r="H336" s="19">
        <f t="shared" si="13"/>
        <v>19691.049999999814</v>
      </c>
      <c r="I336" s="20"/>
      <c r="J336" s="34"/>
      <c r="K336" s="34">
        <v>819.3</v>
      </c>
      <c r="L336" s="34"/>
      <c r="M336" s="34"/>
      <c r="N336" s="21">
        <f t="shared" si="14"/>
        <v>20510.349999999813</v>
      </c>
      <c r="P336" s="58"/>
      <c r="Q336" s="58"/>
      <c r="R336" s="58"/>
      <c r="S336" s="58"/>
      <c r="T336" s="48"/>
    </row>
    <row r="337" spans="1:20" ht="14.1" customHeight="1">
      <c r="A337" s="49">
        <v>55</v>
      </c>
      <c r="B337" s="50" t="s">
        <v>816</v>
      </c>
      <c r="C337" s="50" t="s">
        <v>561</v>
      </c>
      <c r="D337" s="51" t="s">
        <v>562</v>
      </c>
      <c r="E337" s="46">
        <v>1002227.12</v>
      </c>
      <c r="F337" s="47">
        <v>0</v>
      </c>
      <c r="G337" s="17">
        <v>993968</v>
      </c>
      <c r="H337" s="19">
        <f t="shared" si="13"/>
        <v>8259.1199999999953</v>
      </c>
      <c r="I337" s="20"/>
      <c r="J337" s="34"/>
      <c r="K337" s="34">
        <v>0</v>
      </c>
      <c r="L337" s="34"/>
      <c r="M337" s="34"/>
      <c r="N337" s="21">
        <f t="shared" si="14"/>
        <v>8259.1199999999953</v>
      </c>
      <c r="P337" s="58"/>
      <c r="Q337" s="58"/>
      <c r="R337" s="58"/>
      <c r="S337" s="58"/>
      <c r="T337" s="48"/>
    </row>
    <row r="338" spans="1:20" s="22" customFormat="1" ht="14.1" customHeight="1">
      <c r="A338" s="49">
        <v>55</v>
      </c>
      <c r="B338" s="50" t="s">
        <v>816</v>
      </c>
      <c r="C338" s="50" t="s">
        <v>170</v>
      </c>
      <c r="D338" s="51" t="s">
        <v>563</v>
      </c>
      <c r="E338" s="46">
        <v>3745432.57</v>
      </c>
      <c r="F338" s="47">
        <v>0</v>
      </c>
      <c r="G338" s="17">
        <v>3714567.49</v>
      </c>
      <c r="H338" s="19">
        <f t="shared" si="13"/>
        <v>30865.079999999609</v>
      </c>
      <c r="I338" s="20"/>
      <c r="J338" s="34"/>
      <c r="K338" s="34">
        <v>743.25</v>
      </c>
      <c r="L338" s="34"/>
      <c r="M338" s="34"/>
      <c r="N338" s="21">
        <f t="shared" si="14"/>
        <v>31608.329999999609</v>
      </c>
      <c r="P338" s="58"/>
      <c r="Q338" s="58"/>
      <c r="R338" s="58"/>
      <c r="S338" s="58"/>
      <c r="T338" s="48"/>
    </row>
    <row r="339" spans="1:20" ht="14.1" customHeight="1">
      <c r="A339" s="49">
        <v>55</v>
      </c>
      <c r="B339" s="50" t="s">
        <v>816</v>
      </c>
      <c r="C339" s="50" t="s">
        <v>564</v>
      </c>
      <c r="D339" s="51" t="s">
        <v>565</v>
      </c>
      <c r="E339" s="46">
        <v>4480213.5199999996</v>
      </c>
      <c r="F339" s="47">
        <v>0</v>
      </c>
      <c r="G339" s="17">
        <v>4443477.5199999996</v>
      </c>
      <c r="H339" s="19">
        <f t="shared" si="13"/>
        <v>36736</v>
      </c>
      <c r="I339" s="20"/>
      <c r="J339" s="34"/>
      <c r="K339" s="34">
        <v>9265.31</v>
      </c>
      <c r="L339" s="34"/>
      <c r="M339" s="34"/>
      <c r="N339" s="21">
        <f t="shared" si="14"/>
        <v>46001.31</v>
      </c>
      <c r="P339" s="58"/>
      <c r="Q339" s="58"/>
      <c r="R339" s="58"/>
      <c r="S339" s="58"/>
      <c r="T339" s="48"/>
    </row>
    <row r="340" spans="1:20" ht="14.1" customHeight="1">
      <c r="A340" s="49">
        <v>55</v>
      </c>
      <c r="B340" s="50" t="s">
        <v>816</v>
      </c>
      <c r="C340" s="50" t="s">
        <v>171</v>
      </c>
      <c r="D340" s="51" t="s">
        <v>566</v>
      </c>
      <c r="E340" s="46">
        <v>7866298.0300000003</v>
      </c>
      <c r="F340" s="47">
        <v>0</v>
      </c>
      <c r="G340" s="17">
        <v>7801474.1900000004</v>
      </c>
      <c r="H340" s="19">
        <f t="shared" si="13"/>
        <v>64823.839999999851</v>
      </c>
      <c r="I340" s="20"/>
      <c r="J340" s="34"/>
      <c r="K340" s="34">
        <v>9950.2000000000007</v>
      </c>
      <c r="L340" s="34"/>
      <c r="M340" s="34"/>
      <c r="N340" s="21">
        <f t="shared" si="14"/>
        <v>74774.039999999848</v>
      </c>
      <c r="P340" s="58"/>
      <c r="Q340" s="58"/>
      <c r="R340" s="58"/>
      <c r="S340" s="58"/>
      <c r="T340" s="48"/>
    </row>
    <row r="341" spans="1:20" ht="14.1" customHeight="1">
      <c r="A341" s="49">
        <v>55</v>
      </c>
      <c r="B341" s="50" t="s">
        <v>816</v>
      </c>
      <c r="C341" s="50" t="s">
        <v>838</v>
      </c>
      <c r="D341" s="51" t="s">
        <v>842</v>
      </c>
      <c r="E341" s="46">
        <v>125849993.51000001</v>
      </c>
      <c r="F341" s="47">
        <v>0</v>
      </c>
      <c r="G341" s="17">
        <v>124812899.22</v>
      </c>
      <c r="H341" s="19">
        <f t="shared" si="13"/>
        <v>1037094.2900000066</v>
      </c>
      <c r="I341" s="20"/>
      <c r="J341" s="34"/>
      <c r="K341" s="34">
        <v>119324.93</v>
      </c>
      <c r="L341" s="34"/>
      <c r="M341" s="34"/>
      <c r="N341" s="21">
        <f t="shared" si="14"/>
        <v>1156419.2200000065</v>
      </c>
      <c r="P341" s="58"/>
      <c r="Q341" s="58"/>
      <c r="R341" s="58"/>
      <c r="S341" s="58"/>
      <c r="T341" s="48"/>
    </row>
    <row r="342" spans="1:20" ht="14.1" customHeight="1">
      <c r="A342" s="49">
        <v>55</v>
      </c>
      <c r="B342" s="50" t="s">
        <v>816</v>
      </c>
      <c r="C342" s="50" t="s">
        <v>172</v>
      </c>
      <c r="D342" s="51" t="s">
        <v>173</v>
      </c>
      <c r="E342" s="46">
        <v>10619484.42</v>
      </c>
      <c r="F342" s="47">
        <v>0</v>
      </c>
      <c r="G342" s="17">
        <v>10531972.1</v>
      </c>
      <c r="H342" s="19">
        <f t="shared" si="13"/>
        <v>87512.320000000298</v>
      </c>
      <c r="I342" s="20"/>
      <c r="J342" s="34"/>
      <c r="K342" s="34">
        <v>8121.24</v>
      </c>
      <c r="L342" s="34"/>
      <c r="M342" s="34"/>
      <c r="N342" s="21">
        <f t="shared" si="14"/>
        <v>95633.560000000303</v>
      </c>
      <c r="P342" s="58"/>
      <c r="Q342" s="58"/>
      <c r="R342" s="58"/>
      <c r="S342" s="58"/>
      <c r="T342" s="48"/>
    </row>
    <row r="343" spans="1:20" ht="14.1" customHeight="1">
      <c r="A343" s="49">
        <v>55</v>
      </c>
      <c r="B343" s="50" t="s">
        <v>816</v>
      </c>
      <c r="C343" s="50" t="s">
        <v>567</v>
      </c>
      <c r="D343" s="51" t="s">
        <v>168</v>
      </c>
      <c r="E343" s="46">
        <v>2091308.91</v>
      </c>
      <c r="F343" s="47">
        <v>0</v>
      </c>
      <c r="G343" s="17">
        <v>2074202.72</v>
      </c>
      <c r="H343" s="19">
        <f t="shared" si="13"/>
        <v>17106.189999999944</v>
      </c>
      <c r="I343" s="20"/>
      <c r="J343" s="34"/>
      <c r="K343" s="34">
        <v>5126.43</v>
      </c>
      <c r="L343" s="34"/>
      <c r="M343" s="34"/>
      <c r="N343" s="21">
        <f t="shared" si="14"/>
        <v>22232.619999999944</v>
      </c>
      <c r="P343" s="58"/>
      <c r="Q343" s="58"/>
      <c r="R343" s="58"/>
      <c r="S343" s="58"/>
      <c r="T343" s="48"/>
    </row>
    <row r="344" spans="1:20" ht="14.1" customHeight="1">
      <c r="A344" s="49">
        <v>55</v>
      </c>
      <c r="B344" s="50" t="s">
        <v>816</v>
      </c>
      <c r="C344" s="50" t="s">
        <v>568</v>
      </c>
      <c r="D344" s="51" t="s">
        <v>569</v>
      </c>
      <c r="E344" s="46">
        <v>23563752.359999999</v>
      </c>
      <c r="F344" s="47">
        <v>0</v>
      </c>
      <c r="G344" s="17">
        <v>23370524.18</v>
      </c>
      <c r="H344" s="19">
        <f t="shared" si="13"/>
        <v>193228.1799999997</v>
      </c>
      <c r="I344" s="20"/>
      <c r="J344" s="34"/>
      <c r="K344" s="34">
        <v>22838.21</v>
      </c>
      <c r="L344" s="34"/>
      <c r="M344" s="34"/>
      <c r="N344" s="21">
        <f t="shared" si="14"/>
        <v>216066.38999999969</v>
      </c>
      <c r="P344" s="58"/>
      <c r="Q344" s="58"/>
      <c r="R344" s="58"/>
      <c r="S344" s="58"/>
      <c r="T344" s="48"/>
    </row>
    <row r="345" spans="1:20" ht="14.1" customHeight="1">
      <c r="A345" s="49">
        <v>55</v>
      </c>
      <c r="B345" s="50" t="s">
        <v>816</v>
      </c>
      <c r="C345" s="50" t="s">
        <v>40</v>
      </c>
      <c r="D345" s="51" t="s">
        <v>570</v>
      </c>
      <c r="E345" s="46">
        <v>64035118.789999999</v>
      </c>
      <c r="F345" s="47">
        <v>0</v>
      </c>
      <c r="G345" s="17">
        <v>63059861.259999998</v>
      </c>
      <c r="H345" s="19">
        <f t="shared" ref="H345:H390" si="15">SUM(E345-G345)</f>
        <v>975257.53000000119</v>
      </c>
      <c r="I345" s="20"/>
      <c r="J345" s="34"/>
      <c r="K345" s="34">
        <v>94971.26</v>
      </c>
      <c r="L345" s="34"/>
      <c r="M345" s="34"/>
      <c r="N345" s="21">
        <f t="shared" si="14"/>
        <v>1070228.7900000012</v>
      </c>
      <c r="P345" s="58"/>
      <c r="Q345" s="58"/>
      <c r="R345" s="58"/>
      <c r="S345" s="58"/>
      <c r="T345" s="48"/>
    </row>
    <row r="346" spans="1:20" ht="14.1" customHeight="1">
      <c r="A346" s="49">
        <v>55</v>
      </c>
      <c r="B346" s="50" t="s">
        <v>816</v>
      </c>
      <c r="C346" s="50" t="s">
        <v>60</v>
      </c>
      <c r="D346" s="51" t="s">
        <v>571</v>
      </c>
      <c r="E346" s="46">
        <v>87493.17</v>
      </c>
      <c r="F346" s="47">
        <v>1</v>
      </c>
      <c r="G346" s="17">
        <v>67760.570000000007</v>
      </c>
      <c r="H346" s="19">
        <f t="shared" si="15"/>
        <v>19732.599999999991</v>
      </c>
      <c r="I346" s="20"/>
      <c r="J346" s="34"/>
      <c r="K346" s="34">
        <v>4631.74</v>
      </c>
      <c r="L346" s="34"/>
      <c r="M346" s="34"/>
      <c r="N346" s="21">
        <f t="shared" si="14"/>
        <v>24364.339999999989</v>
      </c>
      <c r="P346" s="58"/>
      <c r="Q346" s="58"/>
      <c r="R346" s="58"/>
      <c r="S346" s="58"/>
      <c r="T346" s="48"/>
    </row>
    <row r="347" spans="1:20" ht="14.1" customHeight="1">
      <c r="A347" s="49">
        <v>55</v>
      </c>
      <c r="B347" s="50" t="s">
        <v>816</v>
      </c>
      <c r="C347" s="50" t="s">
        <v>36</v>
      </c>
      <c r="D347" s="51" t="s">
        <v>572</v>
      </c>
      <c r="E347" s="46">
        <v>17136196.48</v>
      </c>
      <c r="F347" s="47">
        <v>0</v>
      </c>
      <c r="G347" s="17">
        <v>16882772.300000001</v>
      </c>
      <c r="H347" s="19">
        <f t="shared" si="15"/>
        <v>253424.1799999997</v>
      </c>
      <c r="I347" s="20"/>
      <c r="J347" s="34"/>
      <c r="K347" s="34">
        <v>30801.87</v>
      </c>
      <c r="L347" s="34"/>
      <c r="M347" s="34"/>
      <c r="N347" s="21">
        <f t="shared" si="14"/>
        <v>284226.0499999997</v>
      </c>
      <c r="P347" s="58"/>
      <c r="Q347" s="58"/>
      <c r="R347" s="58"/>
      <c r="S347" s="58"/>
      <c r="T347" s="48"/>
    </row>
    <row r="348" spans="1:20" ht="14.1" customHeight="1">
      <c r="A348" s="49">
        <v>55</v>
      </c>
      <c r="B348" s="50" t="s">
        <v>816</v>
      </c>
      <c r="C348" s="50" t="s">
        <v>53</v>
      </c>
      <c r="D348" s="51" t="s">
        <v>573</v>
      </c>
      <c r="E348" s="46">
        <v>12720082.01</v>
      </c>
      <c r="F348" s="47">
        <v>0</v>
      </c>
      <c r="G348" s="17">
        <v>12418671.119999999</v>
      </c>
      <c r="H348" s="19">
        <f t="shared" si="15"/>
        <v>301410.8900000006</v>
      </c>
      <c r="I348" s="20"/>
      <c r="J348" s="34"/>
      <c r="K348" s="34">
        <v>34737.449999999997</v>
      </c>
      <c r="L348" s="34"/>
      <c r="M348" s="34"/>
      <c r="N348" s="21">
        <f t="shared" si="14"/>
        <v>336148.34000000061</v>
      </c>
      <c r="P348" s="58"/>
      <c r="Q348" s="58"/>
      <c r="R348" s="58"/>
      <c r="S348" s="58"/>
      <c r="T348" s="48"/>
    </row>
    <row r="349" spans="1:20" ht="14.1" customHeight="1">
      <c r="A349" s="49">
        <v>55</v>
      </c>
      <c r="B349" s="50" t="s">
        <v>816</v>
      </c>
      <c r="C349" s="50" t="s">
        <v>44</v>
      </c>
      <c r="D349" s="51" t="s">
        <v>574</v>
      </c>
      <c r="E349" s="46">
        <v>7688976.29</v>
      </c>
      <c r="F349" s="47">
        <v>0</v>
      </c>
      <c r="G349" s="17">
        <v>7586283.7199999997</v>
      </c>
      <c r="H349" s="19">
        <f t="shared" si="15"/>
        <v>102692.5700000003</v>
      </c>
      <c r="I349" s="20"/>
      <c r="J349" s="34"/>
      <c r="K349" s="34">
        <v>10448.700000000001</v>
      </c>
      <c r="L349" s="34"/>
      <c r="M349" s="34"/>
      <c r="N349" s="21">
        <f t="shared" si="14"/>
        <v>113141.2700000003</v>
      </c>
      <c r="P349" s="58"/>
      <c r="Q349" s="58"/>
      <c r="R349" s="58"/>
      <c r="S349" s="58"/>
      <c r="T349" s="48"/>
    </row>
    <row r="350" spans="1:20" ht="14.1" customHeight="1">
      <c r="A350" s="49">
        <v>55</v>
      </c>
      <c r="B350" s="50" t="s">
        <v>816</v>
      </c>
      <c r="C350" s="50" t="s">
        <v>56</v>
      </c>
      <c r="D350" s="51" t="s">
        <v>575</v>
      </c>
      <c r="E350" s="46">
        <v>3437288.92</v>
      </c>
      <c r="F350" s="47">
        <v>0</v>
      </c>
      <c r="G350" s="17">
        <v>3387883.27</v>
      </c>
      <c r="H350" s="19">
        <f t="shared" si="15"/>
        <v>49405.649999999907</v>
      </c>
      <c r="I350" s="20"/>
      <c r="J350" s="34"/>
      <c r="K350" s="34">
        <v>5927.45</v>
      </c>
      <c r="L350" s="34"/>
      <c r="M350" s="34"/>
      <c r="N350" s="21">
        <f t="shared" si="14"/>
        <v>55333.099999999904</v>
      </c>
      <c r="P350" s="58"/>
      <c r="Q350" s="58"/>
      <c r="R350" s="58"/>
      <c r="S350" s="58"/>
      <c r="T350" s="48"/>
    </row>
    <row r="351" spans="1:20" ht="14.1" customHeight="1">
      <c r="A351" s="49">
        <v>55</v>
      </c>
      <c r="B351" s="50" t="s">
        <v>816</v>
      </c>
      <c r="C351" s="50" t="s">
        <v>65</v>
      </c>
      <c r="D351" s="51" t="s">
        <v>576</v>
      </c>
      <c r="E351" s="46">
        <v>39088187.409999996</v>
      </c>
      <c r="F351" s="47">
        <v>0</v>
      </c>
      <c r="G351" s="17">
        <v>37937825.729999997</v>
      </c>
      <c r="H351" s="19">
        <f t="shared" si="15"/>
        <v>1150361.6799999997</v>
      </c>
      <c r="I351" s="20"/>
      <c r="J351" s="34"/>
      <c r="K351" s="34">
        <v>134930.69</v>
      </c>
      <c r="L351" s="34"/>
      <c r="M351" s="34"/>
      <c r="N351" s="21">
        <f t="shared" si="14"/>
        <v>1285292.3699999996</v>
      </c>
      <c r="P351" s="58"/>
      <c r="Q351" s="58"/>
      <c r="R351" s="58"/>
      <c r="S351" s="58"/>
      <c r="T351" s="48"/>
    </row>
    <row r="352" spans="1:20" ht="14.1" customHeight="1">
      <c r="A352" s="49">
        <v>55</v>
      </c>
      <c r="B352" s="50" t="s">
        <v>816</v>
      </c>
      <c r="C352" s="50" t="s">
        <v>137</v>
      </c>
      <c r="D352" s="51" t="s">
        <v>577</v>
      </c>
      <c r="E352" s="46">
        <v>3343375.09</v>
      </c>
      <c r="F352" s="47">
        <v>0</v>
      </c>
      <c r="G352" s="17">
        <v>3296421.43</v>
      </c>
      <c r="H352" s="19">
        <f t="shared" si="15"/>
        <v>46953.659999999683</v>
      </c>
      <c r="I352" s="20"/>
      <c r="J352" s="34"/>
      <c r="K352" s="34">
        <v>5369.51</v>
      </c>
      <c r="L352" s="34"/>
      <c r="M352" s="34"/>
      <c r="N352" s="21">
        <f t="shared" si="14"/>
        <v>52323.169999999685</v>
      </c>
      <c r="P352" s="58"/>
      <c r="Q352" s="58"/>
      <c r="R352" s="58"/>
      <c r="S352" s="58"/>
      <c r="T352" s="48"/>
    </row>
    <row r="353" spans="1:20" ht="14.1" customHeight="1">
      <c r="A353" s="49">
        <v>55</v>
      </c>
      <c r="B353" s="50" t="s">
        <v>816</v>
      </c>
      <c r="C353" s="50" t="s">
        <v>174</v>
      </c>
      <c r="D353" s="51" t="s">
        <v>578</v>
      </c>
      <c r="E353" s="46">
        <v>4697095.07</v>
      </c>
      <c r="F353" s="47">
        <v>0</v>
      </c>
      <c r="G353" s="17">
        <v>4526897.9000000004</v>
      </c>
      <c r="H353" s="19">
        <f t="shared" si="15"/>
        <v>170197.16999999993</v>
      </c>
      <c r="I353" s="20"/>
      <c r="J353" s="34"/>
      <c r="K353" s="34">
        <v>13041.93</v>
      </c>
      <c r="L353" s="34"/>
      <c r="M353" s="34"/>
      <c r="N353" s="21">
        <f t="shared" si="14"/>
        <v>183239.09999999992</v>
      </c>
      <c r="P353" s="58"/>
      <c r="Q353" s="58"/>
      <c r="R353" s="58"/>
      <c r="S353" s="58"/>
      <c r="T353" s="48"/>
    </row>
    <row r="354" spans="1:20" ht="14.1" customHeight="1">
      <c r="A354" s="49">
        <v>55</v>
      </c>
      <c r="B354" s="50" t="s">
        <v>816</v>
      </c>
      <c r="C354" s="50" t="s">
        <v>152</v>
      </c>
      <c r="D354" s="51" t="s">
        <v>579</v>
      </c>
      <c r="E354" s="46">
        <v>50635200.630000003</v>
      </c>
      <c r="F354" s="47">
        <v>0</v>
      </c>
      <c r="G354" s="17">
        <v>49965671.130000003</v>
      </c>
      <c r="H354" s="19">
        <f t="shared" si="15"/>
        <v>669529.5</v>
      </c>
      <c r="I354" s="20"/>
      <c r="J354" s="34"/>
      <c r="K354" s="34">
        <v>60452.66</v>
      </c>
      <c r="L354" s="34"/>
      <c r="M354" s="34"/>
      <c r="N354" s="21">
        <f t="shared" si="14"/>
        <v>729982.16</v>
      </c>
      <c r="P354" s="58"/>
      <c r="Q354" s="58"/>
      <c r="R354" s="58"/>
      <c r="S354" s="58"/>
      <c r="T354" s="48"/>
    </row>
    <row r="355" spans="1:20" ht="14.1" customHeight="1">
      <c r="A355" s="49">
        <v>55</v>
      </c>
      <c r="B355" s="50" t="s">
        <v>816</v>
      </c>
      <c r="C355" s="50" t="s">
        <v>175</v>
      </c>
      <c r="D355" s="51" t="s">
        <v>580</v>
      </c>
      <c r="E355" s="46">
        <v>4757600.58</v>
      </c>
      <c r="F355" s="47">
        <v>0</v>
      </c>
      <c r="G355" s="17">
        <v>4694136.7300000004</v>
      </c>
      <c r="H355" s="19">
        <f t="shared" si="15"/>
        <v>63463.849999999627</v>
      </c>
      <c r="I355" s="20"/>
      <c r="J355" s="34"/>
      <c r="K355" s="34">
        <v>6048.76</v>
      </c>
      <c r="L355" s="34"/>
      <c r="M355" s="34"/>
      <c r="N355" s="21">
        <f t="shared" si="14"/>
        <v>69512.609999999622</v>
      </c>
      <c r="P355" s="58"/>
      <c r="Q355" s="58"/>
      <c r="R355" s="58"/>
      <c r="S355" s="58"/>
      <c r="T355" s="48"/>
    </row>
    <row r="356" spans="1:20" ht="14.1" customHeight="1">
      <c r="A356" s="49">
        <v>55</v>
      </c>
      <c r="B356" s="50" t="s">
        <v>816</v>
      </c>
      <c r="C356" s="50" t="s">
        <v>164</v>
      </c>
      <c r="D356" s="51" t="s">
        <v>581</v>
      </c>
      <c r="E356" s="46">
        <v>10016963.75</v>
      </c>
      <c r="F356" s="47">
        <v>0</v>
      </c>
      <c r="G356" s="17">
        <v>9918356.5399999991</v>
      </c>
      <c r="H356" s="19">
        <f t="shared" si="15"/>
        <v>98607.210000000894</v>
      </c>
      <c r="I356" s="20"/>
      <c r="J356" s="34"/>
      <c r="K356" s="34">
        <v>10040.870000000001</v>
      </c>
      <c r="L356" s="34"/>
      <c r="M356" s="34"/>
      <c r="N356" s="21">
        <f t="shared" si="14"/>
        <v>108648.08000000089</v>
      </c>
      <c r="P356" s="58"/>
      <c r="Q356" s="58"/>
      <c r="R356" s="58"/>
      <c r="S356" s="58"/>
      <c r="T356" s="48"/>
    </row>
    <row r="357" spans="1:20" ht="14.1" customHeight="1">
      <c r="A357" s="49">
        <v>55</v>
      </c>
      <c r="B357" s="50" t="s">
        <v>816</v>
      </c>
      <c r="C357" s="50" t="s">
        <v>148</v>
      </c>
      <c r="D357" s="51" t="s">
        <v>582</v>
      </c>
      <c r="E357" s="46">
        <v>96569575.769999996</v>
      </c>
      <c r="F357" s="47">
        <v>0</v>
      </c>
      <c r="G357" s="17">
        <v>94755350.459999993</v>
      </c>
      <c r="H357" s="19">
        <f t="shared" si="15"/>
        <v>1814225.3100000024</v>
      </c>
      <c r="I357" s="20"/>
      <c r="J357" s="34"/>
      <c r="K357" s="34">
        <v>140378.69</v>
      </c>
      <c r="L357" s="34"/>
      <c r="M357" s="34"/>
      <c r="N357" s="21">
        <f t="shared" si="14"/>
        <v>1954604.0000000023</v>
      </c>
      <c r="P357" s="58"/>
      <c r="Q357" s="58"/>
      <c r="R357" s="58"/>
      <c r="S357" s="58"/>
      <c r="T357" s="48"/>
    </row>
    <row r="358" spans="1:20" ht="14.1" customHeight="1">
      <c r="A358" s="49">
        <v>55</v>
      </c>
      <c r="B358" s="50" t="s">
        <v>816</v>
      </c>
      <c r="C358" s="50" t="s">
        <v>176</v>
      </c>
      <c r="D358" s="51" t="s">
        <v>583</v>
      </c>
      <c r="E358" s="46">
        <v>836605.5</v>
      </c>
      <c r="F358" s="47">
        <v>0</v>
      </c>
      <c r="G358" s="17">
        <v>829711.42</v>
      </c>
      <c r="H358" s="19">
        <f t="shared" si="15"/>
        <v>6894.0799999999581</v>
      </c>
      <c r="I358" s="20"/>
      <c r="J358" s="34"/>
      <c r="K358" s="34">
        <v>0</v>
      </c>
      <c r="L358" s="34"/>
      <c r="M358" s="34"/>
      <c r="N358" s="21">
        <f t="shared" si="14"/>
        <v>6894.0799999999581</v>
      </c>
      <c r="P358" s="58"/>
      <c r="Q358" s="58"/>
      <c r="R358" s="58"/>
      <c r="S358" s="58"/>
      <c r="T358" s="48"/>
    </row>
    <row r="359" spans="1:20" ht="14.1" customHeight="1">
      <c r="A359" s="49">
        <v>55</v>
      </c>
      <c r="B359" s="50" t="s">
        <v>816</v>
      </c>
      <c r="C359" s="50" t="s">
        <v>177</v>
      </c>
      <c r="D359" s="51" t="s">
        <v>584</v>
      </c>
      <c r="E359" s="46">
        <v>1733926.98</v>
      </c>
      <c r="F359" s="47">
        <v>0</v>
      </c>
      <c r="G359" s="17">
        <v>1719638.11</v>
      </c>
      <c r="H359" s="19">
        <f t="shared" si="15"/>
        <v>14288.869999999879</v>
      </c>
      <c r="I359" s="20"/>
      <c r="J359" s="34"/>
      <c r="K359" s="34">
        <v>1451.61</v>
      </c>
      <c r="L359" s="34"/>
      <c r="M359" s="34"/>
      <c r="N359" s="21">
        <f t="shared" si="14"/>
        <v>15740.47999999988</v>
      </c>
      <c r="P359" s="58"/>
      <c r="Q359" s="58"/>
      <c r="R359" s="58"/>
      <c r="S359" s="58"/>
      <c r="T359" s="48"/>
    </row>
    <row r="360" spans="1:20" ht="14.1" customHeight="1">
      <c r="A360" s="49">
        <v>55</v>
      </c>
      <c r="B360" s="50" t="s">
        <v>816</v>
      </c>
      <c r="C360" s="50" t="s">
        <v>178</v>
      </c>
      <c r="D360" s="51" t="s">
        <v>585</v>
      </c>
      <c r="E360" s="46">
        <v>1688182.12</v>
      </c>
      <c r="F360" s="47">
        <v>0</v>
      </c>
      <c r="G360" s="17">
        <v>1674270.36</v>
      </c>
      <c r="H360" s="19">
        <f t="shared" si="15"/>
        <v>13911.760000000009</v>
      </c>
      <c r="I360" s="20"/>
      <c r="J360" s="34"/>
      <c r="K360" s="34">
        <v>0</v>
      </c>
      <c r="L360" s="34"/>
      <c r="M360" s="34"/>
      <c r="N360" s="21">
        <f t="shared" si="14"/>
        <v>13911.760000000009</v>
      </c>
      <c r="P360" s="58"/>
      <c r="Q360" s="58"/>
      <c r="R360" s="58"/>
      <c r="S360" s="58"/>
      <c r="T360" s="48"/>
    </row>
    <row r="361" spans="1:20" ht="14.1" customHeight="1">
      <c r="A361" s="49">
        <v>55</v>
      </c>
      <c r="B361" s="50" t="s">
        <v>816</v>
      </c>
      <c r="C361" s="50" t="s">
        <v>179</v>
      </c>
      <c r="D361" s="51" t="s">
        <v>180</v>
      </c>
      <c r="E361" s="46">
        <v>653205.15</v>
      </c>
      <c r="F361" s="47">
        <v>0</v>
      </c>
      <c r="G361" s="17">
        <v>647838.06999999995</v>
      </c>
      <c r="H361" s="19">
        <f t="shared" si="15"/>
        <v>5367.0800000000745</v>
      </c>
      <c r="I361" s="20"/>
      <c r="J361" s="34"/>
      <c r="K361" s="34">
        <v>604.27</v>
      </c>
      <c r="L361" s="34"/>
      <c r="M361" s="34"/>
      <c r="N361" s="21">
        <f t="shared" si="14"/>
        <v>5971.3500000000749</v>
      </c>
      <c r="P361" s="58"/>
      <c r="Q361" s="58"/>
      <c r="R361" s="58"/>
      <c r="S361" s="58"/>
      <c r="T361" s="48"/>
    </row>
    <row r="362" spans="1:20" ht="14.1" customHeight="1">
      <c r="A362" s="49">
        <v>55</v>
      </c>
      <c r="B362" s="50" t="s">
        <v>816</v>
      </c>
      <c r="C362" s="50" t="s">
        <v>839</v>
      </c>
      <c r="D362" s="51" t="s">
        <v>840</v>
      </c>
      <c r="E362" s="46">
        <v>133299344.91</v>
      </c>
      <c r="F362" s="47">
        <v>0</v>
      </c>
      <c r="G362" s="17">
        <v>132200862.62</v>
      </c>
      <c r="H362" s="19">
        <f t="shared" si="15"/>
        <v>1098482.2899999917</v>
      </c>
      <c r="I362" s="20"/>
      <c r="J362" s="34"/>
      <c r="K362" s="48">
        <v>205905.81</v>
      </c>
      <c r="L362" s="34"/>
      <c r="M362" s="34"/>
      <c r="N362" s="21">
        <f t="shared" si="14"/>
        <v>1304388.0999999917</v>
      </c>
      <c r="P362" s="58"/>
      <c r="Q362" s="58"/>
      <c r="R362" s="58"/>
      <c r="S362" s="58"/>
      <c r="T362" s="48"/>
    </row>
    <row r="363" spans="1:20" ht="14.1" customHeight="1">
      <c r="A363" s="49">
        <v>55</v>
      </c>
      <c r="B363" s="50" t="s">
        <v>816</v>
      </c>
      <c r="C363" s="50" t="s">
        <v>181</v>
      </c>
      <c r="D363" s="51" t="s">
        <v>586</v>
      </c>
      <c r="E363" s="46">
        <v>17819788.75</v>
      </c>
      <c r="F363" s="47">
        <v>0</v>
      </c>
      <c r="G363" s="17">
        <v>17672940.969999999</v>
      </c>
      <c r="H363" s="19">
        <f t="shared" si="15"/>
        <v>146847.78000000119</v>
      </c>
      <c r="I363" s="20"/>
      <c r="J363" s="34"/>
      <c r="K363" s="34">
        <v>21038.67</v>
      </c>
      <c r="L363" s="34"/>
      <c r="M363" s="34"/>
      <c r="N363" s="21">
        <f t="shared" si="14"/>
        <v>167886.45000000118</v>
      </c>
      <c r="P363" s="58"/>
      <c r="Q363" s="58"/>
      <c r="R363" s="58"/>
      <c r="S363" s="58"/>
      <c r="T363" s="48"/>
    </row>
    <row r="364" spans="1:20" ht="14.1" customHeight="1">
      <c r="A364" s="49">
        <v>55</v>
      </c>
      <c r="B364" s="50" t="s">
        <v>816</v>
      </c>
      <c r="C364" s="50" t="s">
        <v>182</v>
      </c>
      <c r="D364" s="51" t="s">
        <v>587</v>
      </c>
      <c r="E364" s="46">
        <v>9335194.4900000002</v>
      </c>
      <c r="F364" s="47">
        <v>0</v>
      </c>
      <c r="G364" s="17">
        <v>9258265.8900000006</v>
      </c>
      <c r="H364" s="19">
        <f t="shared" si="15"/>
        <v>76928.599999999627</v>
      </c>
      <c r="I364" s="20"/>
      <c r="J364" s="34"/>
      <c r="K364" s="34">
        <v>11621.87</v>
      </c>
      <c r="L364" s="34"/>
      <c r="M364" s="34"/>
      <c r="N364" s="21">
        <f t="shared" si="14"/>
        <v>88550.469999999623</v>
      </c>
      <c r="P364" s="58"/>
      <c r="Q364" s="58"/>
      <c r="R364" s="58"/>
      <c r="S364" s="58"/>
      <c r="T364" s="48"/>
    </row>
    <row r="365" spans="1:20" ht="14.1" customHeight="1">
      <c r="A365" s="49">
        <v>55</v>
      </c>
      <c r="B365" s="50" t="s">
        <v>816</v>
      </c>
      <c r="C365" s="50" t="s">
        <v>183</v>
      </c>
      <c r="D365" s="51" t="s">
        <v>588</v>
      </c>
      <c r="E365" s="46">
        <v>4701336.21</v>
      </c>
      <c r="F365" s="47">
        <v>0</v>
      </c>
      <c r="G365" s="17">
        <v>4662593.9800000004</v>
      </c>
      <c r="H365" s="19">
        <f t="shared" si="15"/>
        <v>38742.229999999516</v>
      </c>
      <c r="I365" s="20"/>
      <c r="J365" s="34"/>
      <c r="K365" s="34">
        <v>11982.15</v>
      </c>
      <c r="L365" s="34"/>
      <c r="M365" s="34"/>
      <c r="N365" s="21">
        <f t="shared" si="14"/>
        <v>50724.379999999517</v>
      </c>
      <c r="P365" s="58"/>
      <c r="Q365" s="58"/>
      <c r="R365" s="58"/>
      <c r="S365" s="58"/>
      <c r="T365" s="48"/>
    </row>
    <row r="366" spans="1:20" ht="14.1" customHeight="1">
      <c r="A366" s="49">
        <v>55</v>
      </c>
      <c r="B366" s="50" t="s">
        <v>816</v>
      </c>
      <c r="C366" s="50" t="s">
        <v>184</v>
      </c>
      <c r="D366" s="51" t="s">
        <v>589</v>
      </c>
      <c r="E366" s="46">
        <v>4074831.39</v>
      </c>
      <c r="F366" s="47">
        <v>0</v>
      </c>
      <c r="G366" s="17">
        <v>4041251.77</v>
      </c>
      <c r="H366" s="19">
        <f t="shared" si="15"/>
        <v>33579.620000000112</v>
      </c>
      <c r="I366" s="20"/>
      <c r="J366" s="34"/>
      <c r="K366" s="34">
        <v>3891.69</v>
      </c>
      <c r="L366" s="34"/>
      <c r="M366" s="34"/>
      <c r="N366" s="21">
        <f t="shared" si="14"/>
        <v>37471.310000000114</v>
      </c>
      <c r="P366" s="58"/>
      <c r="Q366" s="58"/>
      <c r="R366" s="58"/>
      <c r="S366" s="58"/>
      <c r="T366" s="48"/>
    </row>
    <row r="367" spans="1:20" ht="14.1" customHeight="1">
      <c r="A367" s="49">
        <v>55</v>
      </c>
      <c r="B367" s="50" t="s">
        <v>816</v>
      </c>
      <c r="C367" s="50" t="s">
        <v>185</v>
      </c>
      <c r="D367" s="51" t="s">
        <v>590</v>
      </c>
      <c r="E367" s="46">
        <v>389752.95</v>
      </c>
      <c r="F367" s="47">
        <v>0</v>
      </c>
      <c r="G367" s="17">
        <v>386541.17</v>
      </c>
      <c r="H367" s="19">
        <f t="shared" si="15"/>
        <v>3211.7800000000279</v>
      </c>
      <c r="I367" s="20"/>
      <c r="J367" s="34"/>
      <c r="K367" s="34">
        <v>0</v>
      </c>
      <c r="L367" s="34"/>
      <c r="M367" s="34"/>
      <c r="N367" s="21">
        <f t="shared" si="14"/>
        <v>3211.7800000000279</v>
      </c>
      <c r="P367" s="58"/>
      <c r="Q367" s="58"/>
      <c r="R367" s="58"/>
      <c r="S367" s="58"/>
      <c r="T367" s="48"/>
    </row>
    <row r="368" spans="1:20" ht="14.1" customHeight="1">
      <c r="A368" s="49">
        <v>56</v>
      </c>
      <c r="B368" s="50" t="s">
        <v>817</v>
      </c>
      <c r="C368" s="50" t="s">
        <v>149</v>
      </c>
      <c r="D368" s="51" t="s">
        <v>592</v>
      </c>
      <c r="E368" s="46">
        <v>1513525.13</v>
      </c>
      <c r="F368" s="47">
        <v>0</v>
      </c>
      <c r="G368" s="17">
        <v>1496024.47</v>
      </c>
      <c r="H368" s="19">
        <f t="shared" si="15"/>
        <v>17500.659999999916</v>
      </c>
      <c r="I368" s="20"/>
      <c r="J368" s="34"/>
      <c r="K368" s="34">
        <v>354.94</v>
      </c>
      <c r="L368" s="34"/>
      <c r="M368" s="34"/>
      <c r="N368" s="21">
        <f t="shared" si="14"/>
        <v>17855.599999999915</v>
      </c>
      <c r="P368" s="58"/>
      <c r="Q368" s="58"/>
      <c r="R368" s="58"/>
      <c r="S368" s="58"/>
      <c r="T368" s="48"/>
    </row>
    <row r="369" spans="1:20" ht="14.1" customHeight="1">
      <c r="A369" s="49">
        <v>56</v>
      </c>
      <c r="B369" s="50" t="s">
        <v>817</v>
      </c>
      <c r="C369" s="50" t="s">
        <v>40</v>
      </c>
      <c r="D369" s="51" t="s">
        <v>591</v>
      </c>
      <c r="E369" s="46">
        <v>4540311.5199999996</v>
      </c>
      <c r="F369" s="47">
        <v>0</v>
      </c>
      <c r="G369" s="17">
        <v>4480071.9000000004</v>
      </c>
      <c r="H369" s="19">
        <f t="shared" si="15"/>
        <v>60239.61999999918</v>
      </c>
      <c r="I369" s="20"/>
      <c r="J369" s="34"/>
      <c r="K369" s="34">
        <v>5833.57</v>
      </c>
      <c r="L369" s="34"/>
      <c r="M369" s="34"/>
      <c r="N369" s="21">
        <f t="shared" si="14"/>
        <v>66073.189999999187</v>
      </c>
      <c r="P369" s="58"/>
      <c r="Q369" s="58"/>
      <c r="R369" s="58"/>
      <c r="S369" s="58"/>
      <c r="T369" s="48"/>
    </row>
    <row r="370" spans="1:20" ht="14.1" customHeight="1">
      <c r="A370" s="49">
        <v>56</v>
      </c>
      <c r="B370" s="50" t="s">
        <v>817</v>
      </c>
      <c r="C370" s="50" t="s">
        <v>52</v>
      </c>
      <c r="D370" s="51" t="s">
        <v>593</v>
      </c>
      <c r="E370" s="46">
        <v>5182852.83</v>
      </c>
      <c r="F370" s="47">
        <v>0</v>
      </c>
      <c r="G370" s="17">
        <v>5124434.68</v>
      </c>
      <c r="H370" s="19">
        <f t="shared" si="15"/>
        <v>58418.150000000373</v>
      </c>
      <c r="I370" s="20"/>
      <c r="J370" s="34"/>
      <c r="K370" s="34">
        <v>5699.61</v>
      </c>
      <c r="L370" s="34"/>
      <c r="M370" s="34"/>
      <c r="N370" s="21">
        <f t="shared" si="14"/>
        <v>64117.760000000373</v>
      </c>
      <c r="P370" s="58"/>
      <c r="Q370" s="58"/>
      <c r="R370" s="58"/>
      <c r="S370" s="58"/>
      <c r="T370" s="48"/>
    </row>
    <row r="371" spans="1:20" ht="14.1" customHeight="1">
      <c r="A371" s="49">
        <v>56</v>
      </c>
      <c r="B371" s="50" t="s">
        <v>817</v>
      </c>
      <c r="C371" s="50" t="s">
        <v>60</v>
      </c>
      <c r="D371" s="51" t="s">
        <v>594</v>
      </c>
      <c r="E371" s="46">
        <v>4171757.53</v>
      </c>
      <c r="F371" s="47">
        <v>0</v>
      </c>
      <c r="G371" s="17">
        <v>4125068.99</v>
      </c>
      <c r="H371" s="19">
        <f t="shared" si="15"/>
        <v>46688.539999999572</v>
      </c>
      <c r="I371" s="20"/>
      <c r="J371" s="34"/>
      <c r="K371" s="34">
        <v>5285.54</v>
      </c>
      <c r="L371" s="34"/>
      <c r="M371" s="34"/>
      <c r="N371" s="21">
        <f t="shared" si="14"/>
        <v>51974.079999999572</v>
      </c>
      <c r="P371" s="58"/>
      <c r="Q371" s="58"/>
      <c r="R371" s="58"/>
      <c r="S371" s="58"/>
      <c r="T371" s="48"/>
    </row>
    <row r="372" spans="1:20" ht="14.1" customHeight="1">
      <c r="A372" s="49">
        <v>56</v>
      </c>
      <c r="B372" s="50" t="s">
        <v>817</v>
      </c>
      <c r="C372" s="50" t="s">
        <v>36</v>
      </c>
      <c r="D372" s="51" t="s">
        <v>595</v>
      </c>
      <c r="E372" s="46">
        <v>3966016.39</v>
      </c>
      <c r="F372" s="47">
        <v>0</v>
      </c>
      <c r="G372" s="17">
        <v>3916112.53</v>
      </c>
      <c r="H372" s="19">
        <f t="shared" si="15"/>
        <v>49903.860000000335</v>
      </c>
      <c r="I372" s="20"/>
      <c r="J372" s="34"/>
      <c r="K372" s="34">
        <v>5696.25</v>
      </c>
      <c r="L372" s="34"/>
      <c r="M372" s="34"/>
      <c r="N372" s="21">
        <f t="shared" si="14"/>
        <v>55600.110000000335</v>
      </c>
      <c r="P372" s="58"/>
      <c r="Q372" s="58"/>
      <c r="R372" s="58"/>
      <c r="S372" s="58"/>
      <c r="T372" s="48"/>
    </row>
    <row r="373" spans="1:20" ht="14.1" customHeight="1">
      <c r="A373" s="49">
        <v>56</v>
      </c>
      <c r="B373" s="50" t="s">
        <v>817</v>
      </c>
      <c r="C373" s="50" t="s">
        <v>61</v>
      </c>
      <c r="D373" s="51" t="s">
        <v>596</v>
      </c>
      <c r="E373" s="46">
        <v>2837789.87</v>
      </c>
      <c r="F373" s="47">
        <v>0</v>
      </c>
      <c r="G373" s="17">
        <v>2809616.29</v>
      </c>
      <c r="H373" s="19">
        <f t="shared" si="15"/>
        <v>28173.580000000075</v>
      </c>
      <c r="I373" s="20"/>
      <c r="J373" s="34"/>
      <c r="K373" s="34">
        <v>3574.54</v>
      </c>
      <c r="L373" s="34"/>
      <c r="M373" s="34"/>
      <c r="N373" s="21">
        <f t="shared" si="14"/>
        <v>31748.120000000075</v>
      </c>
      <c r="P373" s="58"/>
      <c r="Q373" s="58"/>
      <c r="R373" s="58"/>
      <c r="S373" s="58"/>
      <c r="T373" s="48"/>
    </row>
    <row r="374" spans="1:20" ht="14.1" customHeight="1">
      <c r="A374" s="49">
        <v>56</v>
      </c>
      <c r="B374" s="50" t="s">
        <v>817</v>
      </c>
      <c r="C374" s="50" t="s">
        <v>53</v>
      </c>
      <c r="D374" s="51" t="s">
        <v>597</v>
      </c>
      <c r="E374" s="46">
        <v>968617.69</v>
      </c>
      <c r="F374" s="47">
        <v>0</v>
      </c>
      <c r="G374" s="17">
        <v>958667.69</v>
      </c>
      <c r="H374" s="19">
        <f t="shared" si="15"/>
        <v>9950</v>
      </c>
      <c r="I374" s="20"/>
      <c r="J374" s="34"/>
      <c r="K374" s="34">
        <v>611.28</v>
      </c>
      <c r="L374" s="34"/>
      <c r="M374" s="34"/>
      <c r="N374" s="21">
        <f t="shared" si="14"/>
        <v>10561.28</v>
      </c>
      <c r="P374" s="58"/>
      <c r="Q374" s="58"/>
      <c r="R374" s="58"/>
      <c r="S374" s="58"/>
      <c r="T374" s="48"/>
    </row>
    <row r="375" spans="1:20" ht="14.1" customHeight="1">
      <c r="A375" s="49">
        <v>56</v>
      </c>
      <c r="B375" s="50" t="s">
        <v>817</v>
      </c>
      <c r="C375" s="50" t="s">
        <v>44</v>
      </c>
      <c r="D375" s="51" t="s">
        <v>295</v>
      </c>
      <c r="E375" s="46">
        <v>1470795.8</v>
      </c>
      <c r="F375" s="47">
        <v>0</v>
      </c>
      <c r="G375" s="17">
        <v>1455288.54</v>
      </c>
      <c r="H375" s="19">
        <f t="shared" si="15"/>
        <v>15507.260000000009</v>
      </c>
      <c r="I375" s="20"/>
      <c r="J375" s="34"/>
      <c r="K375" s="34">
        <v>1349.65</v>
      </c>
      <c r="L375" s="34"/>
      <c r="M375" s="34"/>
      <c r="N375" s="21">
        <f t="shared" si="14"/>
        <v>16856.910000000011</v>
      </c>
      <c r="P375" s="58"/>
      <c r="Q375" s="58"/>
      <c r="R375" s="58"/>
      <c r="S375" s="58"/>
      <c r="T375" s="48"/>
    </row>
    <row r="376" spans="1:20" ht="14.1" customHeight="1">
      <c r="A376" s="49">
        <v>56</v>
      </c>
      <c r="B376" s="50" t="s">
        <v>817</v>
      </c>
      <c r="C376" s="50" t="s">
        <v>108</v>
      </c>
      <c r="D376" s="51" t="s">
        <v>598</v>
      </c>
      <c r="E376" s="46">
        <v>2236756.87</v>
      </c>
      <c r="F376" s="47">
        <v>0</v>
      </c>
      <c r="G376" s="17">
        <v>2214716.13</v>
      </c>
      <c r="H376" s="19">
        <f t="shared" si="15"/>
        <v>22040.740000000224</v>
      </c>
      <c r="I376" s="20"/>
      <c r="J376" s="34"/>
      <c r="K376" s="34">
        <v>2079.96</v>
      </c>
      <c r="L376" s="34"/>
      <c r="M376" s="34"/>
      <c r="N376" s="21">
        <f t="shared" si="14"/>
        <v>24120.700000000223</v>
      </c>
      <c r="P376" s="58"/>
      <c r="Q376" s="58"/>
      <c r="R376" s="58"/>
      <c r="S376" s="58"/>
      <c r="T376" s="48"/>
    </row>
    <row r="377" spans="1:20" ht="14.1" customHeight="1">
      <c r="A377" s="49">
        <v>57</v>
      </c>
      <c r="B377" s="50" t="s">
        <v>818</v>
      </c>
      <c r="C377" s="50" t="s">
        <v>139</v>
      </c>
      <c r="D377" s="51" t="s">
        <v>599</v>
      </c>
      <c r="E377" s="46">
        <v>181732.83</v>
      </c>
      <c r="F377" s="47">
        <v>0</v>
      </c>
      <c r="G377" s="17">
        <v>172175.54</v>
      </c>
      <c r="H377" s="19">
        <f t="shared" si="15"/>
        <v>9557.289999999979</v>
      </c>
      <c r="I377" s="20"/>
      <c r="J377" s="34"/>
      <c r="K377" s="34">
        <v>133.05000000000001</v>
      </c>
      <c r="L377" s="34"/>
      <c r="M377" s="34"/>
      <c r="N377" s="21">
        <f t="shared" si="14"/>
        <v>9690.3399999999783</v>
      </c>
      <c r="P377" s="58"/>
      <c r="Q377" s="58"/>
      <c r="R377" s="58"/>
      <c r="S377" s="58"/>
      <c r="T377" s="48"/>
    </row>
    <row r="378" spans="1:20" ht="14.1" customHeight="1">
      <c r="A378" s="49">
        <v>57</v>
      </c>
      <c r="B378" s="50" t="s">
        <v>818</v>
      </c>
      <c r="C378" s="50" t="s">
        <v>141</v>
      </c>
      <c r="D378" s="51" t="s">
        <v>600</v>
      </c>
      <c r="E378" s="46">
        <v>130097.79</v>
      </c>
      <c r="F378" s="47">
        <v>0</v>
      </c>
      <c r="G378" s="17">
        <v>125562.56</v>
      </c>
      <c r="H378" s="19">
        <f t="shared" si="15"/>
        <v>4535.2299999999959</v>
      </c>
      <c r="I378" s="20"/>
      <c r="J378" s="34"/>
      <c r="K378" s="34">
        <v>121.92</v>
      </c>
      <c r="L378" s="34"/>
      <c r="M378" s="34"/>
      <c r="N378" s="21">
        <f t="shared" si="14"/>
        <v>4657.149999999996</v>
      </c>
      <c r="P378" s="58"/>
      <c r="Q378" s="58"/>
      <c r="R378" s="58"/>
      <c r="S378" s="58"/>
      <c r="T378" s="48"/>
    </row>
    <row r="379" spans="1:20" ht="14.1" customHeight="1">
      <c r="A379" s="49">
        <v>57</v>
      </c>
      <c r="B379" s="50" t="s">
        <v>818</v>
      </c>
      <c r="C379" s="50" t="s">
        <v>117</v>
      </c>
      <c r="D379" s="51" t="s">
        <v>601</v>
      </c>
      <c r="E379" s="46">
        <v>27414.9</v>
      </c>
      <c r="F379" s="47">
        <v>1</v>
      </c>
      <c r="G379" s="17">
        <v>25055.1</v>
      </c>
      <c r="H379" s="19">
        <f t="shared" si="15"/>
        <v>2359.8000000000029</v>
      </c>
      <c r="I379" s="20"/>
      <c r="J379" s="34"/>
      <c r="K379" s="34">
        <v>74.98</v>
      </c>
      <c r="L379" s="34"/>
      <c r="M379" s="34"/>
      <c r="N379" s="21">
        <f t="shared" si="14"/>
        <v>2434.7800000000029</v>
      </c>
      <c r="P379" s="58"/>
      <c r="Q379" s="58"/>
      <c r="R379" s="58"/>
      <c r="S379" s="58"/>
      <c r="T379" s="48"/>
    </row>
    <row r="380" spans="1:20" ht="14.1" customHeight="1">
      <c r="A380" s="49">
        <v>57</v>
      </c>
      <c r="B380" s="50" t="s">
        <v>818</v>
      </c>
      <c r="C380" s="50" t="s">
        <v>186</v>
      </c>
      <c r="D380" s="51" t="s">
        <v>602</v>
      </c>
      <c r="E380" s="46">
        <v>1012770.07</v>
      </c>
      <c r="F380" s="47">
        <v>0</v>
      </c>
      <c r="G380" s="17">
        <v>996153.59</v>
      </c>
      <c r="H380" s="19">
        <f t="shared" si="15"/>
        <v>16616.479999999981</v>
      </c>
      <c r="I380" s="20"/>
      <c r="J380" s="34"/>
      <c r="K380" s="34">
        <v>269.29000000000002</v>
      </c>
      <c r="L380" s="34"/>
      <c r="M380" s="34"/>
      <c r="N380" s="21">
        <f t="shared" si="14"/>
        <v>16885.769999999982</v>
      </c>
      <c r="P380" s="58"/>
      <c r="Q380" s="58"/>
      <c r="R380" s="58"/>
      <c r="S380" s="58"/>
      <c r="T380" s="48"/>
    </row>
    <row r="381" spans="1:20" ht="14.1" customHeight="1">
      <c r="A381" s="49">
        <v>57</v>
      </c>
      <c r="B381" s="50" t="s">
        <v>818</v>
      </c>
      <c r="C381" s="50" t="s">
        <v>187</v>
      </c>
      <c r="D381" s="51" t="s">
        <v>603</v>
      </c>
      <c r="E381" s="46">
        <v>1409358.34</v>
      </c>
      <c r="F381" s="47">
        <v>0</v>
      </c>
      <c r="G381" s="17">
        <v>1393458.17</v>
      </c>
      <c r="H381" s="19">
        <f t="shared" si="15"/>
        <v>15900.170000000158</v>
      </c>
      <c r="I381" s="20"/>
      <c r="J381" s="34"/>
      <c r="K381" s="34">
        <v>0</v>
      </c>
      <c r="L381" s="34"/>
      <c r="M381" s="34"/>
      <c r="N381" s="21">
        <f t="shared" si="14"/>
        <v>15900.170000000158</v>
      </c>
      <c r="P381" s="58"/>
      <c r="Q381" s="58"/>
      <c r="R381" s="58"/>
      <c r="S381" s="58"/>
      <c r="T381" s="48"/>
    </row>
    <row r="382" spans="1:20" ht="14.1" customHeight="1">
      <c r="A382" s="49">
        <v>57</v>
      </c>
      <c r="B382" s="50" t="s">
        <v>818</v>
      </c>
      <c r="C382" s="50" t="s">
        <v>52</v>
      </c>
      <c r="D382" s="51" t="s">
        <v>604</v>
      </c>
      <c r="E382" s="46">
        <v>3047203.18</v>
      </c>
      <c r="F382" s="47">
        <v>0</v>
      </c>
      <c r="G382" s="17">
        <v>3005133.64</v>
      </c>
      <c r="H382" s="19">
        <f t="shared" si="15"/>
        <v>42069.540000000037</v>
      </c>
      <c r="I382" s="20"/>
      <c r="J382" s="34"/>
      <c r="K382" s="34">
        <v>4037.08</v>
      </c>
      <c r="L382" s="34"/>
      <c r="M382" s="34"/>
      <c r="N382" s="21">
        <f t="shared" si="14"/>
        <v>46106.620000000039</v>
      </c>
      <c r="P382" s="58"/>
      <c r="Q382" s="58"/>
      <c r="R382" s="58"/>
      <c r="S382" s="58"/>
      <c r="T382" s="48"/>
    </row>
    <row r="383" spans="1:20" ht="14.1" customHeight="1">
      <c r="A383" s="49">
        <v>57</v>
      </c>
      <c r="B383" s="50" t="s">
        <v>818</v>
      </c>
      <c r="C383" s="50" t="s">
        <v>37</v>
      </c>
      <c r="D383" s="51" t="s">
        <v>605</v>
      </c>
      <c r="E383" s="46">
        <v>403850.74</v>
      </c>
      <c r="F383" s="47">
        <v>0</v>
      </c>
      <c r="G383" s="17">
        <v>388633.09</v>
      </c>
      <c r="H383" s="19">
        <f t="shared" si="15"/>
        <v>15217.649999999965</v>
      </c>
      <c r="I383" s="20"/>
      <c r="J383" s="34"/>
      <c r="K383" s="34">
        <v>1196.6400000000001</v>
      </c>
      <c r="L383" s="34"/>
      <c r="M383" s="34"/>
      <c r="N383" s="21">
        <f t="shared" si="14"/>
        <v>16414.289999999964</v>
      </c>
      <c r="P383" s="58"/>
      <c r="Q383" s="58"/>
      <c r="R383" s="58"/>
      <c r="S383" s="58"/>
      <c r="T383" s="48"/>
    </row>
    <row r="384" spans="1:20" ht="14.1" customHeight="1">
      <c r="A384" s="49">
        <v>57</v>
      </c>
      <c r="B384" s="50" t="s">
        <v>818</v>
      </c>
      <c r="C384" s="50" t="s">
        <v>103</v>
      </c>
      <c r="D384" s="51" t="s">
        <v>606</v>
      </c>
      <c r="E384" s="46">
        <v>1029581.65</v>
      </c>
      <c r="F384" s="47">
        <v>0</v>
      </c>
      <c r="G384" s="17">
        <v>1010700.37</v>
      </c>
      <c r="H384" s="19">
        <f t="shared" si="15"/>
        <v>18881.280000000028</v>
      </c>
      <c r="I384" s="20"/>
      <c r="J384" s="34"/>
      <c r="K384" s="34">
        <v>2086.66</v>
      </c>
      <c r="L384" s="34"/>
      <c r="M384" s="34"/>
      <c r="N384" s="21">
        <f t="shared" si="14"/>
        <v>20967.940000000028</v>
      </c>
      <c r="P384" s="58"/>
      <c r="Q384" s="58"/>
      <c r="R384" s="58"/>
      <c r="S384" s="58"/>
      <c r="T384" s="48"/>
    </row>
    <row r="385" spans="1:20" ht="14.1" customHeight="1">
      <c r="A385" s="49">
        <v>57</v>
      </c>
      <c r="B385" s="50" t="s">
        <v>818</v>
      </c>
      <c r="C385" s="50" t="s">
        <v>39</v>
      </c>
      <c r="D385" s="51" t="s">
        <v>607</v>
      </c>
      <c r="E385" s="46">
        <v>157410.09</v>
      </c>
      <c r="F385" s="47">
        <v>0</v>
      </c>
      <c r="G385" s="17">
        <v>151937.17000000001</v>
      </c>
      <c r="H385" s="19">
        <f t="shared" si="15"/>
        <v>5472.9199999999837</v>
      </c>
      <c r="I385" s="20"/>
      <c r="J385" s="34"/>
      <c r="K385" s="34">
        <v>420.93</v>
      </c>
      <c r="L385" s="34"/>
      <c r="M385" s="34"/>
      <c r="N385" s="21">
        <f t="shared" si="14"/>
        <v>5893.849999999984</v>
      </c>
      <c r="P385" s="58"/>
      <c r="Q385" s="58"/>
      <c r="R385" s="58"/>
      <c r="S385" s="58"/>
      <c r="T385" s="48"/>
    </row>
    <row r="386" spans="1:20" ht="14.1" customHeight="1">
      <c r="A386" s="49">
        <v>57</v>
      </c>
      <c r="B386" s="50" t="s">
        <v>818</v>
      </c>
      <c r="C386" s="50" t="s">
        <v>126</v>
      </c>
      <c r="D386" s="51" t="s">
        <v>608</v>
      </c>
      <c r="E386" s="46">
        <v>2084830.06</v>
      </c>
      <c r="F386" s="47">
        <v>0</v>
      </c>
      <c r="G386" s="17">
        <v>2054845.63</v>
      </c>
      <c r="H386" s="19">
        <f t="shared" si="15"/>
        <v>29984.430000000168</v>
      </c>
      <c r="I386" s="20"/>
      <c r="J386" s="34"/>
      <c r="K386" s="34">
        <v>3028.19</v>
      </c>
      <c r="L386" s="34"/>
      <c r="M386" s="34"/>
      <c r="N386" s="21">
        <f t="shared" si="14"/>
        <v>33012.62000000017</v>
      </c>
      <c r="P386" s="58"/>
      <c r="Q386" s="58"/>
      <c r="R386" s="58"/>
      <c r="S386" s="58"/>
      <c r="T386" s="48"/>
    </row>
    <row r="387" spans="1:20" ht="14.1" customHeight="1">
      <c r="A387" s="49">
        <v>57</v>
      </c>
      <c r="B387" s="50" t="s">
        <v>818</v>
      </c>
      <c r="C387" s="50" t="s">
        <v>188</v>
      </c>
      <c r="D387" s="51" t="s">
        <v>609</v>
      </c>
      <c r="E387" s="46">
        <v>845856.51</v>
      </c>
      <c r="F387" s="47">
        <v>0</v>
      </c>
      <c r="G387" s="17">
        <v>829992.3</v>
      </c>
      <c r="H387" s="19">
        <f t="shared" si="15"/>
        <v>15864.209999999963</v>
      </c>
      <c r="I387" s="20"/>
      <c r="J387" s="34"/>
      <c r="K387" s="34">
        <v>1835.66</v>
      </c>
      <c r="L387" s="34"/>
      <c r="M387" s="34"/>
      <c r="N387" s="21">
        <f t="shared" si="14"/>
        <v>17699.869999999963</v>
      </c>
      <c r="P387" s="58"/>
      <c r="Q387" s="58"/>
      <c r="R387" s="58"/>
      <c r="S387" s="58"/>
      <c r="T387" s="48"/>
    </row>
    <row r="388" spans="1:20" ht="14.1" customHeight="1">
      <c r="A388" s="49">
        <v>57</v>
      </c>
      <c r="B388" s="50" t="s">
        <v>818</v>
      </c>
      <c r="C388" s="50" t="s">
        <v>134</v>
      </c>
      <c r="D388" s="51" t="s">
        <v>610</v>
      </c>
      <c r="E388" s="46">
        <v>1144232.1399999999</v>
      </c>
      <c r="F388" s="47">
        <v>0</v>
      </c>
      <c r="G388" s="17">
        <v>1120586.3999999999</v>
      </c>
      <c r="H388" s="19">
        <f t="shared" si="15"/>
        <v>23645.739999999991</v>
      </c>
      <c r="I388" s="20"/>
      <c r="J388" s="34"/>
      <c r="K388" s="34">
        <v>2118.21</v>
      </c>
      <c r="L388" s="34"/>
      <c r="M388" s="34"/>
      <c r="N388" s="21">
        <f t="shared" si="14"/>
        <v>25763.94999999999</v>
      </c>
      <c r="P388" s="58"/>
      <c r="Q388" s="58"/>
      <c r="R388" s="58"/>
      <c r="S388" s="58"/>
      <c r="T388" s="48"/>
    </row>
    <row r="389" spans="1:20" ht="14.1" customHeight="1">
      <c r="A389" s="49">
        <v>58</v>
      </c>
      <c r="B389" s="50" t="s">
        <v>819</v>
      </c>
      <c r="C389" s="50" t="s">
        <v>90</v>
      </c>
      <c r="D389" s="51" t="s">
        <v>611</v>
      </c>
      <c r="E389" s="46">
        <v>281339.7</v>
      </c>
      <c r="F389" s="47">
        <v>0</v>
      </c>
      <c r="G389" s="17">
        <v>276175.46000000002</v>
      </c>
      <c r="H389" s="19">
        <f t="shared" si="15"/>
        <v>5164.2399999999907</v>
      </c>
      <c r="I389" s="20"/>
      <c r="J389" s="34"/>
      <c r="K389" s="34">
        <v>0</v>
      </c>
      <c r="L389" s="34"/>
      <c r="M389" s="34"/>
      <c r="N389" s="21">
        <f t="shared" si="14"/>
        <v>5164.2399999999907</v>
      </c>
      <c r="P389" s="58"/>
      <c r="Q389" s="58"/>
      <c r="R389" s="58"/>
      <c r="S389" s="58"/>
      <c r="T389" s="48"/>
    </row>
    <row r="390" spans="1:20" ht="14.1" customHeight="1">
      <c r="A390" s="49">
        <v>58</v>
      </c>
      <c r="B390" s="50" t="s">
        <v>819</v>
      </c>
      <c r="C390" s="50" t="s">
        <v>40</v>
      </c>
      <c r="D390" s="51" t="s">
        <v>612</v>
      </c>
      <c r="E390" s="46">
        <v>3054771.66</v>
      </c>
      <c r="F390" s="47">
        <v>0</v>
      </c>
      <c r="G390" s="17">
        <v>3018249.44</v>
      </c>
      <c r="H390" s="19">
        <f t="shared" si="15"/>
        <v>36522.220000000205</v>
      </c>
      <c r="I390" s="20"/>
      <c r="J390" s="34"/>
      <c r="K390" s="34">
        <v>3815.49</v>
      </c>
      <c r="L390" s="34"/>
      <c r="M390" s="34"/>
      <c r="N390" s="21">
        <f t="shared" si="14"/>
        <v>40337.710000000203</v>
      </c>
      <c r="P390" s="58"/>
      <c r="Q390" s="58"/>
      <c r="R390" s="58"/>
      <c r="S390" s="58"/>
      <c r="T390" s="48"/>
    </row>
    <row r="391" spans="1:20" ht="14.1" customHeight="1">
      <c r="A391" s="49">
        <v>58</v>
      </c>
      <c r="B391" s="50" t="s">
        <v>819</v>
      </c>
      <c r="C391" s="50" t="s">
        <v>138</v>
      </c>
      <c r="D391" s="51" t="s">
        <v>613</v>
      </c>
      <c r="E391" s="46">
        <v>2126786.1800000002</v>
      </c>
      <c r="F391" s="47">
        <v>0</v>
      </c>
      <c r="G391" s="17">
        <v>2099557.8199999998</v>
      </c>
      <c r="H391" s="19">
        <f t="shared" ref="H391:H454" si="16">SUM(E391-G391)</f>
        <v>27228.360000000335</v>
      </c>
      <c r="I391" s="20"/>
      <c r="J391" s="34"/>
      <c r="K391" s="34">
        <v>3094.02</v>
      </c>
      <c r="L391" s="34"/>
      <c r="M391" s="34"/>
      <c r="N391" s="21">
        <f t="shared" si="14"/>
        <v>30322.380000000336</v>
      </c>
      <c r="P391" s="58"/>
      <c r="Q391" s="58"/>
      <c r="R391" s="58"/>
      <c r="S391" s="58"/>
      <c r="T391" s="48"/>
    </row>
    <row r="392" spans="1:20" ht="14.1" customHeight="1">
      <c r="A392" s="49">
        <v>58</v>
      </c>
      <c r="B392" s="50" t="s">
        <v>819</v>
      </c>
      <c r="C392" s="50" t="s">
        <v>118</v>
      </c>
      <c r="D392" s="51" t="s">
        <v>614</v>
      </c>
      <c r="E392" s="46">
        <v>3896746.79</v>
      </c>
      <c r="F392" s="47">
        <v>0</v>
      </c>
      <c r="G392" s="17">
        <v>3853117.5</v>
      </c>
      <c r="H392" s="19">
        <f t="shared" si="16"/>
        <v>43629.290000000037</v>
      </c>
      <c r="I392" s="20"/>
      <c r="J392" s="34"/>
      <c r="K392" s="34">
        <v>3877.36</v>
      </c>
      <c r="L392" s="34"/>
      <c r="M392" s="34"/>
      <c r="N392" s="21">
        <f t="shared" ref="N392:N455" si="17">SUM(H392:M392)</f>
        <v>47506.650000000038</v>
      </c>
      <c r="P392" s="58"/>
      <c r="Q392" s="58"/>
      <c r="R392" s="58"/>
      <c r="S392" s="58"/>
      <c r="T392" s="48"/>
    </row>
    <row r="393" spans="1:20" ht="14.1" customHeight="1">
      <c r="A393" s="49">
        <v>58</v>
      </c>
      <c r="B393" s="50" t="s">
        <v>819</v>
      </c>
      <c r="C393" s="50" t="s">
        <v>140</v>
      </c>
      <c r="D393" s="51" t="s">
        <v>615</v>
      </c>
      <c r="E393" s="46">
        <v>8827807.9700000007</v>
      </c>
      <c r="F393" s="47">
        <v>0</v>
      </c>
      <c r="G393" s="17">
        <v>8723430.6199999992</v>
      </c>
      <c r="H393" s="19">
        <f t="shared" si="16"/>
        <v>104377.35000000149</v>
      </c>
      <c r="I393" s="20"/>
      <c r="J393" s="34"/>
      <c r="K393" s="34">
        <v>10304.07</v>
      </c>
      <c r="L393" s="34"/>
      <c r="M393" s="34"/>
      <c r="N393" s="21">
        <f t="shared" si="17"/>
        <v>114681.4200000015</v>
      </c>
      <c r="P393" s="58"/>
      <c r="Q393" s="58"/>
      <c r="R393" s="58"/>
      <c r="S393" s="58"/>
      <c r="T393" s="48"/>
    </row>
    <row r="394" spans="1:20" ht="14.1" customHeight="1">
      <c r="A394" s="49">
        <v>58</v>
      </c>
      <c r="B394" s="50" t="s">
        <v>819</v>
      </c>
      <c r="C394" s="50" t="s">
        <v>47</v>
      </c>
      <c r="D394" s="51" t="s">
        <v>616</v>
      </c>
      <c r="E394" s="46">
        <v>1882290.64</v>
      </c>
      <c r="F394" s="47">
        <v>0</v>
      </c>
      <c r="G394" s="17">
        <v>1856573.24</v>
      </c>
      <c r="H394" s="19">
        <f t="shared" si="16"/>
        <v>25717.399999999907</v>
      </c>
      <c r="I394" s="20"/>
      <c r="J394" s="34"/>
      <c r="K394" s="34">
        <v>3019.04</v>
      </c>
      <c r="L394" s="34"/>
      <c r="M394" s="34"/>
      <c r="N394" s="21">
        <f t="shared" si="17"/>
        <v>28736.439999999908</v>
      </c>
      <c r="P394" s="58"/>
      <c r="Q394" s="58"/>
      <c r="R394" s="58"/>
      <c r="S394" s="58"/>
      <c r="T394" s="48"/>
    </row>
    <row r="395" spans="1:20" ht="14.1" customHeight="1">
      <c r="A395" s="49">
        <v>58</v>
      </c>
      <c r="B395" s="50" t="s">
        <v>819</v>
      </c>
      <c r="C395" s="50" t="s">
        <v>54</v>
      </c>
      <c r="D395" s="51" t="s">
        <v>617</v>
      </c>
      <c r="E395" s="46">
        <v>2517857.17</v>
      </c>
      <c r="F395" s="47">
        <v>0</v>
      </c>
      <c r="G395" s="17">
        <v>2486748.7200000002</v>
      </c>
      <c r="H395" s="19">
        <f t="shared" si="16"/>
        <v>31108.449999999721</v>
      </c>
      <c r="I395" s="20"/>
      <c r="J395" s="34"/>
      <c r="K395" s="34">
        <v>3262.58</v>
      </c>
      <c r="L395" s="34"/>
      <c r="M395" s="34"/>
      <c r="N395" s="21">
        <f t="shared" si="17"/>
        <v>34371.029999999722</v>
      </c>
      <c r="P395" s="58"/>
      <c r="Q395" s="58"/>
      <c r="R395" s="58"/>
      <c r="S395" s="58"/>
      <c r="T395" s="48"/>
    </row>
    <row r="396" spans="1:20" ht="14.1" customHeight="1">
      <c r="A396" s="49">
        <v>59</v>
      </c>
      <c r="B396" s="50" t="s">
        <v>820</v>
      </c>
      <c r="C396" s="50" t="s">
        <v>189</v>
      </c>
      <c r="D396" s="51" t="s">
        <v>619</v>
      </c>
      <c r="E396" s="46">
        <v>1304182.47</v>
      </c>
      <c r="F396" s="47">
        <v>0</v>
      </c>
      <c r="G396" s="17">
        <v>1290872.1499999999</v>
      </c>
      <c r="H396" s="19">
        <f t="shared" si="16"/>
        <v>13310.320000000065</v>
      </c>
      <c r="I396" s="20"/>
      <c r="J396" s="34"/>
      <c r="K396" s="34">
        <v>226.31</v>
      </c>
      <c r="L396" s="34"/>
      <c r="M396" s="34"/>
      <c r="N396" s="21">
        <f t="shared" si="17"/>
        <v>13536.630000000065</v>
      </c>
      <c r="P396" s="58"/>
      <c r="Q396" s="58"/>
      <c r="R396" s="58"/>
      <c r="S396" s="58"/>
      <c r="T396" s="48"/>
    </row>
    <row r="397" spans="1:20" ht="14.1" customHeight="1">
      <c r="A397" s="49">
        <v>59</v>
      </c>
      <c r="B397" s="50" t="s">
        <v>820</v>
      </c>
      <c r="C397" s="50" t="s">
        <v>40</v>
      </c>
      <c r="D397" s="51" t="s">
        <v>618</v>
      </c>
      <c r="E397" s="46">
        <v>2902477.14</v>
      </c>
      <c r="F397" s="47">
        <v>0</v>
      </c>
      <c r="G397" s="17">
        <v>2866197.51</v>
      </c>
      <c r="H397" s="19">
        <f t="shared" si="16"/>
        <v>36279.630000000354</v>
      </c>
      <c r="I397" s="20"/>
      <c r="J397" s="34"/>
      <c r="K397" s="34">
        <v>3295.95</v>
      </c>
      <c r="L397" s="34"/>
      <c r="M397" s="34"/>
      <c r="N397" s="21">
        <f t="shared" si="17"/>
        <v>39575.580000000351</v>
      </c>
      <c r="P397" s="58"/>
      <c r="Q397" s="58"/>
      <c r="R397" s="58"/>
      <c r="S397" s="58"/>
      <c r="T397" s="48"/>
    </row>
    <row r="398" spans="1:20" ht="14.1" customHeight="1">
      <c r="A398" s="49">
        <v>59</v>
      </c>
      <c r="B398" s="50" t="s">
        <v>820</v>
      </c>
      <c r="C398" s="50" t="s">
        <v>53</v>
      </c>
      <c r="D398" s="51" t="s">
        <v>317</v>
      </c>
      <c r="E398" s="46">
        <v>5887897.7800000003</v>
      </c>
      <c r="F398" s="47">
        <v>0</v>
      </c>
      <c r="G398" s="17">
        <v>5811452.7199999997</v>
      </c>
      <c r="H398" s="19">
        <f t="shared" si="16"/>
        <v>76445.060000000522</v>
      </c>
      <c r="I398" s="20"/>
      <c r="J398" s="34"/>
      <c r="K398" s="34">
        <v>8740.6</v>
      </c>
      <c r="L398" s="34"/>
      <c r="M398" s="34"/>
      <c r="N398" s="21">
        <f t="shared" si="17"/>
        <v>85185.660000000527</v>
      </c>
      <c r="P398" s="58"/>
      <c r="Q398" s="58"/>
      <c r="R398" s="58"/>
      <c r="S398" s="58"/>
      <c r="T398" s="48"/>
    </row>
    <row r="399" spans="1:20" ht="14.1" customHeight="1">
      <c r="A399" s="49">
        <v>60</v>
      </c>
      <c r="B399" s="50" t="s">
        <v>821</v>
      </c>
      <c r="C399" s="50" t="s">
        <v>190</v>
      </c>
      <c r="D399" s="51" t="s">
        <v>620</v>
      </c>
      <c r="E399" s="46">
        <v>732438.22</v>
      </c>
      <c r="F399" s="47">
        <v>0</v>
      </c>
      <c r="G399" s="17">
        <v>723864.33</v>
      </c>
      <c r="H399" s="19">
        <f t="shared" si="16"/>
        <v>8573.890000000014</v>
      </c>
      <c r="I399" s="20"/>
      <c r="J399" s="34"/>
      <c r="K399" s="34">
        <v>207.11</v>
      </c>
      <c r="L399" s="34"/>
      <c r="M399" s="34"/>
      <c r="N399" s="21">
        <f t="shared" si="17"/>
        <v>8781.0000000000146</v>
      </c>
      <c r="P399" s="58"/>
      <c r="Q399" s="58"/>
      <c r="R399" s="58"/>
      <c r="S399" s="58"/>
      <c r="T399" s="48"/>
    </row>
    <row r="400" spans="1:20" ht="14.1" customHeight="1">
      <c r="A400" s="49">
        <v>60</v>
      </c>
      <c r="B400" s="50" t="s">
        <v>821</v>
      </c>
      <c r="C400" s="50" t="s">
        <v>60</v>
      </c>
      <c r="D400" s="51" t="s">
        <v>621</v>
      </c>
      <c r="E400" s="46">
        <v>1307700.48</v>
      </c>
      <c r="F400" s="47">
        <v>0</v>
      </c>
      <c r="G400" s="17">
        <v>1285703.1000000001</v>
      </c>
      <c r="H400" s="19">
        <f t="shared" si="16"/>
        <v>21997.379999999888</v>
      </c>
      <c r="I400" s="20"/>
      <c r="J400" s="34"/>
      <c r="K400" s="34">
        <v>2629.51</v>
      </c>
      <c r="L400" s="34"/>
      <c r="M400" s="34"/>
      <c r="N400" s="21">
        <f t="shared" si="17"/>
        <v>24626.88999999989</v>
      </c>
      <c r="P400" s="58"/>
      <c r="Q400" s="58"/>
      <c r="R400" s="58"/>
      <c r="S400" s="58"/>
      <c r="T400" s="48"/>
    </row>
    <row r="401" spans="1:20" ht="14.1" customHeight="1">
      <c r="A401" s="49">
        <v>60</v>
      </c>
      <c r="B401" s="50" t="s">
        <v>821</v>
      </c>
      <c r="C401" s="50" t="s">
        <v>96</v>
      </c>
      <c r="D401" s="51" t="s">
        <v>622</v>
      </c>
      <c r="E401" s="46">
        <v>13847642.93</v>
      </c>
      <c r="F401" s="47">
        <v>0</v>
      </c>
      <c r="G401" s="17">
        <v>13547836.27</v>
      </c>
      <c r="H401" s="19">
        <f t="shared" si="16"/>
        <v>299806.66000000015</v>
      </c>
      <c r="I401" s="20"/>
      <c r="J401" s="34"/>
      <c r="K401" s="34">
        <v>30891.48</v>
      </c>
      <c r="L401" s="34"/>
      <c r="M401" s="34"/>
      <c r="N401" s="21">
        <f t="shared" si="17"/>
        <v>330698.14000000013</v>
      </c>
      <c r="P401" s="58"/>
      <c r="Q401" s="58"/>
      <c r="R401" s="58"/>
      <c r="S401" s="58"/>
      <c r="T401" s="48"/>
    </row>
    <row r="402" spans="1:20" ht="14.1" customHeight="1">
      <c r="A402" s="49">
        <v>60</v>
      </c>
      <c r="B402" s="50" t="s">
        <v>821</v>
      </c>
      <c r="C402" s="50" t="s">
        <v>68</v>
      </c>
      <c r="D402" s="51" t="s">
        <v>623</v>
      </c>
      <c r="E402" s="46">
        <v>4258925.49</v>
      </c>
      <c r="F402" s="47">
        <v>0</v>
      </c>
      <c r="G402" s="17">
        <v>4190811.53</v>
      </c>
      <c r="H402" s="19">
        <f t="shared" si="16"/>
        <v>68113.960000000428</v>
      </c>
      <c r="I402" s="20"/>
      <c r="J402" s="34"/>
      <c r="K402" s="34">
        <v>7822.39</v>
      </c>
      <c r="L402" s="34"/>
      <c r="M402" s="34"/>
      <c r="N402" s="21">
        <f t="shared" si="17"/>
        <v>75936.350000000428</v>
      </c>
      <c r="P402" s="58"/>
      <c r="Q402" s="58"/>
      <c r="R402" s="58"/>
      <c r="S402" s="58"/>
      <c r="T402" s="48"/>
    </row>
    <row r="403" spans="1:20" ht="14.1" customHeight="1">
      <c r="A403" s="49">
        <v>60</v>
      </c>
      <c r="B403" s="50" t="s">
        <v>821</v>
      </c>
      <c r="C403" s="50" t="s">
        <v>154</v>
      </c>
      <c r="D403" s="51" t="s">
        <v>624</v>
      </c>
      <c r="E403" s="46">
        <v>54669.24</v>
      </c>
      <c r="F403" s="47">
        <v>1</v>
      </c>
      <c r="G403" s="17">
        <v>54669.24</v>
      </c>
      <c r="H403" s="19">
        <f t="shared" si="16"/>
        <v>0</v>
      </c>
      <c r="I403" s="20"/>
      <c r="J403" s="34"/>
      <c r="K403" s="34">
        <v>8786.4699999999993</v>
      </c>
      <c r="L403" s="34"/>
      <c r="M403" s="34"/>
      <c r="N403" s="21">
        <f t="shared" si="17"/>
        <v>8786.4699999999993</v>
      </c>
      <c r="P403" s="58"/>
      <c r="Q403" s="58"/>
      <c r="R403" s="58"/>
      <c r="S403" s="58"/>
      <c r="T403" s="48"/>
    </row>
    <row r="404" spans="1:20" ht="14.1" customHeight="1">
      <c r="A404" s="49">
        <v>60</v>
      </c>
      <c r="B404" s="50" t="s">
        <v>821</v>
      </c>
      <c r="C404" s="50" t="s">
        <v>110</v>
      </c>
      <c r="D404" s="51" t="s">
        <v>625</v>
      </c>
      <c r="E404" s="46">
        <v>823915.46</v>
      </c>
      <c r="F404" s="47">
        <v>0</v>
      </c>
      <c r="G404" s="17">
        <v>806788.18</v>
      </c>
      <c r="H404" s="19">
        <f t="shared" si="16"/>
        <v>17127.279999999912</v>
      </c>
      <c r="I404" s="20"/>
      <c r="J404" s="34"/>
      <c r="K404" s="34">
        <v>1625.65</v>
      </c>
      <c r="L404" s="34"/>
      <c r="M404" s="34"/>
      <c r="N404" s="21">
        <f t="shared" si="17"/>
        <v>18752.929999999913</v>
      </c>
      <c r="P404" s="58"/>
      <c r="Q404" s="58"/>
      <c r="R404" s="58"/>
      <c r="S404" s="58"/>
      <c r="T404" s="48"/>
    </row>
    <row r="405" spans="1:20" ht="14.1" customHeight="1">
      <c r="A405" s="49">
        <v>60</v>
      </c>
      <c r="B405" s="50" t="s">
        <v>821</v>
      </c>
      <c r="C405" s="50" t="s">
        <v>157</v>
      </c>
      <c r="D405" s="51" t="s">
        <v>626</v>
      </c>
      <c r="E405" s="46">
        <v>1180001.94</v>
      </c>
      <c r="F405" s="47">
        <v>0</v>
      </c>
      <c r="G405" s="17">
        <v>1160011.1200000001</v>
      </c>
      <c r="H405" s="19">
        <f t="shared" si="16"/>
        <v>19990.819999999832</v>
      </c>
      <c r="I405" s="20"/>
      <c r="J405" s="34"/>
      <c r="K405" s="34">
        <v>2211.48</v>
      </c>
      <c r="L405" s="34"/>
      <c r="M405" s="34"/>
      <c r="N405" s="21">
        <f t="shared" si="17"/>
        <v>22202.299999999832</v>
      </c>
      <c r="P405" s="58"/>
      <c r="Q405" s="58"/>
      <c r="R405" s="58"/>
      <c r="S405" s="58"/>
      <c r="T405" s="48"/>
    </row>
    <row r="406" spans="1:20" ht="14.1" customHeight="1">
      <c r="A406" s="49">
        <v>61</v>
      </c>
      <c r="B406" s="50" t="s">
        <v>822</v>
      </c>
      <c r="C406" s="50" t="s">
        <v>162</v>
      </c>
      <c r="D406" s="51" t="s">
        <v>628</v>
      </c>
      <c r="E406" s="46">
        <v>1708674.26</v>
      </c>
      <c r="F406" s="47">
        <v>0</v>
      </c>
      <c r="G406" s="17">
        <v>1685276.42</v>
      </c>
      <c r="H406" s="19">
        <f t="shared" si="16"/>
        <v>23397.840000000084</v>
      </c>
      <c r="I406" s="20"/>
      <c r="J406" s="34"/>
      <c r="K406" s="34">
        <v>489.81</v>
      </c>
      <c r="L406" s="34"/>
      <c r="M406" s="34"/>
      <c r="N406" s="21">
        <f t="shared" si="17"/>
        <v>23887.650000000085</v>
      </c>
      <c r="P406" s="58"/>
      <c r="Q406" s="58"/>
      <c r="R406" s="58"/>
      <c r="S406" s="58"/>
      <c r="T406" s="48"/>
    </row>
    <row r="407" spans="1:20" ht="14.1" customHeight="1">
      <c r="A407" s="49">
        <v>61</v>
      </c>
      <c r="B407" s="50" t="s">
        <v>822</v>
      </c>
      <c r="C407" s="50" t="s">
        <v>35</v>
      </c>
      <c r="D407" s="51" t="s">
        <v>629</v>
      </c>
      <c r="E407" s="46">
        <v>1499525.51</v>
      </c>
      <c r="F407" s="47">
        <v>0</v>
      </c>
      <c r="G407" s="17">
        <v>1478435.95</v>
      </c>
      <c r="H407" s="19">
        <f t="shared" si="16"/>
        <v>21089.560000000056</v>
      </c>
      <c r="I407" s="20"/>
      <c r="J407" s="34"/>
      <c r="K407" s="34">
        <v>566.32000000000005</v>
      </c>
      <c r="L407" s="34"/>
      <c r="M407" s="34"/>
      <c r="N407" s="21">
        <f t="shared" si="17"/>
        <v>21655.880000000056</v>
      </c>
      <c r="P407" s="58"/>
      <c r="Q407" s="58"/>
      <c r="R407" s="58"/>
      <c r="S407" s="58"/>
      <c r="T407" s="48"/>
    </row>
    <row r="408" spans="1:20" ht="14.1" customHeight="1">
      <c r="A408" s="49">
        <v>61</v>
      </c>
      <c r="B408" s="50" t="s">
        <v>822</v>
      </c>
      <c r="C408" s="50" t="s">
        <v>191</v>
      </c>
      <c r="D408" s="51" t="s">
        <v>630</v>
      </c>
      <c r="E408" s="46">
        <v>529734.12</v>
      </c>
      <c r="F408" s="47">
        <v>0</v>
      </c>
      <c r="G408" s="17">
        <v>521751.59</v>
      </c>
      <c r="H408" s="19">
        <f t="shared" si="16"/>
        <v>7982.5299999999697</v>
      </c>
      <c r="I408" s="20"/>
      <c r="J408" s="34"/>
      <c r="K408" s="34">
        <v>215.04</v>
      </c>
      <c r="L408" s="34"/>
      <c r="M408" s="34"/>
      <c r="N408" s="21">
        <f t="shared" si="17"/>
        <v>8197.5699999999706</v>
      </c>
      <c r="P408" s="58"/>
      <c r="Q408" s="58"/>
      <c r="R408" s="58"/>
      <c r="S408" s="58"/>
      <c r="T408" s="48"/>
    </row>
    <row r="409" spans="1:20" ht="14.1" customHeight="1">
      <c r="A409" s="49">
        <v>61</v>
      </c>
      <c r="B409" s="50" t="s">
        <v>822</v>
      </c>
      <c r="C409" s="50" t="s">
        <v>192</v>
      </c>
      <c r="D409" s="51" t="s">
        <v>631</v>
      </c>
      <c r="E409" s="46">
        <v>500399.19</v>
      </c>
      <c r="F409" s="47">
        <v>0</v>
      </c>
      <c r="G409" s="17">
        <v>492389.74</v>
      </c>
      <c r="H409" s="19">
        <f t="shared" si="16"/>
        <v>8009.4500000000116</v>
      </c>
      <c r="I409" s="20"/>
      <c r="J409" s="34"/>
      <c r="K409" s="34">
        <v>134.41999999999999</v>
      </c>
      <c r="L409" s="34"/>
      <c r="M409" s="34"/>
      <c r="N409" s="21">
        <f t="shared" si="17"/>
        <v>8143.8700000000117</v>
      </c>
      <c r="P409" s="58"/>
      <c r="Q409" s="58"/>
      <c r="R409" s="58"/>
      <c r="S409" s="58"/>
      <c r="T409" s="48"/>
    </row>
    <row r="410" spans="1:20" ht="14.1" customHeight="1">
      <c r="A410" s="49">
        <v>61</v>
      </c>
      <c r="B410" s="50" t="s">
        <v>822</v>
      </c>
      <c r="C410" s="50" t="s">
        <v>193</v>
      </c>
      <c r="D410" s="51" t="s">
        <v>632</v>
      </c>
      <c r="E410" s="46">
        <v>394743.32</v>
      </c>
      <c r="F410" s="47">
        <v>0</v>
      </c>
      <c r="G410" s="17">
        <v>391490.28</v>
      </c>
      <c r="H410" s="19">
        <f t="shared" si="16"/>
        <v>3253.039999999979</v>
      </c>
      <c r="I410" s="20"/>
      <c r="J410" s="34"/>
      <c r="K410" s="34">
        <v>30.48</v>
      </c>
      <c r="L410" s="34"/>
      <c r="M410" s="34"/>
      <c r="N410" s="21">
        <f t="shared" si="17"/>
        <v>3283.5199999999791</v>
      </c>
      <c r="P410" s="58"/>
      <c r="Q410" s="58"/>
      <c r="R410" s="58"/>
      <c r="S410" s="58"/>
      <c r="T410" s="48"/>
    </row>
    <row r="411" spans="1:20" ht="14.1" customHeight="1">
      <c r="A411" s="49">
        <v>61</v>
      </c>
      <c r="B411" s="50" t="s">
        <v>822</v>
      </c>
      <c r="C411" s="50" t="s">
        <v>40</v>
      </c>
      <c r="D411" s="51" t="s">
        <v>633</v>
      </c>
      <c r="E411" s="46">
        <v>3420048.07</v>
      </c>
      <c r="F411" s="47">
        <v>0</v>
      </c>
      <c r="G411" s="17">
        <v>3380202.39</v>
      </c>
      <c r="H411" s="19">
        <f t="shared" si="16"/>
        <v>39845.679999999702</v>
      </c>
      <c r="I411" s="20"/>
      <c r="J411" s="34"/>
      <c r="K411" s="34">
        <v>3908.15</v>
      </c>
      <c r="L411" s="34"/>
      <c r="M411" s="34"/>
      <c r="N411" s="21">
        <f t="shared" si="17"/>
        <v>43753.829999999703</v>
      </c>
      <c r="P411" s="58"/>
      <c r="Q411" s="58"/>
      <c r="R411" s="58"/>
      <c r="S411" s="58"/>
      <c r="T411" s="48"/>
    </row>
    <row r="412" spans="1:20" ht="14.1" customHeight="1">
      <c r="A412" s="49">
        <v>61</v>
      </c>
      <c r="B412" s="50" t="s">
        <v>822</v>
      </c>
      <c r="C412" s="50" t="s">
        <v>52</v>
      </c>
      <c r="D412" s="51" t="s">
        <v>279</v>
      </c>
      <c r="E412" s="46">
        <v>1000408.61</v>
      </c>
      <c r="F412" s="47">
        <v>0</v>
      </c>
      <c r="G412" s="17">
        <v>976618.71</v>
      </c>
      <c r="H412" s="19">
        <f t="shared" si="16"/>
        <v>23789.900000000023</v>
      </c>
      <c r="I412" s="20"/>
      <c r="J412" s="34"/>
      <c r="K412" s="34">
        <v>2784.96</v>
      </c>
      <c r="L412" s="34"/>
      <c r="M412" s="34"/>
      <c r="N412" s="21">
        <f t="shared" si="17"/>
        <v>26574.860000000022</v>
      </c>
      <c r="P412" s="58"/>
      <c r="Q412" s="58"/>
      <c r="R412" s="58"/>
      <c r="S412" s="58"/>
      <c r="T412" s="48"/>
    </row>
    <row r="413" spans="1:20" ht="14.1" customHeight="1">
      <c r="A413" s="49">
        <v>61</v>
      </c>
      <c r="B413" s="50" t="s">
        <v>822</v>
      </c>
      <c r="C413" s="50" t="s">
        <v>37</v>
      </c>
      <c r="D413" s="51" t="s">
        <v>634</v>
      </c>
      <c r="E413" s="46">
        <v>1304488.3600000001</v>
      </c>
      <c r="F413" s="47">
        <v>0</v>
      </c>
      <c r="G413" s="17">
        <v>1286573.58</v>
      </c>
      <c r="H413" s="19">
        <f t="shared" si="16"/>
        <v>17914.780000000028</v>
      </c>
      <c r="I413" s="20"/>
      <c r="J413" s="34"/>
      <c r="K413" s="34">
        <v>1344.93</v>
      </c>
      <c r="L413" s="34"/>
      <c r="M413" s="34"/>
      <c r="N413" s="21">
        <f t="shared" si="17"/>
        <v>19259.710000000028</v>
      </c>
      <c r="P413" s="58"/>
      <c r="Q413" s="58"/>
      <c r="R413" s="58"/>
      <c r="S413" s="58"/>
      <c r="T413" s="48"/>
    </row>
    <row r="414" spans="1:20" ht="14.1" customHeight="1">
      <c r="A414" s="49">
        <v>61</v>
      </c>
      <c r="B414" s="50" t="s">
        <v>822</v>
      </c>
      <c r="C414" s="50" t="s">
        <v>138</v>
      </c>
      <c r="D414" s="51" t="s">
        <v>456</v>
      </c>
      <c r="E414" s="46">
        <v>33586.47</v>
      </c>
      <c r="F414" s="47">
        <v>1</v>
      </c>
      <c r="G414" s="17">
        <v>33586.47</v>
      </c>
      <c r="H414" s="19">
        <f t="shared" si="16"/>
        <v>0</v>
      </c>
      <c r="I414" s="20"/>
      <c r="J414" s="34"/>
      <c r="K414" s="34">
        <v>1530.25</v>
      </c>
      <c r="L414" s="34"/>
      <c r="M414" s="34"/>
      <c r="N414" s="21">
        <f t="shared" si="17"/>
        <v>1530.25</v>
      </c>
      <c r="P414" s="58"/>
      <c r="Q414" s="58"/>
      <c r="R414" s="58"/>
      <c r="S414" s="58"/>
      <c r="T414" s="48"/>
    </row>
    <row r="415" spans="1:20" ht="14.1" customHeight="1">
      <c r="A415" s="49">
        <v>61</v>
      </c>
      <c r="B415" s="50" t="s">
        <v>822</v>
      </c>
      <c r="C415" s="50" t="s">
        <v>113</v>
      </c>
      <c r="D415" s="51" t="s">
        <v>635</v>
      </c>
      <c r="E415" s="46">
        <v>1443966.33</v>
      </c>
      <c r="F415" s="47">
        <v>0</v>
      </c>
      <c r="G415" s="17">
        <v>1422126.47</v>
      </c>
      <c r="H415" s="19">
        <f t="shared" si="16"/>
        <v>21839.860000000102</v>
      </c>
      <c r="I415" s="20"/>
      <c r="J415" s="34"/>
      <c r="K415" s="34">
        <v>1761.29</v>
      </c>
      <c r="L415" s="34"/>
      <c r="M415" s="34"/>
      <c r="N415" s="21">
        <f t="shared" si="17"/>
        <v>23601.150000000103</v>
      </c>
      <c r="P415" s="58"/>
      <c r="Q415" s="58"/>
      <c r="R415" s="58"/>
      <c r="S415" s="58"/>
      <c r="T415" s="48"/>
    </row>
    <row r="416" spans="1:20" ht="14.1" customHeight="1">
      <c r="A416" s="49">
        <v>61</v>
      </c>
      <c r="B416" s="50" t="s">
        <v>822</v>
      </c>
      <c r="C416" s="50" t="s">
        <v>38</v>
      </c>
      <c r="D416" s="51" t="s">
        <v>636</v>
      </c>
      <c r="E416" s="46">
        <v>1051449.23</v>
      </c>
      <c r="F416" s="47">
        <v>0</v>
      </c>
      <c r="G416" s="17">
        <v>1034465.32</v>
      </c>
      <c r="H416" s="19">
        <f t="shared" si="16"/>
        <v>16983.910000000033</v>
      </c>
      <c r="I416" s="20"/>
      <c r="J416" s="34"/>
      <c r="K416" s="34">
        <v>1492.15</v>
      </c>
      <c r="L416" s="34"/>
      <c r="M416" s="34"/>
      <c r="N416" s="21">
        <f t="shared" si="17"/>
        <v>18476.060000000034</v>
      </c>
      <c r="P416" s="58"/>
      <c r="Q416" s="58"/>
      <c r="R416" s="58"/>
      <c r="S416" s="58"/>
      <c r="T416" s="48"/>
    </row>
    <row r="417" spans="1:20" ht="14.1" customHeight="1">
      <c r="A417" s="49">
        <v>61</v>
      </c>
      <c r="B417" s="50" t="s">
        <v>822</v>
      </c>
      <c r="C417" s="50" t="s">
        <v>194</v>
      </c>
      <c r="D417" s="51" t="s">
        <v>637</v>
      </c>
      <c r="E417" s="46">
        <v>1145729.3899999999</v>
      </c>
      <c r="F417" s="47">
        <v>0</v>
      </c>
      <c r="G417" s="17">
        <v>1126587.6399999999</v>
      </c>
      <c r="H417" s="19">
        <f t="shared" si="16"/>
        <v>19141.75</v>
      </c>
      <c r="I417" s="20"/>
      <c r="J417" s="34"/>
      <c r="K417" s="34">
        <v>1657.65</v>
      </c>
      <c r="L417" s="34"/>
      <c r="M417" s="34"/>
      <c r="N417" s="21">
        <f t="shared" si="17"/>
        <v>20799.400000000001</v>
      </c>
      <c r="P417" s="58"/>
      <c r="Q417" s="58"/>
      <c r="R417" s="58"/>
      <c r="S417" s="58"/>
      <c r="T417" s="48"/>
    </row>
    <row r="418" spans="1:20" ht="14.1" customHeight="1">
      <c r="A418" s="49">
        <v>61</v>
      </c>
      <c r="B418" s="50" t="s">
        <v>822</v>
      </c>
      <c r="C418" s="50" t="s">
        <v>39</v>
      </c>
      <c r="D418" s="51" t="s">
        <v>638</v>
      </c>
      <c r="E418" s="46">
        <v>1864293.94</v>
      </c>
      <c r="F418" s="47">
        <v>0</v>
      </c>
      <c r="G418" s="17">
        <v>1842720.18</v>
      </c>
      <c r="H418" s="19">
        <f t="shared" si="16"/>
        <v>21573.760000000009</v>
      </c>
      <c r="I418" s="20"/>
      <c r="J418" s="34"/>
      <c r="K418" s="34">
        <v>2743.35</v>
      </c>
      <c r="L418" s="34"/>
      <c r="M418" s="34"/>
      <c r="N418" s="21">
        <f t="shared" si="17"/>
        <v>24317.110000000008</v>
      </c>
      <c r="P418" s="58"/>
      <c r="Q418" s="58"/>
      <c r="R418" s="58"/>
      <c r="S418" s="58"/>
      <c r="T418" s="48"/>
    </row>
    <row r="419" spans="1:20" ht="14.1" customHeight="1">
      <c r="A419" s="49">
        <v>61</v>
      </c>
      <c r="B419" s="50" t="s">
        <v>822</v>
      </c>
      <c r="C419" s="50" t="s">
        <v>195</v>
      </c>
      <c r="D419" s="51" t="s">
        <v>627</v>
      </c>
      <c r="E419" s="46">
        <v>794022.46</v>
      </c>
      <c r="F419" s="47">
        <v>0</v>
      </c>
      <c r="G419" s="17">
        <v>784367.71</v>
      </c>
      <c r="H419" s="19">
        <f t="shared" si="16"/>
        <v>9654.75</v>
      </c>
      <c r="I419" s="20"/>
      <c r="J419" s="34"/>
      <c r="K419" s="34">
        <v>955.55</v>
      </c>
      <c r="L419" s="34"/>
      <c r="M419" s="34"/>
      <c r="N419" s="21">
        <f t="shared" si="17"/>
        <v>10610.3</v>
      </c>
      <c r="P419" s="58"/>
      <c r="Q419" s="58"/>
      <c r="R419" s="58"/>
      <c r="S419" s="58"/>
      <c r="T419" s="48"/>
    </row>
    <row r="420" spans="1:20" ht="14.1" customHeight="1">
      <c r="A420" s="49">
        <v>61</v>
      </c>
      <c r="B420" s="50" t="s">
        <v>822</v>
      </c>
      <c r="C420" s="50" t="s">
        <v>58</v>
      </c>
      <c r="D420" s="51" t="s">
        <v>639</v>
      </c>
      <c r="E420" s="46">
        <v>12208984.859999999</v>
      </c>
      <c r="F420" s="47">
        <v>0</v>
      </c>
      <c r="G420" s="17">
        <v>12055236.84</v>
      </c>
      <c r="H420" s="19">
        <f t="shared" si="16"/>
        <v>153748.01999999955</v>
      </c>
      <c r="I420" s="20"/>
      <c r="J420" s="34"/>
      <c r="K420" s="34">
        <v>16823.740000000002</v>
      </c>
      <c r="L420" s="34"/>
      <c r="M420" s="34"/>
      <c r="N420" s="21">
        <f t="shared" si="17"/>
        <v>170571.75999999954</v>
      </c>
      <c r="P420" s="58"/>
      <c r="Q420" s="58"/>
      <c r="R420" s="58"/>
      <c r="S420" s="58"/>
      <c r="T420" s="48"/>
    </row>
    <row r="421" spans="1:20" ht="14.1" customHeight="1">
      <c r="A421" s="49">
        <v>62</v>
      </c>
      <c r="B421" s="50" t="s">
        <v>823</v>
      </c>
      <c r="C421" s="50" t="s">
        <v>40</v>
      </c>
      <c r="D421" s="51" t="s">
        <v>640</v>
      </c>
      <c r="E421" s="46">
        <v>1894121.24</v>
      </c>
      <c r="F421" s="47">
        <v>0</v>
      </c>
      <c r="G421" s="17">
        <v>1866330.74</v>
      </c>
      <c r="H421" s="19">
        <f t="shared" si="16"/>
        <v>27790.5</v>
      </c>
      <c r="I421" s="20"/>
      <c r="J421" s="34"/>
      <c r="K421" s="34">
        <v>2673.25</v>
      </c>
      <c r="L421" s="34"/>
      <c r="M421" s="34"/>
      <c r="N421" s="21">
        <f t="shared" si="17"/>
        <v>30463.75</v>
      </c>
      <c r="P421" s="58"/>
      <c r="Q421" s="58"/>
      <c r="R421" s="58"/>
      <c r="S421" s="58"/>
      <c r="T421" s="48"/>
    </row>
    <row r="422" spans="1:20" ht="14.1" customHeight="1">
      <c r="A422" s="49">
        <v>62</v>
      </c>
      <c r="B422" s="50" t="s">
        <v>823</v>
      </c>
      <c r="C422" s="50" t="s">
        <v>56</v>
      </c>
      <c r="D422" s="51" t="s">
        <v>641</v>
      </c>
      <c r="E422" s="46">
        <v>2204038.4500000002</v>
      </c>
      <c r="F422" s="47">
        <v>0</v>
      </c>
      <c r="G422" s="17">
        <v>2175486.1800000002</v>
      </c>
      <c r="H422" s="19">
        <f t="shared" si="16"/>
        <v>28552.270000000019</v>
      </c>
      <c r="I422" s="20"/>
      <c r="J422" s="34"/>
      <c r="K422" s="34">
        <v>2559.86</v>
      </c>
      <c r="L422" s="34"/>
      <c r="M422" s="34"/>
      <c r="N422" s="21">
        <f t="shared" si="17"/>
        <v>31112.130000000019</v>
      </c>
      <c r="P422" s="58"/>
      <c r="Q422" s="58"/>
      <c r="R422" s="58"/>
      <c r="S422" s="58"/>
      <c r="T422" s="48"/>
    </row>
    <row r="423" spans="1:20" ht="14.1" customHeight="1">
      <c r="A423" s="49">
        <v>62</v>
      </c>
      <c r="B423" s="50" t="s">
        <v>823</v>
      </c>
      <c r="C423" s="50" t="s">
        <v>96</v>
      </c>
      <c r="D423" s="51" t="s">
        <v>642</v>
      </c>
      <c r="E423" s="46">
        <v>7339362.2800000003</v>
      </c>
      <c r="F423" s="47">
        <v>0</v>
      </c>
      <c r="G423" s="17">
        <v>7248922.4800000004</v>
      </c>
      <c r="H423" s="19">
        <f t="shared" si="16"/>
        <v>90439.799999999814</v>
      </c>
      <c r="I423" s="20"/>
      <c r="J423" s="34"/>
      <c r="K423" s="34">
        <v>7730.34</v>
      </c>
      <c r="L423" s="34"/>
      <c r="M423" s="34"/>
      <c r="N423" s="21">
        <f t="shared" si="17"/>
        <v>98170.13999999981</v>
      </c>
      <c r="P423" s="58"/>
      <c r="Q423" s="58"/>
      <c r="R423" s="58"/>
      <c r="S423" s="58"/>
      <c r="T423" s="48"/>
    </row>
    <row r="424" spans="1:20" ht="14.1" customHeight="1">
      <c r="A424" s="49">
        <v>62</v>
      </c>
      <c r="B424" s="50" t="s">
        <v>823</v>
      </c>
      <c r="C424" s="50" t="s">
        <v>46</v>
      </c>
      <c r="D424" s="51" t="s">
        <v>643</v>
      </c>
      <c r="E424" s="46">
        <v>10517066.039999999</v>
      </c>
      <c r="F424" s="47">
        <v>0</v>
      </c>
      <c r="G424" s="17">
        <v>10383189.310000001</v>
      </c>
      <c r="H424" s="19">
        <f t="shared" si="16"/>
        <v>133876.72999999858</v>
      </c>
      <c r="I424" s="20"/>
      <c r="J424" s="34"/>
      <c r="K424" s="34">
        <v>12714.43</v>
      </c>
      <c r="L424" s="34"/>
      <c r="M424" s="34"/>
      <c r="N424" s="21">
        <f t="shared" si="17"/>
        <v>146591.15999999858</v>
      </c>
      <c r="P424" s="58"/>
      <c r="Q424" s="58"/>
      <c r="R424" s="58"/>
      <c r="S424" s="58"/>
      <c r="T424" s="48"/>
    </row>
    <row r="425" spans="1:20" ht="14.1" customHeight="1">
      <c r="A425" s="49">
        <v>62</v>
      </c>
      <c r="B425" s="50" t="s">
        <v>823</v>
      </c>
      <c r="C425" s="50" t="s">
        <v>196</v>
      </c>
      <c r="D425" s="51" t="s">
        <v>644</v>
      </c>
      <c r="E425" s="46">
        <v>3086462.94</v>
      </c>
      <c r="F425" s="47">
        <v>0</v>
      </c>
      <c r="G425" s="17">
        <v>3043144.88</v>
      </c>
      <c r="H425" s="19">
        <f t="shared" si="16"/>
        <v>43318.060000000056</v>
      </c>
      <c r="I425" s="20"/>
      <c r="J425" s="34"/>
      <c r="K425" s="34">
        <v>3780.74</v>
      </c>
      <c r="L425" s="34"/>
      <c r="M425" s="34"/>
      <c r="N425" s="21">
        <f t="shared" si="17"/>
        <v>47098.800000000054</v>
      </c>
      <c r="P425" s="58"/>
      <c r="Q425" s="58"/>
      <c r="R425" s="58"/>
      <c r="S425" s="58"/>
      <c r="T425" s="48"/>
    </row>
    <row r="426" spans="1:20" ht="14.1" customHeight="1">
      <c r="A426" s="49">
        <v>62</v>
      </c>
      <c r="B426" s="50" t="s">
        <v>823</v>
      </c>
      <c r="C426" s="50" t="s">
        <v>39</v>
      </c>
      <c r="D426" s="51" t="s">
        <v>645</v>
      </c>
      <c r="E426" s="46">
        <v>1271478.48</v>
      </c>
      <c r="F426" s="47">
        <v>0</v>
      </c>
      <c r="G426" s="17">
        <v>1245441</v>
      </c>
      <c r="H426" s="19">
        <f t="shared" si="16"/>
        <v>26037.479999999981</v>
      </c>
      <c r="I426" s="20"/>
      <c r="J426" s="34"/>
      <c r="K426" s="34">
        <v>2298.34</v>
      </c>
      <c r="L426" s="34"/>
      <c r="M426" s="34"/>
      <c r="N426" s="21">
        <f t="shared" si="17"/>
        <v>28335.819999999982</v>
      </c>
      <c r="P426" s="58"/>
      <c r="Q426" s="58"/>
      <c r="R426" s="58"/>
      <c r="S426" s="58"/>
      <c r="T426" s="48"/>
    </row>
    <row r="427" spans="1:20" ht="14.1" customHeight="1">
      <c r="A427" s="49">
        <v>62</v>
      </c>
      <c r="B427" s="50" t="s">
        <v>823</v>
      </c>
      <c r="C427" s="50" t="s">
        <v>137</v>
      </c>
      <c r="D427" s="51" t="s">
        <v>646</v>
      </c>
      <c r="E427" s="46">
        <v>821220.03</v>
      </c>
      <c r="F427" s="47">
        <v>0</v>
      </c>
      <c r="G427" s="17">
        <v>804503.54</v>
      </c>
      <c r="H427" s="19">
        <f t="shared" si="16"/>
        <v>16716.489999999991</v>
      </c>
      <c r="I427" s="20"/>
      <c r="J427" s="34"/>
      <c r="K427" s="34">
        <v>1367.49</v>
      </c>
      <c r="L427" s="34"/>
      <c r="M427" s="34"/>
      <c r="N427" s="21">
        <f t="shared" si="17"/>
        <v>18083.979999999992</v>
      </c>
      <c r="P427" s="58"/>
      <c r="Q427" s="58"/>
      <c r="R427" s="58"/>
      <c r="S427" s="58"/>
      <c r="T427" s="48"/>
    </row>
    <row r="428" spans="1:20" ht="14.1" customHeight="1">
      <c r="A428" s="49">
        <v>63</v>
      </c>
      <c r="B428" s="50" t="s">
        <v>197</v>
      </c>
      <c r="C428" s="50" t="s">
        <v>142</v>
      </c>
      <c r="D428" s="51" t="s">
        <v>369</v>
      </c>
      <c r="E428" s="46">
        <v>1108690.3899999999</v>
      </c>
      <c r="F428" s="47">
        <v>0</v>
      </c>
      <c r="G428" s="17">
        <v>1085426.8700000001</v>
      </c>
      <c r="H428" s="19">
        <f t="shared" si="16"/>
        <v>23263.519999999786</v>
      </c>
      <c r="I428" s="20"/>
      <c r="J428" s="34"/>
      <c r="K428" s="34">
        <v>615.70000000000005</v>
      </c>
      <c r="L428" s="34"/>
      <c r="M428" s="34"/>
      <c r="N428" s="21">
        <f t="shared" si="17"/>
        <v>23879.219999999787</v>
      </c>
      <c r="P428" s="58"/>
      <c r="Q428" s="58"/>
      <c r="R428" s="58"/>
      <c r="S428" s="58"/>
      <c r="T428" s="48"/>
    </row>
    <row r="429" spans="1:20" ht="14.1" customHeight="1">
      <c r="A429" s="49">
        <v>63</v>
      </c>
      <c r="B429" s="50" t="s">
        <v>197</v>
      </c>
      <c r="C429" s="50" t="s">
        <v>35</v>
      </c>
      <c r="D429" s="51" t="s">
        <v>647</v>
      </c>
      <c r="E429" s="46">
        <v>1206395.47</v>
      </c>
      <c r="F429" s="47">
        <v>0</v>
      </c>
      <c r="G429" s="17">
        <v>1194930.53</v>
      </c>
      <c r="H429" s="19">
        <f t="shared" si="16"/>
        <v>11464.939999999944</v>
      </c>
      <c r="I429" s="20"/>
      <c r="J429" s="34"/>
      <c r="K429" s="34">
        <v>257.25</v>
      </c>
      <c r="L429" s="34"/>
      <c r="M429" s="34"/>
      <c r="N429" s="21">
        <f t="shared" si="17"/>
        <v>11722.189999999944</v>
      </c>
      <c r="P429" s="58"/>
      <c r="Q429" s="58"/>
      <c r="R429" s="58"/>
      <c r="S429" s="58"/>
      <c r="T429" s="48"/>
    </row>
    <row r="430" spans="1:20" ht="14.1" customHeight="1">
      <c r="A430" s="49">
        <v>63</v>
      </c>
      <c r="B430" s="50" t="s">
        <v>197</v>
      </c>
      <c r="C430" s="50" t="s">
        <v>198</v>
      </c>
      <c r="D430" s="51" t="s">
        <v>648</v>
      </c>
      <c r="E430" s="46">
        <v>1778660.16</v>
      </c>
      <c r="F430" s="47">
        <v>0</v>
      </c>
      <c r="G430" s="17">
        <v>1759656.6</v>
      </c>
      <c r="H430" s="19">
        <f t="shared" si="16"/>
        <v>19003.559999999823</v>
      </c>
      <c r="I430" s="20"/>
      <c r="J430" s="34"/>
      <c r="K430" s="34">
        <v>702.26</v>
      </c>
      <c r="L430" s="34"/>
      <c r="M430" s="34"/>
      <c r="N430" s="21">
        <f t="shared" si="17"/>
        <v>19705.819999999821</v>
      </c>
      <c r="P430" s="58"/>
      <c r="Q430" s="58"/>
      <c r="R430" s="58"/>
      <c r="S430" s="58"/>
      <c r="T430" s="48"/>
    </row>
    <row r="431" spans="1:20" ht="14.1" customHeight="1">
      <c r="A431" s="49">
        <v>63</v>
      </c>
      <c r="B431" s="50" t="s">
        <v>197</v>
      </c>
      <c r="C431" s="50" t="s">
        <v>40</v>
      </c>
      <c r="D431" s="51" t="s">
        <v>649</v>
      </c>
      <c r="E431" s="46">
        <v>6739043.46</v>
      </c>
      <c r="F431" s="47">
        <v>0</v>
      </c>
      <c r="G431" s="17">
        <v>6657858.8899999997</v>
      </c>
      <c r="H431" s="19">
        <f t="shared" si="16"/>
        <v>81184.570000000298</v>
      </c>
      <c r="I431" s="20"/>
      <c r="J431" s="34"/>
      <c r="K431" s="34">
        <v>8452.41</v>
      </c>
      <c r="L431" s="34"/>
      <c r="M431" s="34"/>
      <c r="N431" s="21">
        <f t="shared" si="17"/>
        <v>89636.980000000302</v>
      </c>
      <c r="P431" s="58"/>
      <c r="Q431" s="58"/>
      <c r="R431" s="58"/>
      <c r="S431" s="58"/>
      <c r="T431" s="48"/>
    </row>
    <row r="432" spans="1:20" ht="14.1" customHeight="1">
      <c r="A432" s="49">
        <v>63</v>
      </c>
      <c r="B432" s="50" t="s">
        <v>197</v>
      </c>
      <c r="C432" s="50" t="s">
        <v>52</v>
      </c>
      <c r="D432" s="51" t="s">
        <v>650</v>
      </c>
      <c r="E432" s="46">
        <v>2981240.4</v>
      </c>
      <c r="F432" s="47">
        <v>0</v>
      </c>
      <c r="G432" s="17">
        <v>2946549.66</v>
      </c>
      <c r="H432" s="19">
        <f t="shared" si="16"/>
        <v>34690.739999999758</v>
      </c>
      <c r="I432" s="20"/>
      <c r="J432" s="34"/>
      <c r="K432" s="34">
        <v>3643.88</v>
      </c>
      <c r="L432" s="34"/>
      <c r="M432" s="34"/>
      <c r="N432" s="21">
        <f t="shared" si="17"/>
        <v>38334.619999999755</v>
      </c>
      <c r="P432" s="58"/>
      <c r="Q432" s="58"/>
      <c r="R432" s="58"/>
      <c r="S432" s="58"/>
      <c r="T432" s="48"/>
    </row>
    <row r="433" spans="1:20" ht="14.1" customHeight="1">
      <c r="A433" s="49">
        <v>63</v>
      </c>
      <c r="B433" s="50" t="s">
        <v>197</v>
      </c>
      <c r="C433" s="50" t="s">
        <v>60</v>
      </c>
      <c r="D433" s="51" t="s">
        <v>651</v>
      </c>
      <c r="E433" s="46">
        <v>4985368.01</v>
      </c>
      <c r="F433" s="47">
        <v>0</v>
      </c>
      <c r="G433" s="17">
        <v>4928918.75</v>
      </c>
      <c r="H433" s="19">
        <f t="shared" si="16"/>
        <v>56449.259999999776</v>
      </c>
      <c r="I433" s="20"/>
      <c r="J433" s="34"/>
      <c r="K433" s="34">
        <v>6331.46</v>
      </c>
      <c r="L433" s="34"/>
      <c r="M433" s="34"/>
      <c r="N433" s="21">
        <f t="shared" si="17"/>
        <v>62780.719999999776</v>
      </c>
      <c r="P433" s="58"/>
      <c r="Q433" s="58"/>
      <c r="R433" s="58"/>
      <c r="S433" s="58"/>
      <c r="T433" s="48"/>
    </row>
    <row r="434" spans="1:20" ht="14.1" customHeight="1">
      <c r="A434" s="49">
        <v>63</v>
      </c>
      <c r="B434" s="50" t="s">
        <v>197</v>
      </c>
      <c r="C434" s="50" t="s">
        <v>36</v>
      </c>
      <c r="D434" s="51" t="s">
        <v>652</v>
      </c>
      <c r="E434" s="46">
        <v>1056358.8799999999</v>
      </c>
      <c r="F434" s="47">
        <v>0</v>
      </c>
      <c r="G434" s="17">
        <v>1042796.68</v>
      </c>
      <c r="H434" s="19">
        <f t="shared" si="16"/>
        <v>13562.199999999837</v>
      </c>
      <c r="I434" s="20"/>
      <c r="J434" s="34"/>
      <c r="K434" s="34">
        <v>1413.81</v>
      </c>
      <c r="L434" s="34"/>
      <c r="M434" s="34"/>
      <c r="N434" s="21">
        <f t="shared" si="17"/>
        <v>14976.009999999837</v>
      </c>
      <c r="P434" s="58"/>
      <c r="Q434" s="58"/>
      <c r="R434" s="58"/>
      <c r="S434" s="58"/>
      <c r="T434" s="48"/>
    </row>
    <row r="435" spans="1:20" ht="14.1" customHeight="1">
      <c r="A435" s="49">
        <v>63</v>
      </c>
      <c r="B435" s="50" t="s">
        <v>197</v>
      </c>
      <c r="C435" s="50" t="s">
        <v>61</v>
      </c>
      <c r="D435" s="51" t="s">
        <v>653</v>
      </c>
      <c r="E435" s="46">
        <v>1206296.43</v>
      </c>
      <c r="F435" s="47">
        <v>0</v>
      </c>
      <c r="G435" s="17">
        <v>1192342.31</v>
      </c>
      <c r="H435" s="19">
        <f t="shared" si="16"/>
        <v>13954.119999999879</v>
      </c>
      <c r="I435" s="20"/>
      <c r="J435" s="34"/>
      <c r="K435" s="34">
        <v>1589.23</v>
      </c>
      <c r="L435" s="34"/>
      <c r="M435" s="34"/>
      <c r="N435" s="21">
        <f t="shared" si="17"/>
        <v>15543.349999999878</v>
      </c>
      <c r="P435" s="58"/>
      <c r="Q435" s="58"/>
      <c r="R435" s="58"/>
      <c r="S435" s="58"/>
      <c r="T435" s="48"/>
    </row>
    <row r="436" spans="1:20" ht="14.1" customHeight="1">
      <c r="A436" s="49">
        <v>63</v>
      </c>
      <c r="B436" s="50" t="s">
        <v>197</v>
      </c>
      <c r="C436" s="50" t="s">
        <v>101</v>
      </c>
      <c r="D436" s="51" t="s">
        <v>654</v>
      </c>
      <c r="E436" s="46">
        <v>4848130.01</v>
      </c>
      <c r="F436" s="47">
        <v>0</v>
      </c>
      <c r="G436" s="17">
        <v>4792320.24</v>
      </c>
      <c r="H436" s="19">
        <f t="shared" si="16"/>
        <v>55809.769999999553</v>
      </c>
      <c r="I436" s="20"/>
      <c r="J436" s="34"/>
      <c r="K436" s="34">
        <v>6162.45</v>
      </c>
      <c r="L436" s="34"/>
      <c r="M436" s="34"/>
      <c r="N436" s="21">
        <f t="shared" si="17"/>
        <v>61972.21999999955</v>
      </c>
      <c r="P436" s="58"/>
      <c r="Q436" s="58"/>
      <c r="R436" s="58"/>
      <c r="S436" s="58"/>
      <c r="T436" s="48"/>
    </row>
    <row r="437" spans="1:20" ht="14.1" customHeight="1">
      <c r="A437" s="49">
        <v>63</v>
      </c>
      <c r="B437" s="50" t="s">
        <v>197</v>
      </c>
      <c r="C437" s="50" t="s">
        <v>160</v>
      </c>
      <c r="D437" s="51" t="s">
        <v>655</v>
      </c>
      <c r="E437" s="46">
        <v>9252819.9000000004</v>
      </c>
      <c r="F437" s="47">
        <v>0</v>
      </c>
      <c r="G437" s="17">
        <v>9154054.1899999995</v>
      </c>
      <c r="H437" s="19">
        <f t="shared" si="16"/>
        <v>98765.710000000894</v>
      </c>
      <c r="I437" s="20"/>
      <c r="J437" s="34"/>
      <c r="K437" s="34">
        <v>11235.08</v>
      </c>
      <c r="L437" s="34"/>
      <c r="M437" s="34"/>
      <c r="N437" s="21">
        <f t="shared" si="17"/>
        <v>110000.7900000009</v>
      </c>
      <c r="P437" s="58"/>
      <c r="Q437" s="58"/>
      <c r="R437" s="58"/>
      <c r="S437" s="58"/>
      <c r="T437" s="48"/>
    </row>
    <row r="438" spans="1:20" ht="14.1" customHeight="1">
      <c r="A438" s="49">
        <v>63</v>
      </c>
      <c r="B438" s="50" t="s">
        <v>197</v>
      </c>
      <c r="C438" s="50" t="s">
        <v>42</v>
      </c>
      <c r="D438" s="51" t="s">
        <v>656</v>
      </c>
      <c r="E438" s="46">
        <v>15299750.74</v>
      </c>
      <c r="F438" s="47">
        <v>0</v>
      </c>
      <c r="G438" s="17">
        <v>15117924.039999999</v>
      </c>
      <c r="H438" s="19">
        <f t="shared" si="16"/>
        <v>181826.70000000112</v>
      </c>
      <c r="I438" s="20"/>
      <c r="J438" s="34"/>
      <c r="K438" s="34">
        <v>18884.490000000002</v>
      </c>
      <c r="L438" s="34"/>
      <c r="M438" s="34"/>
      <c r="N438" s="21">
        <f t="shared" si="17"/>
        <v>200711.19000000111</v>
      </c>
      <c r="P438" s="58"/>
      <c r="Q438" s="58"/>
      <c r="R438" s="58"/>
      <c r="S438" s="58"/>
      <c r="T438" s="48"/>
    </row>
    <row r="439" spans="1:20" ht="14.1" customHeight="1">
      <c r="A439" s="49">
        <v>63</v>
      </c>
      <c r="B439" s="50" t="s">
        <v>197</v>
      </c>
      <c r="C439" s="50" t="s">
        <v>199</v>
      </c>
      <c r="D439" s="51" t="s">
        <v>657</v>
      </c>
      <c r="E439" s="46">
        <v>1364410.04</v>
      </c>
      <c r="F439" s="47">
        <v>0</v>
      </c>
      <c r="G439" s="17">
        <v>1349775.04</v>
      </c>
      <c r="H439" s="19">
        <f t="shared" si="16"/>
        <v>14635</v>
      </c>
      <c r="I439" s="20"/>
      <c r="J439" s="34"/>
      <c r="K439" s="34">
        <v>1197.71</v>
      </c>
      <c r="L439" s="34"/>
      <c r="M439" s="34"/>
      <c r="N439" s="21">
        <f t="shared" si="17"/>
        <v>15832.71</v>
      </c>
      <c r="P439" s="58"/>
      <c r="Q439" s="58"/>
      <c r="R439" s="58"/>
      <c r="S439" s="58"/>
      <c r="T439" s="48"/>
    </row>
    <row r="440" spans="1:20" ht="14.1" customHeight="1">
      <c r="A440" s="49">
        <v>63</v>
      </c>
      <c r="B440" s="50" t="s">
        <v>197</v>
      </c>
      <c r="C440" s="50" t="s">
        <v>200</v>
      </c>
      <c r="D440" s="51" t="s">
        <v>658</v>
      </c>
      <c r="E440" s="46">
        <v>412865.34</v>
      </c>
      <c r="F440" s="47">
        <v>0</v>
      </c>
      <c r="G440" s="17">
        <v>405445.59</v>
      </c>
      <c r="H440" s="19">
        <f t="shared" si="16"/>
        <v>7419.75</v>
      </c>
      <c r="I440" s="20"/>
      <c r="J440" s="34"/>
      <c r="K440" s="34">
        <v>717.04</v>
      </c>
      <c r="L440" s="34"/>
      <c r="M440" s="34"/>
      <c r="N440" s="21">
        <f t="shared" si="17"/>
        <v>8136.79</v>
      </c>
      <c r="P440" s="58"/>
      <c r="Q440" s="58"/>
      <c r="R440" s="58"/>
      <c r="S440" s="58"/>
      <c r="T440" s="48"/>
    </row>
    <row r="441" spans="1:20" ht="14.1" customHeight="1">
      <c r="A441" s="49">
        <v>63</v>
      </c>
      <c r="B441" s="50" t="s">
        <v>197</v>
      </c>
      <c r="C441" s="50" t="s">
        <v>201</v>
      </c>
      <c r="D441" s="51" t="s">
        <v>659</v>
      </c>
      <c r="E441" s="46">
        <v>1220084.6100000001</v>
      </c>
      <c r="F441" s="47">
        <v>0</v>
      </c>
      <c r="G441" s="17">
        <v>1205554.26</v>
      </c>
      <c r="H441" s="19">
        <f t="shared" si="16"/>
        <v>14530.350000000093</v>
      </c>
      <c r="I441" s="20"/>
      <c r="J441" s="34"/>
      <c r="K441" s="34">
        <v>1437.59</v>
      </c>
      <c r="L441" s="34"/>
      <c r="M441" s="34"/>
      <c r="N441" s="21">
        <f t="shared" si="17"/>
        <v>15967.940000000093</v>
      </c>
      <c r="P441" s="58"/>
      <c r="Q441" s="58"/>
      <c r="R441" s="58"/>
      <c r="S441" s="58"/>
      <c r="T441" s="48"/>
    </row>
    <row r="442" spans="1:20" ht="14.1" customHeight="1">
      <c r="A442" s="49">
        <v>64</v>
      </c>
      <c r="B442" s="50" t="s">
        <v>824</v>
      </c>
      <c r="C442" s="50" t="s">
        <v>189</v>
      </c>
      <c r="D442" s="51" t="s">
        <v>660</v>
      </c>
      <c r="E442" s="46">
        <v>253318.18</v>
      </c>
      <c r="F442" s="47">
        <v>0</v>
      </c>
      <c r="G442" s="17">
        <v>249286.67</v>
      </c>
      <c r="H442" s="19">
        <f t="shared" si="16"/>
        <v>4031.5099999999802</v>
      </c>
      <c r="I442" s="20"/>
      <c r="J442" s="34"/>
      <c r="K442" s="34">
        <v>17.22</v>
      </c>
      <c r="L442" s="34"/>
      <c r="M442" s="34"/>
      <c r="N442" s="21">
        <f t="shared" si="17"/>
        <v>4048.72999999998</v>
      </c>
      <c r="P442" s="58"/>
      <c r="Q442" s="58"/>
      <c r="R442" s="58"/>
      <c r="S442" s="58"/>
      <c r="T442" s="48"/>
    </row>
    <row r="443" spans="1:20" ht="14.1" customHeight="1">
      <c r="A443" s="49">
        <v>64</v>
      </c>
      <c r="B443" s="50" t="s">
        <v>824</v>
      </c>
      <c r="C443" s="50" t="s">
        <v>105</v>
      </c>
      <c r="D443" s="51" t="s">
        <v>661</v>
      </c>
      <c r="E443" s="46">
        <v>293539.21999999997</v>
      </c>
      <c r="F443" s="47">
        <v>0</v>
      </c>
      <c r="G443" s="17">
        <v>289465.13</v>
      </c>
      <c r="H443" s="19">
        <f t="shared" si="16"/>
        <v>4074.0899999999674</v>
      </c>
      <c r="I443" s="20"/>
      <c r="J443" s="34"/>
      <c r="K443" s="34">
        <v>135.94</v>
      </c>
      <c r="L443" s="34"/>
      <c r="M443" s="34"/>
      <c r="N443" s="21">
        <f t="shared" si="17"/>
        <v>4210.029999999967</v>
      </c>
      <c r="P443" s="58"/>
      <c r="Q443" s="58"/>
      <c r="R443" s="58"/>
      <c r="S443" s="58"/>
      <c r="T443" s="48"/>
    </row>
    <row r="444" spans="1:20" ht="14.1" customHeight="1">
      <c r="A444" s="49">
        <v>64</v>
      </c>
      <c r="B444" s="50" t="s">
        <v>824</v>
      </c>
      <c r="C444" s="50" t="s">
        <v>202</v>
      </c>
      <c r="D444" s="51" t="s">
        <v>662</v>
      </c>
      <c r="E444" s="46">
        <v>12205.4</v>
      </c>
      <c r="F444" s="47">
        <v>1</v>
      </c>
      <c r="G444" s="17">
        <v>12205.4</v>
      </c>
      <c r="H444" s="19">
        <f t="shared" si="16"/>
        <v>0</v>
      </c>
      <c r="I444" s="20"/>
      <c r="J444" s="34"/>
      <c r="K444" s="34">
        <v>91.44</v>
      </c>
      <c r="L444" s="34"/>
      <c r="M444" s="34"/>
      <c r="N444" s="21">
        <f t="shared" si="17"/>
        <v>91.44</v>
      </c>
      <c r="P444" s="58"/>
      <c r="Q444" s="58"/>
      <c r="R444" s="58"/>
      <c r="S444" s="58"/>
      <c r="T444" s="48"/>
    </row>
    <row r="445" spans="1:20" ht="14.1" customHeight="1">
      <c r="A445" s="49">
        <v>64</v>
      </c>
      <c r="B445" s="50" t="s">
        <v>824</v>
      </c>
      <c r="C445" s="50" t="s">
        <v>40</v>
      </c>
      <c r="D445" s="51" t="s">
        <v>663</v>
      </c>
      <c r="E445" s="46">
        <v>2804305.9</v>
      </c>
      <c r="F445" s="47">
        <v>0</v>
      </c>
      <c r="G445" s="17">
        <v>2775507.84</v>
      </c>
      <c r="H445" s="19">
        <f t="shared" si="16"/>
        <v>28798.060000000056</v>
      </c>
      <c r="I445" s="20"/>
      <c r="J445" s="34"/>
      <c r="K445" s="34">
        <v>2354.4299999999998</v>
      </c>
      <c r="L445" s="34"/>
      <c r="M445" s="34"/>
      <c r="N445" s="21">
        <f t="shared" si="17"/>
        <v>31152.490000000056</v>
      </c>
      <c r="P445" s="58"/>
      <c r="Q445" s="58"/>
      <c r="R445" s="58"/>
      <c r="S445" s="58"/>
      <c r="T445" s="48"/>
    </row>
    <row r="446" spans="1:20" ht="14.1" customHeight="1">
      <c r="A446" s="49">
        <v>64</v>
      </c>
      <c r="B446" s="50" t="s">
        <v>824</v>
      </c>
      <c r="C446" s="50" t="s">
        <v>101</v>
      </c>
      <c r="D446" s="51" t="s">
        <v>664</v>
      </c>
      <c r="E446" s="46">
        <v>1964777.55</v>
      </c>
      <c r="F446" s="47">
        <v>0</v>
      </c>
      <c r="G446" s="17">
        <v>1943185.91</v>
      </c>
      <c r="H446" s="19">
        <f t="shared" si="16"/>
        <v>21591.64000000013</v>
      </c>
      <c r="I446" s="20"/>
      <c r="J446" s="34"/>
      <c r="K446" s="34">
        <v>1736.75</v>
      </c>
      <c r="L446" s="34"/>
      <c r="M446" s="34"/>
      <c r="N446" s="21">
        <f t="shared" si="17"/>
        <v>23328.39000000013</v>
      </c>
      <c r="P446" s="58"/>
      <c r="Q446" s="58"/>
      <c r="R446" s="58"/>
      <c r="S446" s="58"/>
      <c r="T446" s="48"/>
    </row>
    <row r="447" spans="1:20" ht="14.1" customHeight="1">
      <c r="A447" s="49">
        <v>64</v>
      </c>
      <c r="B447" s="50" t="s">
        <v>824</v>
      </c>
      <c r="C447" s="50" t="s">
        <v>136</v>
      </c>
      <c r="D447" s="51" t="s">
        <v>665</v>
      </c>
      <c r="E447" s="46">
        <v>4104545.57</v>
      </c>
      <c r="F447" s="47">
        <v>0</v>
      </c>
      <c r="G447" s="17">
        <v>4056215.6</v>
      </c>
      <c r="H447" s="19">
        <f t="shared" si="16"/>
        <v>48329.969999999739</v>
      </c>
      <c r="I447" s="20"/>
      <c r="J447" s="34"/>
      <c r="K447" s="34">
        <v>4824.53</v>
      </c>
      <c r="L447" s="34"/>
      <c r="M447" s="34"/>
      <c r="N447" s="21">
        <f t="shared" si="17"/>
        <v>53154.499999999738</v>
      </c>
      <c r="P447" s="58"/>
      <c r="Q447" s="58"/>
      <c r="R447" s="58"/>
      <c r="S447" s="58"/>
      <c r="T447" s="48"/>
    </row>
    <row r="448" spans="1:20" ht="14.1" customHeight="1">
      <c r="A448" s="49">
        <v>64</v>
      </c>
      <c r="B448" s="50" t="s">
        <v>824</v>
      </c>
      <c r="C448" s="50" t="s">
        <v>48</v>
      </c>
      <c r="D448" s="51" t="s">
        <v>666</v>
      </c>
      <c r="E448" s="46">
        <v>1107082.76</v>
      </c>
      <c r="F448" s="47">
        <v>0</v>
      </c>
      <c r="G448" s="17">
        <v>1095463.51</v>
      </c>
      <c r="H448" s="19">
        <f t="shared" si="16"/>
        <v>11619.25</v>
      </c>
      <c r="I448" s="20"/>
      <c r="J448" s="34"/>
      <c r="K448" s="34">
        <v>696.77</v>
      </c>
      <c r="L448" s="34"/>
      <c r="M448" s="34"/>
      <c r="N448" s="21">
        <f t="shared" si="17"/>
        <v>12316.02</v>
      </c>
      <c r="P448" s="58"/>
      <c r="Q448" s="58"/>
      <c r="R448" s="58"/>
      <c r="S448" s="58"/>
      <c r="T448" s="48"/>
    </row>
    <row r="449" spans="1:20" ht="14.1" customHeight="1">
      <c r="A449" s="49">
        <v>65</v>
      </c>
      <c r="B449" s="50" t="s">
        <v>825</v>
      </c>
      <c r="C449" s="50" t="s">
        <v>60</v>
      </c>
      <c r="D449" s="51" t="s">
        <v>667</v>
      </c>
      <c r="E449" s="46">
        <v>490817.02</v>
      </c>
      <c r="F449" s="47">
        <v>1</v>
      </c>
      <c r="G449" s="17">
        <v>482553.42</v>
      </c>
      <c r="H449" s="19">
        <f t="shared" si="16"/>
        <v>8263.6000000000349</v>
      </c>
      <c r="I449" s="20"/>
      <c r="J449" s="34"/>
      <c r="K449" s="34">
        <v>1088.1400000000001</v>
      </c>
      <c r="L449" s="34"/>
      <c r="M449" s="34"/>
      <c r="N449" s="21">
        <f t="shared" si="17"/>
        <v>9351.7400000000343</v>
      </c>
      <c r="P449" s="58"/>
      <c r="Q449" s="58"/>
      <c r="R449" s="58"/>
      <c r="S449" s="58"/>
      <c r="T449" s="48"/>
    </row>
    <row r="450" spans="1:20" ht="14.1" customHeight="1">
      <c r="A450" s="49">
        <v>65</v>
      </c>
      <c r="B450" s="50" t="s">
        <v>825</v>
      </c>
      <c r="C450" s="50" t="s">
        <v>53</v>
      </c>
      <c r="D450" s="51" t="s">
        <v>668</v>
      </c>
      <c r="E450" s="46">
        <v>17776.919999999998</v>
      </c>
      <c r="F450" s="47">
        <v>1</v>
      </c>
      <c r="G450" s="17">
        <v>17776.919999999998</v>
      </c>
      <c r="H450" s="19">
        <f t="shared" si="16"/>
        <v>0</v>
      </c>
      <c r="I450" s="20"/>
      <c r="J450" s="34"/>
      <c r="K450" s="34">
        <v>517.25</v>
      </c>
      <c r="L450" s="34"/>
      <c r="M450" s="34"/>
      <c r="N450" s="21">
        <f t="shared" si="17"/>
        <v>517.25</v>
      </c>
      <c r="P450" s="58"/>
      <c r="Q450" s="58"/>
      <c r="R450" s="58"/>
      <c r="S450" s="58"/>
      <c r="T450" s="48"/>
    </row>
    <row r="451" spans="1:20" ht="14.1" customHeight="1">
      <c r="A451" s="49">
        <v>65</v>
      </c>
      <c r="B451" s="50" t="s">
        <v>825</v>
      </c>
      <c r="C451" s="50" t="s">
        <v>44</v>
      </c>
      <c r="D451" s="51" t="s">
        <v>669</v>
      </c>
      <c r="E451" s="46">
        <v>403353.53</v>
      </c>
      <c r="F451" s="47">
        <v>1</v>
      </c>
      <c r="G451" s="17">
        <v>390910.33</v>
      </c>
      <c r="H451" s="19">
        <f t="shared" si="16"/>
        <v>12443.200000000012</v>
      </c>
      <c r="I451" s="20"/>
      <c r="J451" s="34"/>
      <c r="K451" s="34">
        <v>1614.98</v>
      </c>
      <c r="L451" s="34"/>
      <c r="M451" s="34"/>
      <c r="N451" s="21">
        <f t="shared" si="17"/>
        <v>14058.180000000011</v>
      </c>
      <c r="P451" s="58"/>
      <c r="Q451" s="58"/>
      <c r="R451" s="58"/>
      <c r="S451" s="58"/>
      <c r="T451" s="48"/>
    </row>
    <row r="452" spans="1:20" ht="14.1" customHeight="1">
      <c r="A452" s="49">
        <v>65</v>
      </c>
      <c r="B452" s="50" t="s">
        <v>825</v>
      </c>
      <c r="C452" s="50" t="s">
        <v>45</v>
      </c>
      <c r="D452" s="51" t="s">
        <v>670</v>
      </c>
      <c r="E452" s="46">
        <v>17893.61</v>
      </c>
      <c r="F452" s="47">
        <v>1</v>
      </c>
      <c r="G452" s="17">
        <v>17893.61</v>
      </c>
      <c r="H452" s="19">
        <f t="shared" si="16"/>
        <v>0</v>
      </c>
      <c r="I452" s="20"/>
      <c r="J452" s="34"/>
      <c r="K452" s="34">
        <v>718.72</v>
      </c>
      <c r="L452" s="34"/>
      <c r="M452" s="34"/>
      <c r="N452" s="21">
        <f t="shared" si="17"/>
        <v>718.72</v>
      </c>
      <c r="P452" s="58"/>
      <c r="Q452" s="58"/>
      <c r="R452" s="58"/>
      <c r="S452" s="58"/>
      <c r="T452" s="48"/>
    </row>
    <row r="453" spans="1:20" ht="14.1" customHeight="1">
      <c r="A453" s="49">
        <v>65</v>
      </c>
      <c r="B453" s="50" t="s">
        <v>825</v>
      </c>
      <c r="C453" s="50" t="s">
        <v>135</v>
      </c>
      <c r="D453" s="51" t="s">
        <v>671</v>
      </c>
      <c r="E453" s="46">
        <v>79956.44</v>
      </c>
      <c r="F453" s="47">
        <v>1</v>
      </c>
      <c r="G453" s="17">
        <v>70355.039999999994</v>
      </c>
      <c r="H453" s="19">
        <f t="shared" si="16"/>
        <v>9601.4000000000087</v>
      </c>
      <c r="I453" s="20"/>
      <c r="J453" s="34"/>
      <c r="K453" s="34">
        <v>1267.6600000000001</v>
      </c>
      <c r="L453" s="34"/>
      <c r="M453" s="34"/>
      <c r="N453" s="21">
        <f t="shared" si="17"/>
        <v>10869.060000000009</v>
      </c>
      <c r="P453" s="58"/>
      <c r="Q453" s="58"/>
      <c r="R453" s="58"/>
      <c r="S453" s="58"/>
      <c r="T453" s="48"/>
    </row>
    <row r="454" spans="1:20" ht="14.1" customHeight="1">
      <c r="A454" s="49">
        <v>66</v>
      </c>
      <c r="B454" s="50" t="s">
        <v>826</v>
      </c>
      <c r="C454" s="50" t="s">
        <v>162</v>
      </c>
      <c r="D454" s="51" t="s">
        <v>672</v>
      </c>
      <c r="E454" s="46">
        <v>1375968.5</v>
      </c>
      <c r="F454" s="47">
        <v>0</v>
      </c>
      <c r="G454" s="17">
        <v>1351429.74</v>
      </c>
      <c r="H454" s="19">
        <f t="shared" si="16"/>
        <v>24538.760000000009</v>
      </c>
      <c r="I454" s="20"/>
      <c r="J454" s="34"/>
      <c r="K454" s="34">
        <v>1034.95</v>
      </c>
      <c r="L454" s="34"/>
      <c r="M454" s="34"/>
      <c r="N454" s="21">
        <f t="shared" si="17"/>
        <v>25573.71000000001</v>
      </c>
      <c r="P454" s="58"/>
      <c r="Q454" s="58"/>
      <c r="R454" s="58"/>
      <c r="S454" s="58"/>
      <c r="T454" s="48"/>
    </row>
    <row r="455" spans="1:20" ht="14.1" customHeight="1">
      <c r="A455" s="49">
        <v>66</v>
      </c>
      <c r="B455" s="50" t="s">
        <v>826</v>
      </c>
      <c r="C455" s="50" t="s">
        <v>40</v>
      </c>
      <c r="D455" s="51" t="s">
        <v>673</v>
      </c>
      <c r="E455" s="46">
        <v>11791564.699999999</v>
      </c>
      <c r="F455" s="47">
        <v>0</v>
      </c>
      <c r="G455" s="17">
        <v>11615599.57</v>
      </c>
      <c r="H455" s="19">
        <f t="shared" ref="H455:H518" si="18">SUM(E455-G455)</f>
        <v>175965.12999999896</v>
      </c>
      <c r="I455" s="20"/>
      <c r="J455" s="34"/>
      <c r="K455" s="34">
        <v>21639.43</v>
      </c>
      <c r="L455" s="34"/>
      <c r="M455" s="34"/>
      <c r="N455" s="21">
        <f t="shared" si="17"/>
        <v>197604.55999999895</v>
      </c>
      <c r="P455" s="58"/>
      <c r="Q455" s="58"/>
      <c r="R455" s="58"/>
      <c r="S455" s="58"/>
      <c r="T455" s="48"/>
    </row>
    <row r="456" spans="1:20" ht="14.1" customHeight="1">
      <c r="A456" s="49">
        <v>66</v>
      </c>
      <c r="B456" s="50" t="s">
        <v>826</v>
      </c>
      <c r="C456" s="50" t="s">
        <v>52</v>
      </c>
      <c r="D456" s="51" t="s">
        <v>674</v>
      </c>
      <c r="E456" s="46">
        <v>2874817.34</v>
      </c>
      <c r="F456" s="47">
        <v>0</v>
      </c>
      <c r="G456" s="17">
        <v>2781951.04</v>
      </c>
      <c r="H456" s="19">
        <f t="shared" si="18"/>
        <v>92866.299999999814</v>
      </c>
      <c r="I456" s="20"/>
      <c r="J456" s="34"/>
      <c r="K456" s="34">
        <v>10117.530000000001</v>
      </c>
      <c r="L456" s="34"/>
      <c r="M456" s="34"/>
      <c r="N456" s="21">
        <f t="shared" ref="N456:N519" si="19">SUM(H456:M456)</f>
        <v>102983.82999999981</v>
      </c>
      <c r="P456" s="58"/>
      <c r="Q456" s="58"/>
      <c r="R456" s="58"/>
      <c r="S456" s="58"/>
      <c r="T456" s="48"/>
    </row>
    <row r="457" spans="1:20" ht="14.1" customHeight="1">
      <c r="A457" s="49">
        <v>66</v>
      </c>
      <c r="B457" s="50" t="s">
        <v>826</v>
      </c>
      <c r="C457" s="50" t="s">
        <v>60</v>
      </c>
      <c r="D457" s="51" t="s">
        <v>675</v>
      </c>
      <c r="E457" s="46">
        <v>2931742.98</v>
      </c>
      <c r="F457" s="47">
        <v>0</v>
      </c>
      <c r="G457" s="17">
        <v>2891759.44</v>
      </c>
      <c r="H457" s="19">
        <f t="shared" si="18"/>
        <v>39983.540000000037</v>
      </c>
      <c r="I457" s="20"/>
      <c r="J457" s="34"/>
      <c r="K457" s="34">
        <v>4005.99</v>
      </c>
      <c r="L457" s="34"/>
      <c r="M457" s="34"/>
      <c r="N457" s="21">
        <f t="shared" si="19"/>
        <v>43989.530000000035</v>
      </c>
      <c r="P457" s="58"/>
      <c r="Q457" s="58"/>
      <c r="R457" s="58"/>
      <c r="S457" s="58"/>
      <c r="T457" s="48"/>
    </row>
    <row r="458" spans="1:20" ht="14.1" customHeight="1">
      <c r="A458" s="49">
        <v>66</v>
      </c>
      <c r="B458" s="50" t="s">
        <v>826</v>
      </c>
      <c r="C458" s="50" t="s">
        <v>36</v>
      </c>
      <c r="D458" s="51" t="s">
        <v>676</v>
      </c>
      <c r="E458" s="46">
        <v>2902781.54</v>
      </c>
      <c r="F458" s="47">
        <v>0</v>
      </c>
      <c r="G458" s="17">
        <v>2824274.65</v>
      </c>
      <c r="H458" s="19">
        <f t="shared" si="18"/>
        <v>78506.89000000013</v>
      </c>
      <c r="I458" s="20"/>
      <c r="J458" s="34"/>
      <c r="K458" s="34">
        <v>9529.11</v>
      </c>
      <c r="L458" s="34"/>
      <c r="M458" s="34"/>
      <c r="N458" s="21">
        <f t="shared" si="19"/>
        <v>88036.000000000131</v>
      </c>
      <c r="P458" s="58"/>
      <c r="Q458" s="58"/>
      <c r="R458" s="58"/>
      <c r="S458" s="58"/>
      <c r="T458" s="48"/>
    </row>
    <row r="459" spans="1:20" ht="14.1" customHeight="1">
      <c r="A459" s="49">
        <v>66</v>
      </c>
      <c r="B459" s="50" t="s">
        <v>826</v>
      </c>
      <c r="C459" s="50" t="s">
        <v>61</v>
      </c>
      <c r="D459" s="51" t="s">
        <v>677</v>
      </c>
      <c r="E459" s="46">
        <v>4650724.51</v>
      </c>
      <c r="F459" s="47">
        <v>0</v>
      </c>
      <c r="G459" s="17">
        <v>4588744.05</v>
      </c>
      <c r="H459" s="19">
        <f t="shared" si="18"/>
        <v>61980.459999999963</v>
      </c>
      <c r="I459" s="20"/>
      <c r="J459" s="34"/>
      <c r="K459" s="34">
        <v>7181.7</v>
      </c>
      <c r="L459" s="34"/>
      <c r="M459" s="34"/>
      <c r="N459" s="21">
        <f t="shared" si="19"/>
        <v>69162.15999999996</v>
      </c>
      <c r="P459" s="58"/>
      <c r="Q459" s="58"/>
      <c r="R459" s="58"/>
      <c r="S459" s="58"/>
      <c r="T459" s="48"/>
    </row>
    <row r="460" spans="1:20" ht="14.1" customHeight="1">
      <c r="A460" s="49">
        <v>66</v>
      </c>
      <c r="B460" s="50" t="s">
        <v>826</v>
      </c>
      <c r="C460" s="50" t="s">
        <v>53</v>
      </c>
      <c r="D460" s="51" t="s">
        <v>678</v>
      </c>
      <c r="E460" s="46">
        <v>4165134.13</v>
      </c>
      <c r="F460" s="47">
        <v>0</v>
      </c>
      <c r="G460" s="17">
        <v>4108365.58</v>
      </c>
      <c r="H460" s="19">
        <f t="shared" si="18"/>
        <v>56768.549999999814</v>
      </c>
      <c r="I460" s="20"/>
      <c r="J460" s="34"/>
      <c r="K460" s="34">
        <v>6542.07</v>
      </c>
      <c r="L460" s="34"/>
      <c r="M460" s="34"/>
      <c r="N460" s="21">
        <f t="shared" si="19"/>
        <v>63310.619999999813</v>
      </c>
      <c r="P460" s="58"/>
      <c r="Q460" s="58"/>
      <c r="R460" s="58"/>
      <c r="S460" s="58"/>
      <c r="T460" s="48"/>
    </row>
    <row r="461" spans="1:20" ht="14.1" customHeight="1">
      <c r="A461" s="49">
        <v>66</v>
      </c>
      <c r="B461" s="50" t="s">
        <v>826</v>
      </c>
      <c r="C461" s="50" t="s">
        <v>44</v>
      </c>
      <c r="D461" s="51" t="s">
        <v>679</v>
      </c>
      <c r="E461" s="46">
        <v>1971476.92</v>
      </c>
      <c r="F461" s="47">
        <v>0</v>
      </c>
      <c r="G461" s="17">
        <v>1947742.76</v>
      </c>
      <c r="H461" s="19">
        <f t="shared" si="18"/>
        <v>23734.159999999916</v>
      </c>
      <c r="I461" s="20"/>
      <c r="J461" s="34"/>
      <c r="K461" s="34">
        <v>2591.87</v>
      </c>
      <c r="L461" s="34"/>
      <c r="M461" s="34"/>
      <c r="N461" s="21">
        <f t="shared" si="19"/>
        <v>26326.029999999915</v>
      </c>
      <c r="P461" s="58"/>
      <c r="Q461" s="58"/>
      <c r="R461" s="58"/>
      <c r="S461" s="58"/>
      <c r="T461" s="48"/>
    </row>
    <row r="462" spans="1:20" ht="14.1" customHeight="1">
      <c r="A462" s="49">
        <v>66</v>
      </c>
      <c r="B462" s="50" t="s">
        <v>826</v>
      </c>
      <c r="C462" s="50" t="s">
        <v>108</v>
      </c>
      <c r="D462" s="51" t="s">
        <v>680</v>
      </c>
      <c r="E462" s="46">
        <v>2255102.04</v>
      </c>
      <c r="F462" s="47">
        <v>0</v>
      </c>
      <c r="G462" s="17">
        <v>2191934.1</v>
      </c>
      <c r="H462" s="19">
        <f t="shared" si="18"/>
        <v>63167.939999999944</v>
      </c>
      <c r="I462" s="20"/>
      <c r="J462" s="34"/>
      <c r="K462" s="34">
        <v>7422.18</v>
      </c>
      <c r="L462" s="34"/>
      <c r="M462" s="34"/>
      <c r="N462" s="21">
        <f t="shared" si="19"/>
        <v>70590.119999999937</v>
      </c>
      <c r="P462" s="58"/>
      <c r="Q462" s="58"/>
      <c r="R462" s="58"/>
      <c r="S462" s="58"/>
      <c r="T462" s="48"/>
    </row>
    <row r="463" spans="1:20" ht="14.1" customHeight="1">
      <c r="A463" s="49">
        <v>67</v>
      </c>
      <c r="B463" s="50" t="s">
        <v>827</v>
      </c>
      <c r="C463" s="50" t="s">
        <v>203</v>
      </c>
      <c r="D463" s="51" t="s">
        <v>682</v>
      </c>
      <c r="E463" s="46">
        <v>1073881.68</v>
      </c>
      <c r="F463" s="47">
        <v>0</v>
      </c>
      <c r="G463" s="17">
        <v>1064191.3700000001</v>
      </c>
      <c r="H463" s="19">
        <f t="shared" si="18"/>
        <v>9690.309999999823</v>
      </c>
      <c r="I463" s="20"/>
      <c r="J463" s="34"/>
      <c r="K463" s="34">
        <v>120.7</v>
      </c>
      <c r="L463" s="34"/>
      <c r="M463" s="34"/>
      <c r="N463" s="21">
        <f t="shared" si="19"/>
        <v>9811.0099999998238</v>
      </c>
      <c r="P463" s="58"/>
      <c r="Q463" s="58"/>
      <c r="R463" s="58"/>
      <c r="S463" s="58"/>
      <c r="T463" s="48"/>
    </row>
    <row r="464" spans="1:20" ht="14.1" customHeight="1">
      <c r="A464" s="49">
        <v>67</v>
      </c>
      <c r="B464" s="50" t="s">
        <v>827</v>
      </c>
      <c r="C464" s="50" t="s">
        <v>40</v>
      </c>
      <c r="D464" s="51" t="s">
        <v>681</v>
      </c>
      <c r="E464" s="46">
        <v>6007005.7999999998</v>
      </c>
      <c r="F464" s="47">
        <v>0</v>
      </c>
      <c r="G464" s="17">
        <v>5932153.1799999997</v>
      </c>
      <c r="H464" s="19">
        <f t="shared" si="18"/>
        <v>74852.620000000112</v>
      </c>
      <c r="I464" s="20"/>
      <c r="J464" s="34"/>
      <c r="K464" s="34">
        <v>8023.71</v>
      </c>
      <c r="L464" s="34"/>
      <c r="M464" s="34"/>
      <c r="N464" s="21">
        <f t="shared" si="19"/>
        <v>82876.330000000118</v>
      </c>
      <c r="P464" s="58"/>
      <c r="Q464" s="58"/>
      <c r="R464" s="58"/>
      <c r="S464" s="58"/>
      <c r="T464" s="48"/>
    </row>
    <row r="465" spans="1:20" ht="14.1" customHeight="1">
      <c r="A465" s="49">
        <v>67</v>
      </c>
      <c r="B465" s="50" t="s">
        <v>827</v>
      </c>
      <c r="C465" s="50" t="s">
        <v>52</v>
      </c>
      <c r="D465" s="51" t="s">
        <v>683</v>
      </c>
      <c r="E465" s="46">
        <v>3059268.99</v>
      </c>
      <c r="F465" s="47">
        <v>0</v>
      </c>
      <c r="G465" s="17">
        <v>3025358.82</v>
      </c>
      <c r="H465" s="19">
        <f t="shared" si="18"/>
        <v>33910.170000000391</v>
      </c>
      <c r="I465" s="20"/>
      <c r="J465" s="34"/>
      <c r="K465" s="34">
        <v>3612.79</v>
      </c>
      <c r="L465" s="34"/>
      <c r="M465" s="34"/>
      <c r="N465" s="21">
        <f t="shared" si="19"/>
        <v>37522.960000000392</v>
      </c>
      <c r="P465" s="58"/>
      <c r="Q465" s="58"/>
      <c r="R465" s="58"/>
      <c r="S465" s="58"/>
      <c r="T465" s="48"/>
    </row>
    <row r="466" spans="1:20" ht="14.1" customHeight="1">
      <c r="A466" s="49">
        <v>67</v>
      </c>
      <c r="B466" s="50" t="s">
        <v>827</v>
      </c>
      <c r="C466" s="50" t="s">
        <v>60</v>
      </c>
      <c r="D466" s="51" t="s">
        <v>684</v>
      </c>
      <c r="E466" s="46">
        <v>973589.71</v>
      </c>
      <c r="F466" s="47">
        <v>0</v>
      </c>
      <c r="G466" s="17">
        <v>961063.43</v>
      </c>
      <c r="H466" s="19">
        <f t="shared" si="18"/>
        <v>12526.279999999912</v>
      </c>
      <c r="I466" s="20"/>
      <c r="J466" s="34"/>
      <c r="K466" s="34">
        <v>1381.05</v>
      </c>
      <c r="L466" s="34"/>
      <c r="M466" s="34"/>
      <c r="N466" s="21">
        <f t="shared" si="19"/>
        <v>13907.329999999911</v>
      </c>
      <c r="P466" s="58"/>
      <c r="Q466" s="58"/>
      <c r="R466" s="58"/>
      <c r="S466" s="58"/>
      <c r="T466" s="48"/>
    </row>
    <row r="467" spans="1:20" ht="14.1" customHeight="1">
      <c r="A467" s="49">
        <v>67</v>
      </c>
      <c r="B467" s="50" t="s">
        <v>827</v>
      </c>
      <c r="C467" s="50" t="s">
        <v>36</v>
      </c>
      <c r="D467" s="51" t="s">
        <v>685</v>
      </c>
      <c r="E467" s="46">
        <v>1212082.6499999999</v>
      </c>
      <c r="F467" s="47">
        <v>0</v>
      </c>
      <c r="G467" s="17">
        <v>1183287.01</v>
      </c>
      <c r="H467" s="19">
        <f t="shared" si="18"/>
        <v>28795.639999999898</v>
      </c>
      <c r="I467" s="20"/>
      <c r="J467" s="34"/>
      <c r="K467" s="34">
        <v>2872.89</v>
      </c>
      <c r="L467" s="34"/>
      <c r="M467" s="34"/>
      <c r="N467" s="21">
        <f t="shared" si="19"/>
        <v>31668.529999999897</v>
      </c>
      <c r="P467" s="58"/>
      <c r="Q467" s="58"/>
      <c r="R467" s="58"/>
      <c r="S467" s="58"/>
      <c r="T467" s="48"/>
    </row>
    <row r="468" spans="1:20" ht="14.1" customHeight="1">
      <c r="A468" s="49">
        <v>67</v>
      </c>
      <c r="B468" s="50" t="s">
        <v>827</v>
      </c>
      <c r="C468" s="50" t="s">
        <v>53</v>
      </c>
      <c r="D468" s="51" t="s">
        <v>686</v>
      </c>
      <c r="E468" s="46">
        <v>1155015.99</v>
      </c>
      <c r="F468" s="47">
        <v>0</v>
      </c>
      <c r="G468" s="17">
        <v>1141284.94</v>
      </c>
      <c r="H468" s="19">
        <f t="shared" si="18"/>
        <v>13731.050000000047</v>
      </c>
      <c r="I468" s="20"/>
      <c r="J468" s="34"/>
      <c r="K468" s="34">
        <v>1191.46</v>
      </c>
      <c r="L468" s="34"/>
      <c r="M468" s="34"/>
      <c r="N468" s="21">
        <f t="shared" si="19"/>
        <v>14922.510000000046</v>
      </c>
      <c r="P468" s="58"/>
      <c r="Q468" s="58"/>
      <c r="R468" s="58"/>
      <c r="S468" s="58"/>
      <c r="T468" s="48"/>
    </row>
    <row r="469" spans="1:20" ht="14.1" customHeight="1">
      <c r="A469" s="49">
        <v>67</v>
      </c>
      <c r="B469" s="50" t="s">
        <v>827</v>
      </c>
      <c r="C469" s="50" t="s">
        <v>44</v>
      </c>
      <c r="D469" s="51" t="s">
        <v>687</v>
      </c>
      <c r="E469" s="46">
        <v>1525837.21</v>
      </c>
      <c r="F469" s="47">
        <v>0</v>
      </c>
      <c r="G469" s="17">
        <v>1508788.41</v>
      </c>
      <c r="H469" s="19">
        <f t="shared" si="18"/>
        <v>17048.800000000047</v>
      </c>
      <c r="I469" s="20"/>
      <c r="J469" s="34"/>
      <c r="K469" s="34">
        <v>1610.11</v>
      </c>
      <c r="L469" s="34"/>
      <c r="M469" s="34"/>
      <c r="N469" s="21">
        <f t="shared" si="19"/>
        <v>18658.910000000047</v>
      </c>
      <c r="P469" s="58"/>
      <c r="Q469" s="58"/>
      <c r="R469" s="58"/>
      <c r="S469" s="58"/>
      <c r="T469" s="48"/>
    </row>
    <row r="470" spans="1:20" ht="14.1" customHeight="1">
      <c r="A470" s="49">
        <v>67</v>
      </c>
      <c r="B470" s="50" t="s">
        <v>827</v>
      </c>
      <c r="C470" s="50" t="s">
        <v>101</v>
      </c>
      <c r="D470" s="51" t="s">
        <v>688</v>
      </c>
      <c r="E470" s="46">
        <v>1064007.52</v>
      </c>
      <c r="F470" s="47">
        <v>0</v>
      </c>
      <c r="G470" s="17">
        <v>1051720.1000000001</v>
      </c>
      <c r="H470" s="19">
        <f t="shared" si="18"/>
        <v>12287.419999999925</v>
      </c>
      <c r="I470" s="20"/>
      <c r="J470" s="34"/>
      <c r="K470" s="34">
        <v>1225.9100000000001</v>
      </c>
      <c r="L470" s="34"/>
      <c r="M470" s="34"/>
      <c r="N470" s="21">
        <f t="shared" si="19"/>
        <v>13513.329999999925</v>
      </c>
      <c r="P470" s="58"/>
      <c r="Q470" s="58"/>
      <c r="R470" s="58"/>
      <c r="S470" s="58"/>
      <c r="T470" s="48"/>
    </row>
    <row r="471" spans="1:20" ht="14.1" customHeight="1">
      <c r="A471" s="49">
        <v>67</v>
      </c>
      <c r="B471" s="50" t="s">
        <v>827</v>
      </c>
      <c r="C471" s="50" t="s">
        <v>138</v>
      </c>
      <c r="D471" s="51" t="s">
        <v>689</v>
      </c>
      <c r="E471" s="46">
        <v>1288985.72</v>
      </c>
      <c r="F471" s="47">
        <v>0</v>
      </c>
      <c r="G471" s="17">
        <v>1270362.1599999999</v>
      </c>
      <c r="H471" s="19">
        <f t="shared" si="18"/>
        <v>18623.560000000056</v>
      </c>
      <c r="I471" s="20"/>
      <c r="J471" s="34"/>
      <c r="K471" s="34">
        <v>2080.11</v>
      </c>
      <c r="L471" s="34"/>
      <c r="M471" s="34"/>
      <c r="N471" s="21">
        <f t="shared" si="19"/>
        <v>20703.670000000056</v>
      </c>
      <c r="P471" s="58"/>
      <c r="Q471" s="58"/>
      <c r="R471" s="58"/>
      <c r="S471" s="58"/>
      <c r="T471" s="48"/>
    </row>
    <row r="472" spans="1:20" ht="14.1" customHeight="1">
      <c r="A472" s="49">
        <v>67</v>
      </c>
      <c r="B472" s="50" t="s">
        <v>827</v>
      </c>
      <c r="C472" s="50" t="s">
        <v>45</v>
      </c>
      <c r="D472" s="51" t="s">
        <v>690</v>
      </c>
      <c r="E472" s="46">
        <v>428954.74</v>
      </c>
      <c r="F472" s="47">
        <v>0</v>
      </c>
      <c r="G472" s="17">
        <v>416146.05</v>
      </c>
      <c r="H472" s="19">
        <f t="shared" si="18"/>
        <v>12808.690000000002</v>
      </c>
      <c r="I472" s="20"/>
      <c r="J472" s="34"/>
      <c r="K472" s="34">
        <v>1091.49</v>
      </c>
      <c r="L472" s="34"/>
      <c r="M472" s="34"/>
      <c r="N472" s="21">
        <f t="shared" si="19"/>
        <v>13900.180000000002</v>
      </c>
      <c r="P472" s="58"/>
      <c r="Q472" s="58"/>
      <c r="R472" s="58"/>
      <c r="S472" s="58"/>
      <c r="T472" s="48"/>
    </row>
    <row r="473" spans="1:20" ht="14.1" customHeight="1">
      <c r="A473" s="49">
        <v>68</v>
      </c>
      <c r="B473" s="50" t="s">
        <v>828</v>
      </c>
      <c r="C473" s="50" t="s">
        <v>112</v>
      </c>
      <c r="D473" s="51" t="s">
        <v>691</v>
      </c>
      <c r="E473" s="46">
        <v>1829150.47</v>
      </c>
      <c r="F473" s="47">
        <v>0</v>
      </c>
      <c r="G473" s="17">
        <v>1810411.9</v>
      </c>
      <c r="H473" s="19">
        <f t="shared" si="18"/>
        <v>18738.570000000065</v>
      </c>
      <c r="I473" s="20"/>
      <c r="J473" s="34"/>
      <c r="K473" s="34">
        <v>362.71</v>
      </c>
      <c r="L473" s="34"/>
      <c r="M473" s="34"/>
      <c r="N473" s="21">
        <f t="shared" si="19"/>
        <v>19101.280000000064</v>
      </c>
      <c r="P473" s="58"/>
      <c r="Q473" s="58"/>
      <c r="R473" s="58"/>
      <c r="S473" s="58"/>
      <c r="T473" s="48"/>
    </row>
    <row r="474" spans="1:20" ht="14.1" customHeight="1">
      <c r="A474" s="49">
        <v>68</v>
      </c>
      <c r="B474" s="50" t="s">
        <v>828</v>
      </c>
      <c r="C474" s="50" t="s">
        <v>117</v>
      </c>
      <c r="D474" s="51" t="s">
        <v>692</v>
      </c>
      <c r="E474" s="46">
        <v>501053.56</v>
      </c>
      <c r="F474" s="47">
        <v>0</v>
      </c>
      <c r="G474" s="17">
        <v>494395.26</v>
      </c>
      <c r="H474" s="19">
        <f t="shared" si="18"/>
        <v>6658.2999999999884</v>
      </c>
      <c r="I474" s="20"/>
      <c r="J474" s="34"/>
      <c r="K474" s="34">
        <v>122.38</v>
      </c>
      <c r="L474" s="34"/>
      <c r="M474" s="34"/>
      <c r="N474" s="21">
        <f t="shared" si="19"/>
        <v>6780.6799999999885</v>
      </c>
      <c r="P474" s="58"/>
      <c r="Q474" s="58"/>
      <c r="R474" s="58"/>
      <c r="S474" s="58"/>
      <c r="T474" s="48"/>
    </row>
    <row r="475" spans="1:20" ht="14.1" customHeight="1">
      <c r="A475" s="49">
        <v>68</v>
      </c>
      <c r="B475" s="50" t="s">
        <v>828</v>
      </c>
      <c r="C475" s="50" t="s">
        <v>204</v>
      </c>
      <c r="D475" s="51" t="s">
        <v>693</v>
      </c>
      <c r="E475" s="46">
        <v>2170402.5299999998</v>
      </c>
      <c r="F475" s="47">
        <v>0</v>
      </c>
      <c r="G475" s="17">
        <v>2150112.27</v>
      </c>
      <c r="H475" s="19">
        <f t="shared" si="18"/>
        <v>20290.259999999776</v>
      </c>
      <c r="I475" s="20"/>
      <c r="J475" s="34"/>
      <c r="K475" s="34">
        <v>529.29</v>
      </c>
      <c r="L475" s="34"/>
      <c r="M475" s="34"/>
      <c r="N475" s="21">
        <f t="shared" si="19"/>
        <v>20819.549999999777</v>
      </c>
      <c r="P475" s="58"/>
      <c r="Q475" s="58"/>
      <c r="R475" s="58"/>
      <c r="S475" s="58"/>
      <c r="T475" s="48"/>
    </row>
    <row r="476" spans="1:20" ht="14.1" customHeight="1">
      <c r="A476" s="49">
        <v>68</v>
      </c>
      <c r="B476" s="50" t="s">
        <v>828</v>
      </c>
      <c r="C476" s="50" t="s">
        <v>143</v>
      </c>
      <c r="D476" s="51" t="s">
        <v>694</v>
      </c>
      <c r="E476" s="46">
        <v>887221.13</v>
      </c>
      <c r="F476" s="47">
        <v>0</v>
      </c>
      <c r="G476" s="17">
        <v>878843.14</v>
      </c>
      <c r="H476" s="19">
        <f t="shared" si="18"/>
        <v>8377.9899999999907</v>
      </c>
      <c r="I476" s="20"/>
      <c r="J476" s="34"/>
      <c r="K476" s="34">
        <v>269.29000000000002</v>
      </c>
      <c r="L476" s="34"/>
      <c r="M476" s="34"/>
      <c r="N476" s="21">
        <f t="shared" si="19"/>
        <v>8647.2799999999916</v>
      </c>
      <c r="P476" s="58"/>
      <c r="Q476" s="58"/>
      <c r="R476" s="58"/>
      <c r="S476" s="58"/>
      <c r="T476" s="48"/>
    </row>
    <row r="477" spans="1:20" ht="14.1" customHeight="1">
      <c r="A477" s="49">
        <v>68</v>
      </c>
      <c r="B477" s="50" t="s">
        <v>828</v>
      </c>
      <c r="C477" s="50" t="s">
        <v>205</v>
      </c>
      <c r="D477" s="51" t="s">
        <v>695</v>
      </c>
      <c r="E477" s="46">
        <v>2149243.4900000002</v>
      </c>
      <c r="F477" s="47">
        <v>0</v>
      </c>
      <c r="G477" s="17">
        <v>2130588.36</v>
      </c>
      <c r="H477" s="19">
        <f t="shared" si="18"/>
        <v>18655.130000000354</v>
      </c>
      <c r="I477" s="20"/>
      <c r="J477" s="34"/>
      <c r="K477" s="34">
        <v>246.74</v>
      </c>
      <c r="L477" s="34"/>
      <c r="M477" s="34"/>
      <c r="N477" s="21">
        <f t="shared" si="19"/>
        <v>18901.870000000356</v>
      </c>
      <c r="P477" s="58"/>
      <c r="Q477" s="58"/>
      <c r="R477" s="58"/>
      <c r="S477" s="58"/>
      <c r="T477" s="48"/>
    </row>
    <row r="478" spans="1:20" ht="14.1" customHeight="1">
      <c r="A478" s="49">
        <v>68</v>
      </c>
      <c r="B478" s="50" t="s">
        <v>828</v>
      </c>
      <c r="C478" s="50" t="s">
        <v>40</v>
      </c>
      <c r="D478" s="51" t="s">
        <v>696</v>
      </c>
      <c r="E478" s="46">
        <v>7524879.8399999999</v>
      </c>
      <c r="F478" s="47">
        <v>0</v>
      </c>
      <c r="G478" s="17">
        <v>7433607.4199999999</v>
      </c>
      <c r="H478" s="19">
        <f t="shared" si="18"/>
        <v>91272.419999999925</v>
      </c>
      <c r="I478" s="20"/>
      <c r="J478" s="34"/>
      <c r="K478" s="34">
        <v>10089.790000000001</v>
      </c>
      <c r="L478" s="34"/>
      <c r="M478" s="34"/>
      <c r="N478" s="21">
        <f t="shared" si="19"/>
        <v>101362.20999999993</v>
      </c>
      <c r="P478" s="58"/>
      <c r="Q478" s="58"/>
      <c r="R478" s="58"/>
      <c r="S478" s="58"/>
      <c r="T478" s="48"/>
    </row>
    <row r="479" spans="1:20" ht="14.1" customHeight="1">
      <c r="A479" s="49">
        <v>68</v>
      </c>
      <c r="B479" s="50" t="s">
        <v>828</v>
      </c>
      <c r="C479" s="50" t="s">
        <v>52</v>
      </c>
      <c r="D479" s="51" t="s">
        <v>697</v>
      </c>
      <c r="E479" s="46">
        <v>3411213.08</v>
      </c>
      <c r="F479" s="47">
        <v>0</v>
      </c>
      <c r="G479" s="17">
        <v>3370476.03</v>
      </c>
      <c r="H479" s="19">
        <f t="shared" si="18"/>
        <v>40737.050000000279</v>
      </c>
      <c r="I479" s="20"/>
      <c r="J479" s="34"/>
      <c r="K479" s="34">
        <v>4410.46</v>
      </c>
      <c r="L479" s="34"/>
      <c r="M479" s="34"/>
      <c r="N479" s="21">
        <f t="shared" si="19"/>
        <v>45147.510000000279</v>
      </c>
      <c r="P479" s="58"/>
      <c r="Q479" s="58"/>
      <c r="R479" s="58"/>
      <c r="S479" s="58"/>
      <c r="T479" s="48"/>
    </row>
    <row r="480" spans="1:20" ht="14.1" customHeight="1">
      <c r="A480" s="49">
        <v>68</v>
      </c>
      <c r="B480" s="50" t="s">
        <v>828</v>
      </c>
      <c r="C480" s="50" t="s">
        <v>60</v>
      </c>
      <c r="D480" s="51" t="s">
        <v>698</v>
      </c>
      <c r="E480" s="46">
        <v>5899711.3399999999</v>
      </c>
      <c r="F480" s="47">
        <v>0</v>
      </c>
      <c r="G480" s="17">
        <v>5833612.1900000004</v>
      </c>
      <c r="H480" s="19">
        <f t="shared" si="18"/>
        <v>66099.149999999441</v>
      </c>
      <c r="I480" s="20"/>
      <c r="J480" s="34"/>
      <c r="K480" s="34">
        <v>7864.3</v>
      </c>
      <c r="L480" s="34"/>
      <c r="M480" s="34"/>
      <c r="N480" s="21">
        <f t="shared" si="19"/>
        <v>73963.449999999444</v>
      </c>
      <c r="P480" s="58"/>
      <c r="Q480" s="58"/>
      <c r="R480" s="58"/>
      <c r="S480" s="58"/>
      <c r="T480" s="48"/>
    </row>
    <row r="481" spans="1:20" ht="14.1" customHeight="1">
      <c r="A481" s="49">
        <v>68</v>
      </c>
      <c r="B481" s="50" t="s">
        <v>828</v>
      </c>
      <c r="C481" s="50" t="s">
        <v>36</v>
      </c>
      <c r="D481" s="51" t="s">
        <v>699</v>
      </c>
      <c r="E481" s="46">
        <v>2071340.69</v>
      </c>
      <c r="F481" s="47">
        <v>0</v>
      </c>
      <c r="G481" s="17">
        <v>2049877.94</v>
      </c>
      <c r="H481" s="19">
        <f t="shared" si="18"/>
        <v>21462.75</v>
      </c>
      <c r="I481" s="20"/>
      <c r="J481" s="34"/>
      <c r="K481" s="34">
        <v>2081.02</v>
      </c>
      <c r="L481" s="34"/>
      <c r="M481" s="34"/>
      <c r="N481" s="21">
        <f t="shared" si="19"/>
        <v>23543.77</v>
      </c>
      <c r="P481" s="58"/>
      <c r="Q481" s="58"/>
      <c r="R481" s="58"/>
      <c r="S481" s="58"/>
      <c r="T481" s="48"/>
    </row>
    <row r="482" spans="1:20" ht="14.1" customHeight="1">
      <c r="A482" s="49">
        <v>68</v>
      </c>
      <c r="B482" s="50" t="s">
        <v>828</v>
      </c>
      <c r="C482" s="50" t="s">
        <v>61</v>
      </c>
      <c r="D482" s="51" t="s">
        <v>700</v>
      </c>
      <c r="E482" s="46">
        <v>4155064.14</v>
      </c>
      <c r="F482" s="47">
        <v>0</v>
      </c>
      <c r="G482" s="17">
        <v>4108145.58</v>
      </c>
      <c r="H482" s="19">
        <f t="shared" si="18"/>
        <v>46918.560000000056</v>
      </c>
      <c r="I482" s="20"/>
      <c r="J482" s="34"/>
      <c r="K482" s="34">
        <v>5676.9</v>
      </c>
      <c r="L482" s="34"/>
      <c r="M482" s="34"/>
      <c r="N482" s="21">
        <f t="shared" si="19"/>
        <v>52595.460000000057</v>
      </c>
      <c r="P482" s="58"/>
      <c r="Q482" s="58"/>
      <c r="R482" s="58"/>
      <c r="S482" s="58"/>
      <c r="T482" s="48"/>
    </row>
    <row r="483" spans="1:20" ht="14.1" customHeight="1">
      <c r="A483" s="49">
        <v>68</v>
      </c>
      <c r="B483" s="50" t="s">
        <v>828</v>
      </c>
      <c r="C483" s="50" t="s">
        <v>53</v>
      </c>
      <c r="D483" s="51" t="s">
        <v>701</v>
      </c>
      <c r="E483" s="46">
        <v>2023241.7</v>
      </c>
      <c r="F483" s="47">
        <v>0</v>
      </c>
      <c r="G483" s="17">
        <v>1997002.9</v>
      </c>
      <c r="H483" s="19">
        <f t="shared" si="18"/>
        <v>26238.800000000047</v>
      </c>
      <c r="I483" s="20"/>
      <c r="J483" s="34"/>
      <c r="K483" s="34">
        <v>2831.74</v>
      </c>
      <c r="L483" s="34"/>
      <c r="M483" s="34"/>
      <c r="N483" s="21">
        <f t="shared" si="19"/>
        <v>29070.540000000045</v>
      </c>
      <c r="P483" s="58"/>
      <c r="Q483" s="58"/>
      <c r="R483" s="58"/>
      <c r="S483" s="58"/>
      <c r="T483" s="48"/>
    </row>
    <row r="484" spans="1:20" ht="14.1" customHeight="1">
      <c r="A484" s="49">
        <v>68</v>
      </c>
      <c r="B484" s="50" t="s">
        <v>828</v>
      </c>
      <c r="C484" s="50" t="s">
        <v>44</v>
      </c>
      <c r="D484" s="51" t="s">
        <v>702</v>
      </c>
      <c r="E484" s="46">
        <v>2076839.19</v>
      </c>
      <c r="F484" s="47">
        <v>0</v>
      </c>
      <c r="G484" s="17">
        <v>2053757.55</v>
      </c>
      <c r="H484" s="19">
        <f t="shared" si="18"/>
        <v>23081.639999999898</v>
      </c>
      <c r="I484" s="20"/>
      <c r="J484" s="34"/>
      <c r="K484" s="34">
        <v>3140.2</v>
      </c>
      <c r="L484" s="34"/>
      <c r="M484" s="34"/>
      <c r="N484" s="21">
        <f t="shared" si="19"/>
        <v>26221.839999999898</v>
      </c>
      <c r="P484" s="58"/>
      <c r="Q484" s="58"/>
      <c r="R484" s="58"/>
      <c r="S484" s="58"/>
      <c r="T484" s="48"/>
    </row>
    <row r="485" spans="1:20" ht="14.1" customHeight="1">
      <c r="A485" s="49">
        <v>69</v>
      </c>
      <c r="B485" s="50" t="s">
        <v>829</v>
      </c>
      <c r="C485" s="50" t="s">
        <v>206</v>
      </c>
      <c r="D485" s="51" t="s">
        <v>703</v>
      </c>
      <c r="E485" s="46">
        <v>682390.09</v>
      </c>
      <c r="F485" s="47">
        <v>0</v>
      </c>
      <c r="G485" s="17">
        <v>674322.01</v>
      </c>
      <c r="H485" s="19">
        <f t="shared" si="18"/>
        <v>8068.0799999999581</v>
      </c>
      <c r="I485" s="20"/>
      <c r="J485" s="34"/>
      <c r="K485" s="34">
        <v>140.97</v>
      </c>
      <c r="L485" s="34"/>
      <c r="M485" s="34"/>
      <c r="N485" s="21">
        <f t="shared" si="19"/>
        <v>8209.0499999999574</v>
      </c>
      <c r="P485" s="58"/>
      <c r="Q485" s="58"/>
      <c r="R485" s="58"/>
      <c r="S485" s="58"/>
      <c r="T485" s="48"/>
    </row>
    <row r="486" spans="1:20" ht="14.1" customHeight="1">
      <c r="A486" s="49">
        <v>69</v>
      </c>
      <c r="B486" s="50" t="s">
        <v>829</v>
      </c>
      <c r="C486" s="50" t="s">
        <v>40</v>
      </c>
      <c r="D486" s="51" t="s">
        <v>704</v>
      </c>
      <c r="E486" s="46">
        <v>9981542.9399999995</v>
      </c>
      <c r="F486" s="47">
        <v>0</v>
      </c>
      <c r="G486" s="17">
        <v>9821038.8300000001</v>
      </c>
      <c r="H486" s="19">
        <f t="shared" si="18"/>
        <v>160504.1099999994</v>
      </c>
      <c r="I486" s="20"/>
      <c r="J486" s="34"/>
      <c r="K486" s="34">
        <v>16842.03</v>
      </c>
      <c r="L486" s="34"/>
      <c r="M486" s="34"/>
      <c r="N486" s="21">
        <f t="shared" si="19"/>
        <v>177346.1399999994</v>
      </c>
      <c r="P486" s="58"/>
      <c r="Q486" s="58"/>
      <c r="R486" s="58"/>
      <c r="S486" s="58"/>
      <c r="T486" s="48"/>
    </row>
    <row r="487" spans="1:20" ht="14.1" customHeight="1">
      <c r="A487" s="49">
        <v>69</v>
      </c>
      <c r="B487" s="50" t="s">
        <v>829</v>
      </c>
      <c r="C487" s="50" t="s">
        <v>52</v>
      </c>
      <c r="D487" s="51" t="s">
        <v>327</v>
      </c>
      <c r="E487" s="46">
        <v>2980503.04</v>
      </c>
      <c r="F487" s="47">
        <v>0</v>
      </c>
      <c r="G487" s="17">
        <v>2935107.82</v>
      </c>
      <c r="H487" s="19">
        <f t="shared" si="18"/>
        <v>45395.220000000205</v>
      </c>
      <c r="I487" s="20"/>
      <c r="J487" s="34"/>
      <c r="K487" s="34">
        <v>5754.62</v>
      </c>
      <c r="L487" s="34"/>
      <c r="M487" s="34"/>
      <c r="N487" s="21">
        <f t="shared" si="19"/>
        <v>51149.840000000208</v>
      </c>
      <c r="P487" s="58"/>
      <c r="Q487" s="58"/>
      <c r="R487" s="58"/>
      <c r="S487" s="58"/>
      <c r="T487" s="48"/>
    </row>
    <row r="488" spans="1:20" ht="14.1" customHeight="1">
      <c r="A488" s="49">
        <v>69</v>
      </c>
      <c r="B488" s="50" t="s">
        <v>829</v>
      </c>
      <c r="C488" s="50" t="s">
        <v>60</v>
      </c>
      <c r="D488" s="51" t="s">
        <v>705</v>
      </c>
      <c r="E488" s="46">
        <v>4892076.71</v>
      </c>
      <c r="F488" s="47">
        <v>0</v>
      </c>
      <c r="G488" s="17">
        <v>4825369.18</v>
      </c>
      <c r="H488" s="19">
        <f t="shared" si="18"/>
        <v>66707.530000000261</v>
      </c>
      <c r="I488" s="20"/>
      <c r="J488" s="34"/>
      <c r="K488" s="34">
        <v>6876.9</v>
      </c>
      <c r="L488" s="34"/>
      <c r="M488" s="34"/>
      <c r="N488" s="21">
        <f t="shared" si="19"/>
        <v>73584.430000000255</v>
      </c>
      <c r="P488" s="58"/>
      <c r="Q488" s="58"/>
      <c r="R488" s="58"/>
      <c r="S488" s="58"/>
      <c r="T488" s="48"/>
    </row>
    <row r="489" spans="1:20" ht="14.1" customHeight="1">
      <c r="A489" s="49">
        <v>69</v>
      </c>
      <c r="B489" s="50" t="s">
        <v>829</v>
      </c>
      <c r="C489" s="50" t="s">
        <v>45</v>
      </c>
      <c r="D489" s="51" t="s">
        <v>706</v>
      </c>
      <c r="E489" s="46">
        <v>813763.08</v>
      </c>
      <c r="F489" s="47">
        <v>0</v>
      </c>
      <c r="G489" s="17">
        <v>788943.55</v>
      </c>
      <c r="H489" s="19">
        <f t="shared" si="18"/>
        <v>24819.529999999912</v>
      </c>
      <c r="I489" s="20"/>
      <c r="J489" s="34"/>
      <c r="K489" s="34">
        <v>2453.34</v>
      </c>
      <c r="L489" s="34"/>
      <c r="M489" s="34"/>
      <c r="N489" s="21">
        <f t="shared" si="19"/>
        <v>27272.869999999912</v>
      </c>
      <c r="P489" s="58"/>
      <c r="Q489" s="58"/>
      <c r="R489" s="58"/>
      <c r="S489" s="58"/>
      <c r="T489" s="48"/>
    </row>
    <row r="490" spans="1:20" ht="14.1" customHeight="1">
      <c r="A490" s="49">
        <v>69</v>
      </c>
      <c r="B490" s="50" t="s">
        <v>829</v>
      </c>
      <c r="C490" s="50" t="s">
        <v>84</v>
      </c>
      <c r="D490" s="51" t="s">
        <v>707</v>
      </c>
      <c r="E490" s="46">
        <v>1818746.05</v>
      </c>
      <c r="F490" s="47">
        <v>0</v>
      </c>
      <c r="G490" s="17">
        <v>1794498.22</v>
      </c>
      <c r="H490" s="19">
        <f t="shared" si="18"/>
        <v>24247.830000000075</v>
      </c>
      <c r="I490" s="20"/>
      <c r="J490" s="34"/>
      <c r="K490" s="34">
        <v>2763.93</v>
      </c>
      <c r="L490" s="34"/>
      <c r="M490" s="34"/>
      <c r="N490" s="21">
        <f t="shared" si="19"/>
        <v>27011.760000000075</v>
      </c>
      <c r="P490" s="58"/>
      <c r="Q490" s="58"/>
      <c r="R490" s="58"/>
      <c r="S490" s="58"/>
      <c r="T490" s="48"/>
    </row>
    <row r="491" spans="1:20" ht="14.1" customHeight="1">
      <c r="A491" s="49">
        <v>69</v>
      </c>
      <c r="B491" s="50" t="s">
        <v>829</v>
      </c>
      <c r="C491" s="50" t="s">
        <v>79</v>
      </c>
      <c r="D491" s="51" t="s">
        <v>708</v>
      </c>
      <c r="E491" s="46">
        <v>1395638.37</v>
      </c>
      <c r="F491" s="47">
        <v>0</v>
      </c>
      <c r="G491" s="17">
        <v>1375968.6</v>
      </c>
      <c r="H491" s="19">
        <f t="shared" si="18"/>
        <v>19669.770000000019</v>
      </c>
      <c r="I491" s="20"/>
      <c r="J491" s="34"/>
      <c r="K491" s="34">
        <v>2141.52</v>
      </c>
      <c r="L491" s="34"/>
      <c r="M491" s="34"/>
      <c r="N491" s="21">
        <f t="shared" si="19"/>
        <v>21811.290000000019</v>
      </c>
      <c r="P491" s="58"/>
      <c r="Q491" s="58"/>
      <c r="R491" s="58"/>
      <c r="S491" s="58"/>
      <c r="T491" s="48"/>
    </row>
    <row r="492" spans="1:20" ht="14.1" customHeight="1">
      <c r="A492" s="49">
        <v>69</v>
      </c>
      <c r="B492" s="50" t="s">
        <v>829</v>
      </c>
      <c r="C492" s="50" t="s">
        <v>57</v>
      </c>
      <c r="D492" s="51" t="s">
        <v>709</v>
      </c>
      <c r="E492" s="46">
        <v>32373.38</v>
      </c>
      <c r="F492" s="47">
        <v>1</v>
      </c>
      <c r="G492" s="17">
        <v>32373.38</v>
      </c>
      <c r="H492" s="19">
        <f t="shared" si="18"/>
        <v>0</v>
      </c>
      <c r="I492" s="20"/>
      <c r="J492" s="34"/>
      <c r="K492" s="34">
        <v>1392.17</v>
      </c>
      <c r="L492" s="34"/>
      <c r="M492" s="34"/>
      <c r="N492" s="21">
        <f t="shared" si="19"/>
        <v>1392.17</v>
      </c>
      <c r="P492" s="58"/>
      <c r="Q492" s="58"/>
      <c r="R492" s="58"/>
      <c r="S492" s="58"/>
      <c r="T492" s="48"/>
    </row>
    <row r="493" spans="1:20" ht="14.1" customHeight="1">
      <c r="A493" s="49">
        <v>70</v>
      </c>
      <c r="B493" s="50" t="s">
        <v>830</v>
      </c>
      <c r="C493" s="50" t="s">
        <v>162</v>
      </c>
      <c r="D493" s="51" t="s">
        <v>710</v>
      </c>
      <c r="E493" s="46">
        <v>6338.4</v>
      </c>
      <c r="F493" s="47">
        <v>1</v>
      </c>
      <c r="G493" s="17">
        <v>6338.4</v>
      </c>
      <c r="H493" s="19">
        <f t="shared" si="18"/>
        <v>0</v>
      </c>
      <c r="I493" s="20"/>
      <c r="J493" s="34"/>
      <c r="K493" s="34">
        <v>0</v>
      </c>
      <c r="L493" s="34"/>
      <c r="M493" s="34"/>
      <c r="N493" s="21">
        <f t="shared" si="19"/>
        <v>0</v>
      </c>
      <c r="P493" s="58"/>
      <c r="Q493" s="58"/>
      <c r="R493" s="58"/>
      <c r="S493" s="58"/>
      <c r="T493" s="48"/>
    </row>
    <row r="494" spans="1:20" ht="14.1" customHeight="1">
      <c r="A494" s="49">
        <v>70</v>
      </c>
      <c r="B494" s="50" t="s">
        <v>830</v>
      </c>
      <c r="C494" s="50" t="s">
        <v>207</v>
      </c>
      <c r="D494" s="51" t="s">
        <v>711</v>
      </c>
      <c r="E494" s="46">
        <v>46989.47</v>
      </c>
      <c r="F494" s="47">
        <v>1</v>
      </c>
      <c r="G494" s="17">
        <v>46989.47</v>
      </c>
      <c r="H494" s="19">
        <f t="shared" si="18"/>
        <v>0</v>
      </c>
      <c r="I494" s="20"/>
      <c r="J494" s="34"/>
      <c r="K494" s="34">
        <v>0</v>
      </c>
      <c r="L494" s="34"/>
      <c r="M494" s="34"/>
      <c r="N494" s="21">
        <f t="shared" si="19"/>
        <v>0</v>
      </c>
      <c r="P494" s="58"/>
      <c r="Q494" s="58"/>
      <c r="R494" s="58"/>
      <c r="S494" s="58"/>
      <c r="T494" s="48"/>
    </row>
    <row r="495" spans="1:20" ht="14.1" customHeight="1">
      <c r="A495" s="49">
        <v>70</v>
      </c>
      <c r="B495" s="50" t="s">
        <v>830</v>
      </c>
      <c r="C495" s="50" t="s">
        <v>40</v>
      </c>
      <c r="D495" s="51" t="s">
        <v>712</v>
      </c>
      <c r="E495" s="46">
        <v>304280.82</v>
      </c>
      <c r="F495" s="47">
        <v>0</v>
      </c>
      <c r="G495" s="17">
        <v>296127.67</v>
      </c>
      <c r="H495" s="19">
        <f t="shared" si="18"/>
        <v>8153.1500000000233</v>
      </c>
      <c r="I495" s="20"/>
      <c r="J495" s="34"/>
      <c r="K495" s="34">
        <v>496.21</v>
      </c>
      <c r="L495" s="34"/>
      <c r="M495" s="34"/>
      <c r="N495" s="21">
        <f t="shared" si="19"/>
        <v>8649.3600000000224</v>
      </c>
      <c r="P495" s="58"/>
      <c r="Q495" s="58"/>
      <c r="R495" s="58"/>
      <c r="S495" s="58"/>
      <c r="T495" s="48"/>
    </row>
    <row r="496" spans="1:20" ht="14.1" customHeight="1">
      <c r="A496" s="49">
        <v>70</v>
      </c>
      <c r="B496" s="50" t="s">
        <v>830</v>
      </c>
      <c r="C496" s="50" t="s">
        <v>108</v>
      </c>
      <c r="D496" s="51" t="s">
        <v>713</v>
      </c>
      <c r="E496" s="46">
        <v>11344936.26</v>
      </c>
      <c r="F496" s="47">
        <v>0</v>
      </c>
      <c r="G496" s="17">
        <v>11195780.98</v>
      </c>
      <c r="H496" s="19">
        <f t="shared" si="18"/>
        <v>149155.27999999933</v>
      </c>
      <c r="I496" s="20"/>
      <c r="J496" s="34"/>
      <c r="K496" s="34">
        <v>15047.82</v>
      </c>
      <c r="L496" s="34"/>
      <c r="M496" s="34"/>
      <c r="N496" s="21">
        <f t="shared" si="19"/>
        <v>164203.09999999934</v>
      </c>
      <c r="P496" s="58"/>
      <c r="Q496" s="58"/>
      <c r="R496" s="58"/>
      <c r="S496" s="58"/>
      <c r="T496" s="48"/>
    </row>
    <row r="497" spans="1:20" ht="14.1" customHeight="1">
      <c r="A497" s="49">
        <v>70</v>
      </c>
      <c r="B497" s="50" t="s">
        <v>830</v>
      </c>
      <c r="C497" s="50" t="s">
        <v>45</v>
      </c>
      <c r="D497" s="51" t="s">
        <v>714</v>
      </c>
      <c r="E497" s="46">
        <v>198864.53</v>
      </c>
      <c r="F497" s="47">
        <v>0</v>
      </c>
      <c r="G497" s="17">
        <v>192761.16</v>
      </c>
      <c r="H497" s="19">
        <f t="shared" si="18"/>
        <v>6103.3699999999953</v>
      </c>
      <c r="I497" s="20"/>
      <c r="J497" s="34"/>
      <c r="K497" s="34">
        <v>431.29</v>
      </c>
      <c r="L497" s="34"/>
      <c r="M497" s="34"/>
      <c r="N497" s="21">
        <f t="shared" si="19"/>
        <v>6534.6599999999953</v>
      </c>
      <c r="P497" s="58"/>
      <c r="Q497" s="58"/>
      <c r="R497" s="58"/>
      <c r="S497" s="58"/>
      <c r="T497" s="48"/>
    </row>
    <row r="498" spans="1:20" ht="14.1" customHeight="1">
      <c r="A498" s="49">
        <v>70</v>
      </c>
      <c r="B498" s="50" t="s">
        <v>830</v>
      </c>
      <c r="C498" s="50" t="s">
        <v>140</v>
      </c>
      <c r="D498" s="51" t="s">
        <v>715</v>
      </c>
      <c r="E498" s="46">
        <v>2463945.5699999998</v>
      </c>
      <c r="F498" s="47">
        <v>0</v>
      </c>
      <c r="G498" s="17">
        <v>2429171.2000000002</v>
      </c>
      <c r="H498" s="19">
        <f t="shared" si="18"/>
        <v>34774.369999999646</v>
      </c>
      <c r="I498" s="20"/>
      <c r="J498" s="34"/>
      <c r="K498" s="34">
        <v>3511.14</v>
      </c>
      <c r="L498" s="34"/>
      <c r="M498" s="34"/>
      <c r="N498" s="21">
        <f t="shared" si="19"/>
        <v>38285.509999999646</v>
      </c>
      <c r="P498" s="58"/>
      <c r="Q498" s="58"/>
      <c r="R498" s="58"/>
      <c r="S498" s="58"/>
      <c r="T498" s="48"/>
    </row>
    <row r="499" spans="1:20" ht="14.1" customHeight="1">
      <c r="A499" s="49">
        <v>70</v>
      </c>
      <c r="B499" s="50" t="s">
        <v>830</v>
      </c>
      <c r="C499" s="50" t="s">
        <v>175</v>
      </c>
      <c r="D499" s="51" t="s">
        <v>716</v>
      </c>
      <c r="E499" s="46">
        <v>855670.89</v>
      </c>
      <c r="F499" s="47">
        <v>0</v>
      </c>
      <c r="G499" s="17">
        <v>844225.92</v>
      </c>
      <c r="H499" s="19">
        <f t="shared" si="18"/>
        <v>11444.969999999972</v>
      </c>
      <c r="I499" s="20"/>
      <c r="J499" s="34"/>
      <c r="K499" s="34">
        <v>1489.1</v>
      </c>
      <c r="L499" s="34"/>
      <c r="M499" s="34"/>
      <c r="N499" s="21">
        <f t="shared" si="19"/>
        <v>12934.069999999972</v>
      </c>
      <c r="P499" s="58"/>
      <c r="Q499" s="58"/>
      <c r="R499" s="58"/>
      <c r="S499" s="58"/>
      <c r="T499" s="48"/>
    </row>
    <row r="500" spans="1:20" ht="14.1" customHeight="1">
      <c r="A500" s="49">
        <v>70</v>
      </c>
      <c r="B500" s="50" t="s">
        <v>830</v>
      </c>
      <c r="C500" s="50" t="s">
        <v>208</v>
      </c>
      <c r="D500" s="51" t="s">
        <v>717</v>
      </c>
      <c r="E500" s="46">
        <v>248802.11</v>
      </c>
      <c r="F500" s="47">
        <v>0</v>
      </c>
      <c r="G500" s="17">
        <v>237636.61</v>
      </c>
      <c r="H500" s="19">
        <f t="shared" si="18"/>
        <v>11165.5</v>
      </c>
      <c r="I500" s="20"/>
      <c r="J500" s="34"/>
      <c r="K500" s="34">
        <v>1257.76</v>
      </c>
      <c r="L500" s="34"/>
      <c r="M500" s="34"/>
      <c r="N500" s="21">
        <f t="shared" si="19"/>
        <v>12423.26</v>
      </c>
      <c r="P500" s="58"/>
      <c r="Q500" s="58"/>
      <c r="R500" s="58"/>
      <c r="S500" s="58"/>
      <c r="T500" s="48"/>
    </row>
    <row r="501" spans="1:20" ht="14.1" customHeight="1">
      <c r="A501" s="49">
        <v>70</v>
      </c>
      <c r="B501" s="50" t="s">
        <v>830</v>
      </c>
      <c r="C501" s="50" t="s">
        <v>209</v>
      </c>
      <c r="D501" s="51" t="s">
        <v>718</v>
      </c>
      <c r="E501" s="46">
        <v>1024576.24</v>
      </c>
      <c r="F501" s="47">
        <v>0</v>
      </c>
      <c r="G501" s="17">
        <v>1009259.04</v>
      </c>
      <c r="H501" s="19">
        <f t="shared" si="18"/>
        <v>15317.199999999953</v>
      </c>
      <c r="I501" s="20"/>
      <c r="J501" s="34"/>
      <c r="K501" s="34">
        <v>1492.91</v>
      </c>
      <c r="L501" s="34"/>
      <c r="M501" s="34"/>
      <c r="N501" s="21">
        <f t="shared" si="19"/>
        <v>16810.109999999953</v>
      </c>
      <c r="P501" s="58"/>
      <c r="Q501" s="58"/>
      <c r="R501" s="58"/>
      <c r="S501" s="58"/>
      <c r="T501" s="48"/>
    </row>
    <row r="502" spans="1:20" ht="14.1" customHeight="1">
      <c r="A502" s="49">
        <v>71</v>
      </c>
      <c r="B502" s="50" t="s">
        <v>831</v>
      </c>
      <c r="C502" s="50" t="s">
        <v>162</v>
      </c>
      <c r="D502" s="51" t="s">
        <v>719</v>
      </c>
      <c r="E502" s="46">
        <v>48740.01</v>
      </c>
      <c r="F502" s="47">
        <v>0</v>
      </c>
      <c r="G502" s="17">
        <v>46490.34</v>
      </c>
      <c r="H502" s="19">
        <f t="shared" si="18"/>
        <v>2249.6700000000055</v>
      </c>
      <c r="I502" s="20"/>
      <c r="J502" s="34"/>
      <c r="K502" s="34">
        <v>60.96</v>
      </c>
      <c r="L502" s="34"/>
      <c r="M502" s="34"/>
      <c r="N502" s="21">
        <f t="shared" si="19"/>
        <v>2310.6300000000056</v>
      </c>
      <c r="P502" s="58"/>
      <c r="Q502" s="58"/>
      <c r="R502" s="58"/>
      <c r="S502" s="58"/>
      <c r="T502" s="48"/>
    </row>
    <row r="503" spans="1:20" ht="14.1" customHeight="1">
      <c r="A503" s="49">
        <v>71</v>
      </c>
      <c r="B503" s="50" t="s">
        <v>831</v>
      </c>
      <c r="C503" s="50" t="s">
        <v>108</v>
      </c>
      <c r="D503" s="51" t="s">
        <v>720</v>
      </c>
      <c r="E503" s="46">
        <v>1188135.2</v>
      </c>
      <c r="F503" s="47">
        <v>0</v>
      </c>
      <c r="G503" s="17">
        <v>1174042.8799999999</v>
      </c>
      <c r="H503" s="19">
        <f t="shared" si="18"/>
        <v>14092.320000000065</v>
      </c>
      <c r="I503" s="20"/>
      <c r="J503" s="34"/>
      <c r="K503" s="34">
        <v>1498.4</v>
      </c>
      <c r="L503" s="34"/>
      <c r="M503" s="34"/>
      <c r="N503" s="21">
        <f t="shared" si="19"/>
        <v>15590.720000000065</v>
      </c>
      <c r="P503" s="58"/>
      <c r="Q503" s="58"/>
      <c r="R503" s="58"/>
      <c r="S503" s="58"/>
      <c r="T503" s="48"/>
    </row>
    <row r="504" spans="1:20" ht="14.1" customHeight="1">
      <c r="A504" s="49">
        <v>71</v>
      </c>
      <c r="B504" s="50" t="s">
        <v>831</v>
      </c>
      <c r="C504" s="50" t="s">
        <v>210</v>
      </c>
      <c r="D504" s="51" t="s">
        <v>721</v>
      </c>
      <c r="E504" s="46">
        <v>3855166.24</v>
      </c>
      <c r="F504" s="47">
        <v>0</v>
      </c>
      <c r="G504" s="17">
        <v>3811889.89</v>
      </c>
      <c r="H504" s="19">
        <f t="shared" si="18"/>
        <v>43276.350000000093</v>
      </c>
      <c r="I504" s="20"/>
      <c r="J504" s="34"/>
      <c r="K504" s="34">
        <v>4667.25</v>
      </c>
      <c r="L504" s="34"/>
      <c r="M504" s="34"/>
      <c r="N504" s="21">
        <f t="shared" si="19"/>
        <v>47943.600000000093</v>
      </c>
      <c r="P504" s="58"/>
      <c r="Q504" s="58"/>
      <c r="R504" s="58"/>
      <c r="S504" s="58"/>
      <c r="T504" s="48"/>
    </row>
    <row r="505" spans="1:20" ht="14.1" customHeight="1">
      <c r="A505" s="49">
        <v>71</v>
      </c>
      <c r="B505" s="50" t="s">
        <v>831</v>
      </c>
      <c r="C505" s="50" t="s">
        <v>211</v>
      </c>
      <c r="D505" s="51" t="s">
        <v>722</v>
      </c>
      <c r="E505" s="46">
        <v>1090519.6100000001</v>
      </c>
      <c r="F505" s="47">
        <v>0</v>
      </c>
      <c r="G505" s="17">
        <v>1078230.75</v>
      </c>
      <c r="H505" s="19">
        <f t="shared" si="18"/>
        <v>12288.860000000102</v>
      </c>
      <c r="I505" s="20"/>
      <c r="J505" s="34"/>
      <c r="K505" s="34">
        <v>1170.1300000000001</v>
      </c>
      <c r="L505" s="34"/>
      <c r="M505" s="34"/>
      <c r="N505" s="21">
        <f t="shared" si="19"/>
        <v>13458.990000000103</v>
      </c>
      <c r="P505" s="58"/>
      <c r="Q505" s="58"/>
      <c r="R505" s="58"/>
      <c r="S505" s="58"/>
      <c r="T505" s="48"/>
    </row>
    <row r="506" spans="1:20" ht="14.1" customHeight="1">
      <c r="A506" s="49">
        <v>72</v>
      </c>
      <c r="B506" s="50" t="s">
        <v>832</v>
      </c>
      <c r="C506" s="50" t="s">
        <v>202</v>
      </c>
      <c r="D506" s="51" t="s">
        <v>724</v>
      </c>
      <c r="E506" s="46">
        <v>1273502.23</v>
      </c>
      <c r="F506" s="47">
        <v>0</v>
      </c>
      <c r="G506" s="17">
        <v>1256081.1499999999</v>
      </c>
      <c r="H506" s="19">
        <f t="shared" si="18"/>
        <v>17421.080000000075</v>
      </c>
      <c r="I506" s="20"/>
      <c r="J506" s="34"/>
      <c r="K506" s="34">
        <v>402.03</v>
      </c>
      <c r="L506" s="34"/>
      <c r="M506" s="34"/>
      <c r="N506" s="21">
        <f t="shared" si="19"/>
        <v>17823.110000000073</v>
      </c>
      <c r="P506" s="58"/>
      <c r="Q506" s="58"/>
      <c r="R506" s="58"/>
      <c r="S506" s="58"/>
      <c r="T506" s="48"/>
    </row>
    <row r="507" spans="1:20" ht="14.1" customHeight="1">
      <c r="A507" s="49">
        <v>72</v>
      </c>
      <c r="B507" s="50" t="s">
        <v>832</v>
      </c>
      <c r="C507" s="50" t="s">
        <v>212</v>
      </c>
      <c r="D507" s="51" t="s">
        <v>725</v>
      </c>
      <c r="E507" s="46">
        <v>3006464.2</v>
      </c>
      <c r="F507" s="47">
        <v>0</v>
      </c>
      <c r="G507" s="17">
        <v>2981688.81</v>
      </c>
      <c r="H507" s="19">
        <f t="shared" si="18"/>
        <v>24775.39000000013</v>
      </c>
      <c r="I507" s="20"/>
      <c r="J507" s="34"/>
      <c r="K507" s="34">
        <v>5586.07</v>
      </c>
      <c r="L507" s="34"/>
      <c r="M507" s="34"/>
      <c r="N507" s="21">
        <f t="shared" si="19"/>
        <v>30361.46000000013</v>
      </c>
      <c r="P507" s="58"/>
      <c r="Q507" s="58"/>
      <c r="R507" s="58"/>
      <c r="S507" s="58"/>
      <c r="T507" s="48"/>
    </row>
    <row r="508" spans="1:20" ht="14.1" customHeight="1">
      <c r="A508" s="49">
        <v>72</v>
      </c>
      <c r="B508" s="50" t="s">
        <v>832</v>
      </c>
      <c r="C508" s="50" t="s">
        <v>213</v>
      </c>
      <c r="D508" s="51" t="s">
        <v>726</v>
      </c>
      <c r="E508" s="46">
        <v>3285875.6</v>
      </c>
      <c r="F508" s="47">
        <v>0</v>
      </c>
      <c r="G508" s="17">
        <v>3258996.33</v>
      </c>
      <c r="H508" s="19">
        <f t="shared" si="18"/>
        <v>26879.270000000019</v>
      </c>
      <c r="I508" s="20"/>
      <c r="J508" s="34"/>
      <c r="K508" s="34">
        <v>4352.8500000000004</v>
      </c>
      <c r="L508" s="34"/>
      <c r="M508" s="34"/>
      <c r="N508" s="21">
        <f t="shared" si="19"/>
        <v>31232.120000000017</v>
      </c>
      <c r="P508" s="58"/>
      <c r="Q508" s="58"/>
      <c r="R508" s="58"/>
      <c r="S508" s="58"/>
      <c r="T508" s="48"/>
    </row>
    <row r="509" spans="1:20" ht="14.1" customHeight="1">
      <c r="A509" s="49">
        <v>72</v>
      </c>
      <c r="B509" s="50" t="s">
        <v>832</v>
      </c>
      <c r="C509" s="50" t="s">
        <v>214</v>
      </c>
      <c r="D509" s="51" t="s">
        <v>727</v>
      </c>
      <c r="E509" s="46">
        <v>3708773.38</v>
      </c>
      <c r="F509" s="47">
        <v>0</v>
      </c>
      <c r="G509" s="17">
        <v>3678352.56</v>
      </c>
      <c r="H509" s="19">
        <f t="shared" si="18"/>
        <v>30420.819999999832</v>
      </c>
      <c r="I509" s="20"/>
      <c r="J509" s="34"/>
      <c r="K509" s="34">
        <v>782.57</v>
      </c>
      <c r="L509" s="34"/>
      <c r="M509" s="34"/>
      <c r="N509" s="21">
        <f t="shared" si="19"/>
        <v>31203.389999999832</v>
      </c>
      <c r="P509" s="58"/>
      <c r="Q509" s="58"/>
      <c r="R509" s="58"/>
      <c r="S509" s="58"/>
      <c r="T509" s="48"/>
    </row>
    <row r="510" spans="1:20" ht="14.1" customHeight="1">
      <c r="A510" s="49">
        <v>72</v>
      </c>
      <c r="B510" s="50" t="s">
        <v>832</v>
      </c>
      <c r="C510" s="50" t="s">
        <v>215</v>
      </c>
      <c r="D510" s="51" t="s">
        <v>728</v>
      </c>
      <c r="E510" s="46">
        <v>3025336.54</v>
      </c>
      <c r="F510" s="47">
        <v>0</v>
      </c>
      <c r="G510" s="17">
        <v>3000532.66</v>
      </c>
      <c r="H510" s="19">
        <f t="shared" si="18"/>
        <v>24803.879999999888</v>
      </c>
      <c r="I510" s="20"/>
      <c r="J510" s="34"/>
      <c r="K510" s="34">
        <v>0</v>
      </c>
      <c r="L510" s="34"/>
      <c r="M510" s="34"/>
      <c r="N510" s="21">
        <f t="shared" si="19"/>
        <v>24803.879999999888</v>
      </c>
      <c r="P510" s="58"/>
      <c r="Q510" s="58"/>
      <c r="R510" s="58"/>
      <c r="S510" s="58"/>
      <c r="T510" s="48"/>
    </row>
    <row r="511" spans="1:20" ht="14.1" customHeight="1">
      <c r="A511" s="49">
        <v>72</v>
      </c>
      <c r="B511" s="50" t="s">
        <v>832</v>
      </c>
      <c r="C511" s="50" t="s">
        <v>216</v>
      </c>
      <c r="D511" s="51" t="s">
        <v>729</v>
      </c>
      <c r="E511" s="46">
        <v>5189839.6900000004</v>
      </c>
      <c r="F511" s="47">
        <v>0</v>
      </c>
      <c r="G511" s="17">
        <v>5147341.8099999996</v>
      </c>
      <c r="H511" s="19">
        <f t="shared" si="18"/>
        <v>42497.88000000082</v>
      </c>
      <c r="I511" s="20"/>
      <c r="J511" s="34"/>
      <c r="K511" s="34">
        <v>5258.87</v>
      </c>
      <c r="L511" s="34"/>
      <c r="M511" s="34"/>
      <c r="N511" s="21">
        <f t="shared" si="19"/>
        <v>47756.750000000822</v>
      </c>
      <c r="P511" s="58"/>
      <c r="Q511" s="58"/>
      <c r="R511" s="58"/>
      <c r="S511" s="58"/>
      <c r="T511" s="48"/>
    </row>
    <row r="512" spans="1:20" ht="14.1" customHeight="1">
      <c r="A512" s="49">
        <v>72</v>
      </c>
      <c r="B512" s="50" t="s">
        <v>832</v>
      </c>
      <c r="C512" s="50" t="s">
        <v>217</v>
      </c>
      <c r="D512" s="51" t="s">
        <v>218</v>
      </c>
      <c r="E512" s="46">
        <v>1389800.77</v>
      </c>
      <c r="F512" s="47">
        <v>0</v>
      </c>
      <c r="G512" s="17">
        <v>1378377.22</v>
      </c>
      <c r="H512" s="19">
        <f t="shared" si="18"/>
        <v>11423.550000000047</v>
      </c>
      <c r="I512" s="20"/>
      <c r="J512" s="34"/>
      <c r="K512" s="34">
        <v>624.23</v>
      </c>
      <c r="L512" s="34"/>
      <c r="M512" s="34"/>
      <c r="N512" s="21">
        <f t="shared" si="19"/>
        <v>12047.780000000046</v>
      </c>
      <c r="P512" s="58"/>
      <c r="Q512" s="58"/>
      <c r="R512" s="58"/>
      <c r="S512" s="58"/>
      <c r="T512" s="48"/>
    </row>
    <row r="513" spans="1:20" ht="14.1" customHeight="1">
      <c r="A513" s="49">
        <v>72</v>
      </c>
      <c r="B513" s="50" t="s">
        <v>832</v>
      </c>
      <c r="C513" s="50" t="s">
        <v>219</v>
      </c>
      <c r="D513" s="51" t="s">
        <v>730</v>
      </c>
      <c r="E513" s="46">
        <v>1432625.98</v>
      </c>
      <c r="F513" s="47">
        <v>0</v>
      </c>
      <c r="G513" s="17">
        <v>1420820.2</v>
      </c>
      <c r="H513" s="19">
        <f t="shared" si="18"/>
        <v>11805.780000000028</v>
      </c>
      <c r="I513" s="20"/>
      <c r="J513" s="34"/>
      <c r="K513" s="34">
        <v>0</v>
      </c>
      <c r="L513" s="34"/>
      <c r="M513" s="34"/>
      <c r="N513" s="21">
        <f t="shared" si="19"/>
        <v>11805.780000000028</v>
      </c>
      <c r="P513" s="58"/>
      <c r="Q513" s="58"/>
      <c r="R513" s="58"/>
      <c r="S513" s="58"/>
      <c r="T513" s="48"/>
    </row>
    <row r="514" spans="1:20" ht="14.1" customHeight="1">
      <c r="A514" s="49">
        <v>72</v>
      </c>
      <c r="B514" s="50" t="s">
        <v>832</v>
      </c>
      <c r="C514" s="50" t="s">
        <v>220</v>
      </c>
      <c r="D514" s="51" t="s">
        <v>731</v>
      </c>
      <c r="E514" s="46">
        <v>7231041.9400000004</v>
      </c>
      <c r="F514" s="47">
        <v>0</v>
      </c>
      <c r="G514" s="17">
        <v>7171453.0800000001</v>
      </c>
      <c r="H514" s="19">
        <f t="shared" si="18"/>
        <v>59588.860000000335</v>
      </c>
      <c r="I514" s="20"/>
      <c r="J514" s="34"/>
      <c r="K514" s="34">
        <v>5978.65</v>
      </c>
      <c r="L514" s="34"/>
      <c r="M514" s="34"/>
      <c r="N514" s="21">
        <f t="shared" si="19"/>
        <v>65567.510000000329</v>
      </c>
      <c r="P514" s="58"/>
      <c r="Q514" s="58"/>
      <c r="R514" s="58"/>
      <c r="S514" s="58"/>
      <c r="T514" s="48"/>
    </row>
    <row r="515" spans="1:20" ht="14.1" customHeight="1">
      <c r="A515" s="49">
        <v>72</v>
      </c>
      <c r="B515" s="50" t="s">
        <v>832</v>
      </c>
      <c r="C515" s="50" t="s">
        <v>171</v>
      </c>
      <c r="D515" s="51" t="s">
        <v>732</v>
      </c>
      <c r="E515" s="46">
        <v>489487.38</v>
      </c>
      <c r="F515" s="47">
        <v>0</v>
      </c>
      <c r="G515" s="17">
        <v>485453.77</v>
      </c>
      <c r="H515" s="19">
        <f t="shared" si="18"/>
        <v>4033.609999999986</v>
      </c>
      <c r="I515" s="20"/>
      <c r="J515" s="34"/>
      <c r="K515" s="34">
        <v>0</v>
      </c>
      <c r="L515" s="34"/>
      <c r="M515" s="34"/>
      <c r="N515" s="21">
        <f t="shared" si="19"/>
        <v>4033.609999999986</v>
      </c>
      <c r="P515" s="58"/>
      <c r="Q515" s="58"/>
      <c r="R515" s="58"/>
      <c r="S515" s="58"/>
      <c r="T515" s="48"/>
    </row>
    <row r="516" spans="1:20" ht="14.1" customHeight="1">
      <c r="A516" s="49">
        <v>72</v>
      </c>
      <c r="B516" s="50" t="s">
        <v>832</v>
      </c>
      <c r="C516" s="50" t="s">
        <v>40</v>
      </c>
      <c r="D516" s="51" t="s">
        <v>723</v>
      </c>
      <c r="E516" s="46">
        <v>86479818.170000002</v>
      </c>
      <c r="F516" s="47">
        <v>0</v>
      </c>
      <c r="G516" s="17">
        <v>84709292.109999999</v>
      </c>
      <c r="H516" s="19">
        <f t="shared" si="18"/>
        <v>1770526.0600000024</v>
      </c>
      <c r="I516" s="20"/>
      <c r="J516" s="34"/>
      <c r="K516" s="34">
        <v>157712.82</v>
      </c>
      <c r="L516" s="34"/>
      <c r="M516" s="34"/>
      <c r="N516" s="21">
        <f t="shared" si="19"/>
        <v>1928238.8800000024</v>
      </c>
      <c r="P516" s="58"/>
      <c r="Q516" s="58"/>
      <c r="R516" s="58"/>
      <c r="S516" s="58"/>
      <c r="T516" s="48"/>
    </row>
    <row r="517" spans="1:20" ht="14.1" customHeight="1">
      <c r="A517" s="49">
        <v>72</v>
      </c>
      <c r="B517" s="50" t="s">
        <v>832</v>
      </c>
      <c r="C517" s="50" t="s">
        <v>52</v>
      </c>
      <c r="D517" s="51" t="s">
        <v>733</v>
      </c>
      <c r="E517" s="46">
        <v>17647282.260000002</v>
      </c>
      <c r="F517" s="47">
        <v>0</v>
      </c>
      <c r="G517" s="17">
        <v>17416628.170000002</v>
      </c>
      <c r="H517" s="19">
        <f t="shared" si="18"/>
        <v>230654.08999999985</v>
      </c>
      <c r="I517" s="20"/>
      <c r="J517" s="34"/>
      <c r="K517" s="34">
        <v>30163.62</v>
      </c>
      <c r="L517" s="34"/>
      <c r="M517" s="34"/>
      <c r="N517" s="21">
        <f t="shared" si="19"/>
        <v>260817.70999999985</v>
      </c>
      <c r="P517" s="58"/>
      <c r="Q517" s="58"/>
      <c r="R517" s="58"/>
      <c r="S517" s="58"/>
      <c r="T517" s="48"/>
    </row>
    <row r="518" spans="1:20" ht="14.1" customHeight="1">
      <c r="A518" s="49">
        <v>72</v>
      </c>
      <c r="B518" s="50" t="s">
        <v>832</v>
      </c>
      <c r="C518" s="50" t="s">
        <v>60</v>
      </c>
      <c r="D518" s="51" t="s">
        <v>734</v>
      </c>
      <c r="E518" s="46">
        <v>53644411.100000001</v>
      </c>
      <c r="F518" s="47">
        <v>0</v>
      </c>
      <c r="G518" s="17">
        <v>52768584.909999996</v>
      </c>
      <c r="H518" s="19">
        <f t="shared" si="18"/>
        <v>875826.19000000507</v>
      </c>
      <c r="I518" s="20"/>
      <c r="J518" s="34"/>
      <c r="K518" s="34">
        <v>101865.99</v>
      </c>
      <c r="L518" s="34"/>
      <c r="M518" s="34"/>
      <c r="N518" s="21">
        <f t="shared" si="19"/>
        <v>977692.18000000506</v>
      </c>
      <c r="P518" s="58"/>
      <c r="Q518" s="58"/>
      <c r="R518" s="58"/>
      <c r="S518" s="58"/>
      <c r="T518" s="48"/>
    </row>
    <row r="519" spans="1:20" ht="14.1" customHeight="1">
      <c r="A519" s="49">
        <v>72</v>
      </c>
      <c r="B519" s="50" t="s">
        <v>832</v>
      </c>
      <c r="C519" s="50" t="s">
        <v>36</v>
      </c>
      <c r="D519" s="51" t="s">
        <v>735</v>
      </c>
      <c r="E519" s="46">
        <v>15410749.869999999</v>
      </c>
      <c r="F519" s="47">
        <v>0</v>
      </c>
      <c r="G519" s="17">
        <v>15085164.439999999</v>
      </c>
      <c r="H519" s="19">
        <f t="shared" ref="H519:H547" si="20">SUM(E519-G519)</f>
        <v>325585.4299999997</v>
      </c>
      <c r="I519" s="20"/>
      <c r="J519" s="34"/>
      <c r="K519" s="34">
        <v>36149.279999999999</v>
      </c>
      <c r="L519" s="34"/>
      <c r="M519" s="34"/>
      <c r="N519" s="21">
        <f t="shared" si="19"/>
        <v>361734.70999999973</v>
      </c>
      <c r="P519" s="58"/>
      <c r="Q519" s="58"/>
      <c r="R519" s="58"/>
      <c r="S519" s="58"/>
      <c r="T519" s="48"/>
    </row>
    <row r="520" spans="1:20" ht="14.1" customHeight="1">
      <c r="A520" s="49">
        <v>72</v>
      </c>
      <c r="B520" s="50" t="s">
        <v>832</v>
      </c>
      <c r="C520" s="50" t="s">
        <v>61</v>
      </c>
      <c r="D520" s="51" t="s">
        <v>736</v>
      </c>
      <c r="E520" s="46">
        <v>30342632.75</v>
      </c>
      <c r="F520" s="47">
        <v>0</v>
      </c>
      <c r="G520" s="17">
        <v>29751179.25</v>
      </c>
      <c r="H520" s="19">
        <f t="shared" si="20"/>
        <v>591453.5</v>
      </c>
      <c r="I520" s="20"/>
      <c r="J520" s="34"/>
      <c r="K520" s="34">
        <v>66078.509999999995</v>
      </c>
      <c r="L520" s="34"/>
      <c r="M520" s="34"/>
      <c r="N520" s="21">
        <f t="shared" ref="N520:N547" si="21">SUM(H520:M520)</f>
        <v>657532.01</v>
      </c>
      <c r="P520" s="58"/>
      <c r="Q520" s="58"/>
      <c r="R520" s="58"/>
      <c r="S520" s="58"/>
      <c r="T520" s="48"/>
    </row>
    <row r="521" spans="1:20" ht="14.1" customHeight="1">
      <c r="A521" s="49">
        <v>72</v>
      </c>
      <c r="B521" s="50" t="s">
        <v>832</v>
      </c>
      <c r="C521" s="50" t="s">
        <v>53</v>
      </c>
      <c r="D521" s="51" t="s">
        <v>737</v>
      </c>
      <c r="E521" s="46">
        <v>10283103.300000001</v>
      </c>
      <c r="F521" s="47">
        <v>0</v>
      </c>
      <c r="G521" s="17">
        <v>10146609.93</v>
      </c>
      <c r="H521" s="19">
        <f t="shared" si="20"/>
        <v>136493.37000000104</v>
      </c>
      <c r="I521" s="20"/>
      <c r="J521" s="34"/>
      <c r="K521" s="34">
        <v>15193.06</v>
      </c>
      <c r="L521" s="34"/>
      <c r="M521" s="34"/>
      <c r="N521" s="21">
        <f t="shared" si="21"/>
        <v>151686.43000000104</v>
      </c>
      <c r="P521" s="58"/>
      <c r="Q521" s="58"/>
      <c r="R521" s="58"/>
      <c r="S521" s="58"/>
      <c r="T521" s="48"/>
    </row>
    <row r="522" spans="1:20" ht="14.1" customHeight="1">
      <c r="A522" s="49">
        <v>72</v>
      </c>
      <c r="B522" s="50" t="s">
        <v>832</v>
      </c>
      <c r="C522" s="50" t="s">
        <v>44</v>
      </c>
      <c r="D522" s="51" t="s">
        <v>738</v>
      </c>
      <c r="E522" s="46">
        <v>6984097.5199999996</v>
      </c>
      <c r="F522" s="47">
        <v>0</v>
      </c>
      <c r="G522" s="17">
        <v>6882010.4400000004</v>
      </c>
      <c r="H522" s="19">
        <f t="shared" si="20"/>
        <v>102087.07999999914</v>
      </c>
      <c r="I522" s="20"/>
      <c r="J522" s="34"/>
      <c r="K522" s="34">
        <v>12270.94</v>
      </c>
      <c r="L522" s="34"/>
      <c r="M522" s="34"/>
      <c r="N522" s="21">
        <f t="shared" si="21"/>
        <v>114358.01999999915</v>
      </c>
      <c r="P522" s="58"/>
      <c r="Q522" s="58"/>
      <c r="R522" s="58"/>
      <c r="S522" s="58"/>
      <c r="T522" s="48"/>
    </row>
    <row r="523" spans="1:20" ht="14.1" customHeight="1">
      <c r="A523" s="49">
        <v>72</v>
      </c>
      <c r="B523" s="50" t="s">
        <v>832</v>
      </c>
      <c r="C523" s="50" t="s">
        <v>108</v>
      </c>
      <c r="D523" s="51" t="s">
        <v>739</v>
      </c>
      <c r="E523" s="46">
        <v>3904507.09</v>
      </c>
      <c r="F523" s="47">
        <v>0</v>
      </c>
      <c r="G523" s="17">
        <v>3853225.16</v>
      </c>
      <c r="H523" s="19">
        <f t="shared" si="20"/>
        <v>51281.929999999702</v>
      </c>
      <c r="I523" s="20"/>
      <c r="J523" s="34"/>
      <c r="K523" s="34">
        <v>5454.09</v>
      </c>
      <c r="L523" s="34"/>
      <c r="M523" s="34"/>
      <c r="N523" s="21">
        <f t="shared" si="21"/>
        <v>56736.019999999698</v>
      </c>
      <c r="P523" s="58"/>
      <c r="Q523" s="58"/>
      <c r="R523" s="58"/>
      <c r="S523" s="58"/>
      <c r="T523" s="48"/>
    </row>
    <row r="524" spans="1:20" ht="14.1" customHeight="1">
      <c r="A524" s="49">
        <v>72</v>
      </c>
      <c r="B524" s="50" t="s">
        <v>832</v>
      </c>
      <c r="C524" s="50" t="s">
        <v>56</v>
      </c>
      <c r="D524" s="51" t="s">
        <v>740</v>
      </c>
      <c r="E524" s="46">
        <v>49141395.609999999</v>
      </c>
      <c r="F524" s="47">
        <v>0</v>
      </c>
      <c r="G524" s="17">
        <v>48376314.280000001</v>
      </c>
      <c r="H524" s="19">
        <f t="shared" si="20"/>
        <v>765081.32999999821</v>
      </c>
      <c r="I524" s="20"/>
      <c r="J524" s="34"/>
      <c r="K524" s="34">
        <v>84919.72</v>
      </c>
      <c r="L524" s="34"/>
      <c r="M524" s="34"/>
      <c r="N524" s="21">
        <f t="shared" si="21"/>
        <v>850001.04999999818</v>
      </c>
      <c r="P524" s="58"/>
      <c r="Q524" s="58"/>
      <c r="R524" s="58"/>
      <c r="S524" s="58"/>
      <c r="T524" s="48"/>
    </row>
    <row r="525" spans="1:20" ht="14.1" customHeight="1">
      <c r="A525" s="49">
        <v>72</v>
      </c>
      <c r="B525" s="50" t="s">
        <v>832</v>
      </c>
      <c r="C525" s="50" t="s">
        <v>101</v>
      </c>
      <c r="D525" s="51" t="s">
        <v>741</v>
      </c>
      <c r="E525" s="46">
        <v>3434969.53</v>
      </c>
      <c r="F525" s="47">
        <v>0</v>
      </c>
      <c r="G525" s="17">
        <v>3382963.22</v>
      </c>
      <c r="H525" s="19">
        <f t="shared" si="20"/>
        <v>52006.30999999959</v>
      </c>
      <c r="I525" s="20"/>
      <c r="J525" s="34"/>
      <c r="K525" s="34">
        <v>7037.22</v>
      </c>
      <c r="L525" s="34"/>
      <c r="M525" s="34"/>
      <c r="N525" s="21">
        <f t="shared" si="21"/>
        <v>59043.529999999591</v>
      </c>
      <c r="P525" s="58"/>
      <c r="Q525" s="58"/>
      <c r="R525" s="58"/>
      <c r="S525" s="58"/>
      <c r="T525" s="48"/>
    </row>
    <row r="526" spans="1:20" ht="14.1" customHeight="1">
      <c r="A526" s="49">
        <v>72</v>
      </c>
      <c r="B526" s="50" t="s">
        <v>832</v>
      </c>
      <c r="C526" s="50" t="s">
        <v>37</v>
      </c>
      <c r="D526" s="51" t="s">
        <v>742</v>
      </c>
      <c r="E526" s="46">
        <v>21907141.859999999</v>
      </c>
      <c r="F526" s="47">
        <v>0</v>
      </c>
      <c r="G526" s="17">
        <v>21477702.449999999</v>
      </c>
      <c r="H526" s="19">
        <f t="shared" si="20"/>
        <v>429439.41000000015</v>
      </c>
      <c r="I526" s="20"/>
      <c r="J526" s="34"/>
      <c r="K526" s="34">
        <v>53398.22</v>
      </c>
      <c r="L526" s="34"/>
      <c r="M526" s="34"/>
      <c r="N526" s="21">
        <f t="shared" si="21"/>
        <v>482837.63000000012</v>
      </c>
      <c r="P526" s="58"/>
      <c r="Q526" s="58"/>
      <c r="R526" s="58"/>
      <c r="S526" s="58"/>
      <c r="T526" s="48"/>
    </row>
    <row r="527" spans="1:20" ht="14.1" customHeight="1">
      <c r="A527" s="49">
        <v>72</v>
      </c>
      <c r="B527" s="50" t="s">
        <v>832</v>
      </c>
      <c r="C527" s="50" t="s">
        <v>136</v>
      </c>
      <c r="D527" s="51" t="s">
        <v>743</v>
      </c>
      <c r="E527" s="46">
        <v>10344233.880000001</v>
      </c>
      <c r="F527" s="47">
        <v>0</v>
      </c>
      <c r="G527" s="17">
        <v>10210464.76</v>
      </c>
      <c r="H527" s="19">
        <f t="shared" si="20"/>
        <v>133769.12000000104</v>
      </c>
      <c r="I527" s="20"/>
      <c r="J527" s="34"/>
      <c r="K527" s="34">
        <v>14088.62</v>
      </c>
      <c r="L527" s="34"/>
      <c r="M527" s="34"/>
      <c r="N527" s="21">
        <f t="shared" si="21"/>
        <v>147857.74000000104</v>
      </c>
      <c r="P527" s="58"/>
      <c r="Q527" s="58"/>
      <c r="R527" s="58"/>
      <c r="S527" s="58"/>
      <c r="T527" s="48"/>
    </row>
    <row r="528" spans="1:20" ht="14.1" customHeight="1">
      <c r="A528" s="49">
        <v>72</v>
      </c>
      <c r="B528" s="50" t="s">
        <v>832</v>
      </c>
      <c r="C528" s="50" t="s">
        <v>138</v>
      </c>
      <c r="D528" s="51" t="s">
        <v>691</v>
      </c>
      <c r="E528" s="46">
        <v>1952864.4</v>
      </c>
      <c r="F528" s="47">
        <v>0</v>
      </c>
      <c r="G528" s="17">
        <v>1927365.88</v>
      </c>
      <c r="H528" s="19">
        <f t="shared" si="20"/>
        <v>25498.520000000019</v>
      </c>
      <c r="I528" s="20"/>
      <c r="J528" s="34"/>
      <c r="K528" s="34">
        <v>3066.29</v>
      </c>
      <c r="L528" s="34"/>
      <c r="M528" s="34"/>
      <c r="N528" s="21">
        <f t="shared" si="21"/>
        <v>28564.810000000019</v>
      </c>
      <c r="P528" s="58"/>
      <c r="Q528" s="58"/>
      <c r="R528" s="58"/>
      <c r="S528" s="58"/>
      <c r="T528" s="48"/>
    </row>
    <row r="529" spans="1:20" ht="14.1" customHeight="1">
      <c r="A529" s="49">
        <v>73</v>
      </c>
      <c r="B529" s="50" t="s">
        <v>833</v>
      </c>
      <c r="C529" s="50" t="s">
        <v>40</v>
      </c>
      <c r="D529" s="51" t="s">
        <v>745</v>
      </c>
      <c r="E529" s="46">
        <v>1547008.79</v>
      </c>
      <c r="F529" s="47">
        <v>0</v>
      </c>
      <c r="G529" s="17">
        <v>1527818.04</v>
      </c>
      <c r="H529" s="19">
        <f t="shared" si="20"/>
        <v>19190.75</v>
      </c>
      <c r="I529" s="20"/>
      <c r="J529" s="34"/>
      <c r="K529" s="34">
        <v>2013.2</v>
      </c>
      <c r="L529" s="34"/>
      <c r="M529" s="34"/>
      <c r="N529" s="21">
        <f t="shared" si="21"/>
        <v>21203.95</v>
      </c>
      <c r="P529" s="58"/>
      <c r="Q529" s="58"/>
      <c r="R529" s="58"/>
      <c r="S529" s="58"/>
      <c r="T529" s="48"/>
    </row>
    <row r="530" spans="1:20" ht="14.1" customHeight="1">
      <c r="A530" s="49">
        <v>73</v>
      </c>
      <c r="B530" s="50" t="s">
        <v>833</v>
      </c>
      <c r="C530" s="50" t="s">
        <v>113</v>
      </c>
      <c r="D530" s="51" t="s">
        <v>746</v>
      </c>
      <c r="E530" s="46">
        <v>11182458.41</v>
      </c>
      <c r="F530" s="47">
        <v>0</v>
      </c>
      <c r="G530" s="17">
        <v>11031745.140000001</v>
      </c>
      <c r="H530" s="19">
        <f t="shared" si="20"/>
        <v>150713.26999999955</v>
      </c>
      <c r="I530" s="20"/>
      <c r="J530" s="34"/>
      <c r="K530" s="34">
        <v>18487.34</v>
      </c>
      <c r="L530" s="34"/>
      <c r="M530" s="34"/>
      <c r="N530" s="21">
        <f t="shared" si="21"/>
        <v>169200.60999999955</v>
      </c>
      <c r="P530" s="58"/>
      <c r="Q530" s="58"/>
      <c r="R530" s="58"/>
      <c r="S530" s="58"/>
      <c r="T530" s="48"/>
    </row>
    <row r="531" spans="1:20" ht="14.1" customHeight="1">
      <c r="A531" s="49">
        <v>73</v>
      </c>
      <c r="B531" s="50" t="s">
        <v>833</v>
      </c>
      <c r="C531" s="50" t="s">
        <v>46</v>
      </c>
      <c r="D531" s="51" t="s">
        <v>744</v>
      </c>
      <c r="E531" s="46">
        <v>8351434.7800000003</v>
      </c>
      <c r="F531" s="47">
        <v>0</v>
      </c>
      <c r="G531" s="17">
        <v>8246347.0800000001</v>
      </c>
      <c r="H531" s="19">
        <f t="shared" si="20"/>
        <v>105087.70000000019</v>
      </c>
      <c r="I531" s="20"/>
      <c r="J531" s="34"/>
      <c r="K531" s="34">
        <v>11253.67</v>
      </c>
      <c r="L531" s="34"/>
      <c r="M531" s="34"/>
      <c r="N531" s="21">
        <f t="shared" si="21"/>
        <v>116341.37000000018</v>
      </c>
      <c r="P531" s="58"/>
      <c r="Q531" s="58"/>
      <c r="R531" s="58"/>
      <c r="S531" s="58"/>
      <c r="T531" s="48"/>
    </row>
    <row r="532" spans="1:20" ht="14.1" customHeight="1">
      <c r="A532" s="49">
        <v>73</v>
      </c>
      <c r="B532" s="50" t="s">
        <v>833</v>
      </c>
      <c r="C532" s="50" t="s">
        <v>221</v>
      </c>
      <c r="D532" s="51" t="s">
        <v>747</v>
      </c>
      <c r="E532" s="46">
        <v>2150325.81</v>
      </c>
      <c r="F532" s="47">
        <v>0</v>
      </c>
      <c r="G532" s="17">
        <v>2123023.38</v>
      </c>
      <c r="H532" s="19">
        <f t="shared" si="20"/>
        <v>27302.430000000168</v>
      </c>
      <c r="I532" s="20"/>
      <c r="J532" s="34"/>
      <c r="K532" s="34">
        <v>2917.7</v>
      </c>
      <c r="L532" s="34"/>
      <c r="M532" s="34"/>
      <c r="N532" s="21">
        <f t="shared" si="21"/>
        <v>30220.130000000168</v>
      </c>
      <c r="P532" s="58"/>
      <c r="Q532" s="58"/>
      <c r="R532" s="58"/>
      <c r="S532" s="58"/>
      <c r="T532" s="48"/>
    </row>
    <row r="533" spans="1:20" ht="14.1" customHeight="1">
      <c r="A533" s="49">
        <v>74</v>
      </c>
      <c r="B533" s="50" t="s">
        <v>834</v>
      </c>
      <c r="C533" s="50" t="s">
        <v>36</v>
      </c>
      <c r="D533" s="51" t="s">
        <v>748</v>
      </c>
      <c r="E533" s="46">
        <v>470817.24</v>
      </c>
      <c r="F533" s="47">
        <v>0</v>
      </c>
      <c r="G533" s="17">
        <v>459457.48</v>
      </c>
      <c r="H533" s="19">
        <f t="shared" si="20"/>
        <v>11359.760000000009</v>
      </c>
      <c r="I533" s="20"/>
      <c r="J533" s="34"/>
      <c r="K533" s="34">
        <v>1256.23</v>
      </c>
      <c r="L533" s="34"/>
      <c r="M533" s="34"/>
      <c r="N533" s="21">
        <f t="shared" si="21"/>
        <v>12615.990000000009</v>
      </c>
      <c r="P533" s="58"/>
      <c r="Q533" s="58"/>
      <c r="R533" s="58"/>
      <c r="S533" s="58"/>
      <c r="T533" s="48"/>
    </row>
    <row r="534" spans="1:20" ht="14.1" customHeight="1">
      <c r="A534" s="49">
        <v>74</v>
      </c>
      <c r="B534" s="50" t="s">
        <v>834</v>
      </c>
      <c r="C534" s="50" t="s">
        <v>44</v>
      </c>
      <c r="D534" s="51" t="s">
        <v>373</v>
      </c>
      <c r="E534" s="46">
        <v>4710977.51</v>
      </c>
      <c r="F534" s="47">
        <v>0</v>
      </c>
      <c r="G534" s="17">
        <v>4655762.3</v>
      </c>
      <c r="H534" s="19">
        <f t="shared" si="20"/>
        <v>55215.209999999963</v>
      </c>
      <c r="I534" s="20"/>
      <c r="J534" s="34"/>
      <c r="K534" s="34">
        <v>6957.52</v>
      </c>
      <c r="L534" s="34"/>
      <c r="M534" s="34"/>
      <c r="N534" s="21">
        <f t="shared" si="21"/>
        <v>62172.729999999967</v>
      </c>
      <c r="P534" s="58"/>
      <c r="Q534" s="58"/>
      <c r="R534" s="58"/>
      <c r="S534" s="58"/>
      <c r="T534" s="48"/>
    </row>
    <row r="535" spans="1:20" ht="14.1" customHeight="1">
      <c r="A535" s="49">
        <v>74</v>
      </c>
      <c r="B535" s="50" t="s">
        <v>834</v>
      </c>
      <c r="C535" s="50" t="s">
        <v>118</v>
      </c>
      <c r="D535" s="51" t="s">
        <v>749</v>
      </c>
      <c r="E535" s="46">
        <v>2514372.5499999998</v>
      </c>
      <c r="F535" s="47">
        <v>0</v>
      </c>
      <c r="G535" s="17">
        <v>2475958.91</v>
      </c>
      <c r="H535" s="19">
        <f t="shared" si="20"/>
        <v>38413.639999999665</v>
      </c>
      <c r="I535" s="20"/>
      <c r="J535" s="34"/>
      <c r="K535" s="34">
        <v>4372.51</v>
      </c>
      <c r="L535" s="34"/>
      <c r="M535" s="34"/>
      <c r="N535" s="21">
        <f t="shared" si="21"/>
        <v>42786.149999999667</v>
      </c>
      <c r="P535" s="58"/>
      <c r="Q535" s="58"/>
      <c r="R535" s="58"/>
      <c r="S535" s="58"/>
      <c r="T535" s="48"/>
    </row>
    <row r="536" spans="1:20" ht="14.1" customHeight="1">
      <c r="A536" s="49">
        <v>74</v>
      </c>
      <c r="B536" s="50" t="s">
        <v>834</v>
      </c>
      <c r="C536" s="50" t="s">
        <v>39</v>
      </c>
      <c r="D536" s="51" t="s">
        <v>750</v>
      </c>
      <c r="E536" s="46">
        <v>19099189.449999999</v>
      </c>
      <c r="F536" s="47">
        <v>0</v>
      </c>
      <c r="G536" s="17">
        <v>18826403</v>
      </c>
      <c r="H536" s="19">
        <f t="shared" si="20"/>
        <v>272786.44999999925</v>
      </c>
      <c r="I536" s="20"/>
      <c r="J536" s="34"/>
      <c r="K536" s="34">
        <v>30102.66</v>
      </c>
      <c r="L536" s="34"/>
      <c r="M536" s="34"/>
      <c r="N536" s="21">
        <f t="shared" si="21"/>
        <v>302889.10999999923</v>
      </c>
      <c r="P536" s="58"/>
      <c r="Q536" s="58"/>
      <c r="R536" s="58"/>
      <c r="S536" s="58"/>
      <c r="T536" s="48"/>
    </row>
    <row r="537" spans="1:20" ht="14.1" customHeight="1">
      <c r="A537" s="49">
        <v>75</v>
      </c>
      <c r="B537" s="50" t="s">
        <v>835</v>
      </c>
      <c r="C537" s="50" t="s">
        <v>40</v>
      </c>
      <c r="D537" s="51" t="s">
        <v>751</v>
      </c>
      <c r="E537" s="46">
        <v>1012469.73</v>
      </c>
      <c r="F537" s="47">
        <v>0</v>
      </c>
      <c r="G537" s="17">
        <v>993887.43</v>
      </c>
      <c r="H537" s="19">
        <f t="shared" si="20"/>
        <v>18582.29999999993</v>
      </c>
      <c r="I537" s="20"/>
      <c r="J537" s="34"/>
      <c r="K537" s="34">
        <v>1659.48</v>
      </c>
      <c r="L537" s="34"/>
      <c r="M537" s="34"/>
      <c r="N537" s="21">
        <f t="shared" si="21"/>
        <v>20241.77999999993</v>
      </c>
      <c r="P537" s="58"/>
      <c r="Q537" s="58"/>
      <c r="R537" s="58"/>
      <c r="S537" s="58"/>
      <c r="T537" s="48"/>
    </row>
    <row r="538" spans="1:20" ht="14.1" customHeight="1">
      <c r="A538" s="49">
        <v>75</v>
      </c>
      <c r="B538" s="50" t="s">
        <v>835</v>
      </c>
      <c r="C538" s="50" t="s">
        <v>101</v>
      </c>
      <c r="D538" s="51" t="s">
        <v>752</v>
      </c>
      <c r="E538" s="46">
        <v>2432457.3199999998</v>
      </c>
      <c r="F538" s="47">
        <v>0</v>
      </c>
      <c r="G538" s="17">
        <v>2403215.0099999998</v>
      </c>
      <c r="H538" s="19">
        <f t="shared" si="20"/>
        <v>29242.310000000056</v>
      </c>
      <c r="I538" s="20"/>
      <c r="J538" s="34"/>
      <c r="K538" s="34">
        <v>2763.01</v>
      </c>
      <c r="L538" s="34"/>
      <c r="M538" s="34"/>
      <c r="N538" s="21">
        <f t="shared" si="21"/>
        <v>32005.320000000058</v>
      </c>
      <c r="P538" s="58"/>
      <c r="Q538" s="58"/>
      <c r="R538" s="58"/>
      <c r="S538" s="58"/>
      <c r="T538" s="48"/>
    </row>
    <row r="539" spans="1:20" ht="14.1" customHeight="1">
      <c r="A539" s="49">
        <v>75</v>
      </c>
      <c r="B539" s="50" t="s">
        <v>835</v>
      </c>
      <c r="C539" s="50" t="s">
        <v>37</v>
      </c>
      <c r="D539" s="51" t="s">
        <v>753</v>
      </c>
      <c r="E539" s="46">
        <v>1497572.17</v>
      </c>
      <c r="F539" s="47">
        <v>0</v>
      </c>
      <c r="G539" s="17">
        <v>1476822.53</v>
      </c>
      <c r="H539" s="19">
        <f t="shared" si="20"/>
        <v>20749.639999999898</v>
      </c>
      <c r="I539" s="20"/>
      <c r="J539" s="34"/>
      <c r="K539" s="34">
        <v>1693.93</v>
      </c>
      <c r="L539" s="34"/>
      <c r="M539" s="34"/>
      <c r="N539" s="21">
        <f t="shared" si="21"/>
        <v>22443.569999999898</v>
      </c>
      <c r="P539" s="58"/>
      <c r="Q539" s="58"/>
      <c r="R539" s="58"/>
      <c r="S539" s="58"/>
      <c r="T539" s="48"/>
    </row>
    <row r="540" spans="1:20" ht="14.1" customHeight="1">
      <c r="A540" s="49">
        <v>75</v>
      </c>
      <c r="B540" s="50" t="s">
        <v>835</v>
      </c>
      <c r="C540" s="50" t="s">
        <v>222</v>
      </c>
      <c r="D540" s="51" t="s">
        <v>754</v>
      </c>
      <c r="E540" s="46">
        <v>2582479.1</v>
      </c>
      <c r="F540" s="47">
        <v>0</v>
      </c>
      <c r="G540" s="17">
        <v>2542985.59</v>
      </c>
      <c r="H540" s="19">
        <f t="shared" si="20"/>
        <v>39493.510000000242</v>
      </c>
      <c r="I540" s="20"/>
      <c r="J540" s="34"/>
      <c r="K540" s="34">
        <v>3220.21</v>
      </c>
      <c r="L540" s="34"/>
      <c r="M540" s="34"/>
      <c r="N540" s="21">
        <f t="shared" si="21"/>
        <v>42713.720000000241</v>
      </c>
      <c r="P540" s="58"/>
      <c r="Q540" s="58"/>
      <c r="R540" s="58"/>
      <c r="S540" s="58"/>
      <c r="T540" s="48"/>
    </row>
    <row r="541" spans="1:20" ht="14.1" customHeight="1">
      <c r="A541" s="49">
        <v>76</v>
      </c>
      <c r="B541" s="50" t="s">
        <v>836</v>
      </c>
      <c r="C541" s="50" t="s">
        <v>40</v>
      </c>
      <c r="D541" s="51" t="s">
        <v>755</v>
      </c>
      <c r="E541" s="46">
        <v>992432.03</v>
      </c>
      <c r="F541" s="47">
        <v>1</v>
      </c>
      <c r="G541" s="17">
        <v>961031.43</v>
      </c>
      <c r="H541" s="19">
        <f t="shared" si="20"/>
        <v>31400.599999999977</v>
      </c>
      <c r="I541" s="20"/>
      <c r="J541" s="34"/>
      <c r="K541" s="34">
        <v>4944.3100000000004</v>
      </c>
      <c r="L541" s="34"/>
      <c r="M541" s="34"/>
      <c r="N541" s="21">
        <f t="shared" si="21"/>
        <v>36344.909999999974</v>
      </c>
      <c r="P541" s="58"/>
      <c r="Q541" s="58"/>
      <c r="R541" s="58"/>
      <c r="S541" s="58"/>
      <c r="T541" s="48"/>
    </row>
    <row r="542" spans="1:20" ht="14.1" customHeight="1">
      <c r="A542" s="49">
        <v>76</v>
      </c>
      <c r="B542" s="50" t="s">
        <v>836</v>
      </c>
      <c r="C542" s="50" t="s">
        <v>60</v>
      </c>
      <c r="D542" s="51" t="s">
        <v>756</v>
      </c>
      <c r="E542" s="46">
        <v>21263.11</v>
      </c>
      <c r="F542" s="47">
        <v>1</v>
      </c>
      <c r="G542" s="17">
        <v>21263.11</v>
      </c>
      <c r="H542" s="19">
        <f t="shared" si="20"/>
        <v>0</v>
      </c>
      <c r="I542" s="20"/>
      <c r="J542" s="34"/>
      <c r="K542" s="34">
        <v>1151.08</v>
      </c>
      <c r="L542" s="34"/>
      <c r="M542" s="34"/>
      <c r="N542" s="21">
        <f t="shared" si="21"/>
        <v>1151.08</v>
      </c>
      <c r="P542" s="58"/>
      <c r="Q542" s="58"/>
      <c r="R542" s="58"/>
      <c r="S542" s="58"/>
      <c r="T542" s="48"/>
    </row>
    <row r="543" spans="1:20" ht="14.1" customHeight="1">
      <c r="A543" s="49">
        <v>76</v>
      </c>
      <c r="B543" s="50" t="s">
        <v>836</v>
      </c>
      <c r="C543" s="50" t="s">
        <v>53</v>
      </c>
      <c r="D543" s="51" t="s">
        <v>757</v>
      </c>
      <c r="E543" s="46">
        <v>5910.03</v>
      </c>
      <c r="F543" s="47">
        <v>1</v>
      </c>
      <c r="G543" s="17">
        <v>5910.03</v>
      </c>
      <c r="H543" s="19">
        <f t="shared" si="20"/>
        <v>0</v>
      </c>
      <c r="I543" s="20"/>
      <c r="J543" s="34"/>
      <c r="K543" s="34">
        <v>271.73</v>
      </c>
      <c r="L543" s="34"/>
      <c r="M543" s="34"/>
      <c r="N543" s="21">
        <f t="shared" si="21"/>
        <v>271.73</v>
      </c>
      <c r="P543" s="58"/>
      <c r="Q543" s="58"/>
      <c r="R543" s="58"/>
      <c r="S543" s="58"/>
      <c r="T543" s="48"/>
    </row>
    <row r="544" spans="1:20" ht="14.1" customHeight="1">
      <c r="A544" s="49">
        <v>77</v>
      </c>
      <c r="B544" s="50" t="s">
        <v>837</v>
      </c>
      <c r="C544" s="50" t="s">
        <v>40</v>
      </c>
      <c r="D544" s="51" t="s">
        <v>758</v>
      </c>
      <c r="E544" s="46">
        <v>6275364.3600000003</v>
      </c>
      <c r="F544" s="47">
        <v>0</v>
      </c>
      <c r="G544" s="17">
        <v>6154969.2800000003</v>
      </c>
      <c r="H544" s="19">
        <f t="shared" si="20"/>
        <v>120395.08000000007</v>
      </c>
      <c r="I544" s="20"/>
      <c r="J544" s="34"/>
      <c r="K544" s="34">
        <v>12940.59</v>
      </c>
      <c r="L544" s="34"/>
      <c r="M544" s="34"/>
      <c r="N544" s="21">
        <f t="shared" si="21"/>
        <v>133335.67000000007</v>
      </c>
      <c r="P544" s="58"/>
      <c r="Q544" s="58"/>
      <c r="R544" s="58"/>
      <c r="S544" s="58"/>
      <c r="T544" s="48"/>
    </row>
    <row r="545" spans="1:20" ht="14.1" customHeight="1">
      <c r="A545" s="49">
        <v>77</v>
      </c>
      <c r="B545" s="50" t="s">
        <v>837</v>
      </c>
      <c r="C545" s="50" t="s">
        <v>52</v>
      </c>
      <c r="D545" s="51" t="s">
        <v>759</v>
      </c>
      <c r="E545" s="46">
        <v>1260422.77</v>
      </c>
      <c r="F545" s="47">
        <v>0</v>
      </c>
      <c r="G545" s="17">
        <v>1228092.97</v>
      </c>
      <c r="H545" s="19">
        <f t="shared" si="20"/>
        <v>32329.800000000047</v>
      </c>
      <c r="I545" s="20"/>
      <c r="J545" s="34"/>
      <c r="K545" s="34">
        <v>2881.58</v>
      </c>
      <c r="L545" s="34"/>
      <c r="M545" s="34"/>
      <c r="N545" s="21">
        <f t="shared" si="21"/>
        <v>35211.380000000048</v>
      </c>
      <c r="P545" s="58"/>
      <c r="Q545" s="58"/>
      <c r="R545" s="58"/>
      <c r="S545" s="58"/>
      <c r="T545" s="48"/>
    </row>
    <row r="546" spans="1:20" ht="14.1" customHeight="1">
      <c r="A546" s="49">
        <v>77</v>
      </c>
      <c r="B546" s="50" t="s">
        <v>837</v>
      </c>
      <c r="C546" s="50" t="s">
        <v>60</v>
      </c>
      <c r="D546" s="51" t="s">
        <v>760</v>
      </c>
      <c r="E546" s="46">
        <v>26016.07</v>
      </c>
      <c r="F546" s="47">
        <v>1</v>
      </c>
      <c r="G546" s="17">
        <v>26016.07</v>
      </c>
      <c r="H546" s="19">
        <f t="shared" si="20"/>
        <v>0</v>
      </c>
      <c r="I546" s="20"/>
      <c r="J546" s="34"/>
      <c r="K546" s="34">
        <v>844.45</v>
      </c>
      <c r="L546" s="34"/>
      <c r="M546" s="34"/>
      <c r="N546" s="21">
        <f t="shared" si="21"/>
        <v>844.45</v>
      </c>
      <c r="P546" s="58"/>
      <c r="Q546" s="58"/>
      <c r="R546" s="58"/>
      <c r="S546" s="58"/>
      <c r="T546" s="48"/>
    </row>
    <row r="547" spans="1:20" ht="14.1" customHeight="1">
      <c r="A547" s="49">
        <v>77</v>
      </c>
      <c r="B547" s="50" t="s">
        <v>837</v>
      </c>
      <c r="C547" s="50" t="s">
        <v>61</v>
      </c>
      <c r="D547" s="51" t="s">
        <v>761</v>
      </c>
      <c r="E547" s="46">
        <v>73620.399999999994</v>
      </c>
      <c r="F547" s="47">
        <v>1</v>
      </c>
      <c r="G547" s="17">
        <v>68317.2</v>
      </c>
      <c r="H547" s="19">
        <f t="shared" si="20"/>
        <v>5303.1999999999971</v>
      </c>
      <c r="I547" s="20"/>
      <c r="J547" s="34"/>
      <c r="K547" s="34">
        <v>802.23</v>
      </c>
      <c r="L547" s="34"/>
      <c r="M547" s="34"/>
      <c r="N547" s="21">
        <f t="shared" si="21"/>
        <v>6105.4299999999967</v>
      </c>
      <c r="P547" s="58"/>
      <c r="Q547" s="58"/>
      <c r="R547" s="58"/>
      <c r="S547" s="58"/>
      <c r="T547" s="48"/>
    </row>
    <row r="548" spans="1:20" ht="14.1" customHeight="1">
      <c r="A548" s="7"/>
      <c r="D548" s="39"/>
      <c r="E548" s="19"/>
      <c r="F548" s="54"/>
      <c r="G548" s="20"/>
      <c r="H548" s="19"/>
      <c r="I548" s="20"/>
      <c r="J548" s="34"/>
      <c r="K548" s="34"/>
      <c r="L548" s="34"/>
      <c r="M548" s="34"/>
      <c r="N548" s="21"/>
      <c r="P548" s="55"/>
    </row>
    <row r="549" spans="1:20" s="4" customFormat="1" ht="13.5" thickBot="1">
      <c r="A549" s="40">
        <f>COUNTA(A7:A548)</f>
        <v>541</v>
      </c>
      <c r="B549" s="41"/>
      <c r="C549" s="41"/>
      <c r="D549" s="42"/>
      <c r="E549" s="9">
        <f>SUM(E7:E547)</f>
        <v>2425656895.9800038</v>
      </c>
      <c r="F549" s="56">
        <f>SUM(F7:F548)</f>
        <v>76</v>
      </c>
      <c r="G549" s="38">
        <f>SUM(G7:G547)</f>
        <v>2391347403.5500016</v>
      </c>
      <c r="H549" s="9">
        <f>SUM(H7:H548)</f>
        <v>34309492.430000007</v>
      </c>
      <c r="I549" s="10"/>
      <c r="J549" s="23">
        <f>SUM(J7:J547)</f>
        <v>0</v>
      </c>
      <c r="K549" s="23">
        <f>SUM(K7:K548)</f>
        <v>3713801.870000001</v>
      </c>
      <c r="L549" s="23">
        <f>SUM(L7:L548)</f>
        <v>0</v>
      </c>
      <c r="M549" s="23">
        <f>SUM(M7:M548)</f>
        <v>112500</v>
      </c>
      <c r="N549" s="23">
        <f>SUM(N7:N548)</f>
        <v>38135794.300000034</v>
      </c>
      <c r="P549" s="55"/>
      <c r="T549" s="24"/>
    </row>
    <row r="550" spans="1:20" s="4" customFormat="1" ht="12.75">
      <c r="E550" s="11"/>
      <c r="F550" s="57"/>
      <c r="G550" s="11"/>
      <c r="H550" s="11"/>
      <c r="I550" s="11"/>
      <c r="J550" s="8"/>
      <c r="K550" s="8"/>
      <c r="L550" s="8"/>
      <c r="M550" s="8"/>
      <c r="N550" s="8"/>
      <c r="P550" s="55"/>
    </row>
    <row r="551" spans="1:20" ht="14.1" customHeight="1">
      <c r="P551" s="55"/>
    </row>
    <row r="552" spans="1:20" ht="14.1" customHeight="1">
      <c r="P552" s="55"/>
    </row>
    <row r="553" spans="1:20" ht="14.1" customHeight="1">
      <c r="A553" s="2"/>
      <c r="P553" s="55"/>
    </row>
    <row r="554" spans="1:20" ht="14.1" customHeight="1">
      <c r="P554" s="55"/>
    </row>
    <row r="555" spans="1:20" ht="14.1" customHeight="1">
      <c r="P555" s="55"/>
    </row>
    <row r="556" spans="1:20" ht="14.1" customHeight="1">
      <c r="P556" s="55"/>
    </row>
    <row r="557" spans="1:20" ht="14.1" customHeight="1">
      <c r="A557" s="2"/>
      <c r="P557" s="55"/>
    </row>
    <row r="558" spans="1:20" ht="14.1" customHeight="1">
      <c r="P558" s="55"/>
    </row>
    <row r="559" spans="1:20" ht="14.1" customHeight="1">
      <c r="P559" s="55"/>
    </row>
    <row r="560" spans="1:20" ht="14.1" customHeight="1">
      <c r="P560" s="55"/>
    </row>
    <row r="561" spans="16:16" ht="14.1" customHeight="1">
      <c r="P561" s="55"/>
    </row>
    <row r="562" spans="16:16" ht="14.1" customHeight="1">
      <c r="P562" s="55"/>
    </row>
    <row r="563" spans="16:16" ht="14.1" customHeight="1">
      <c r="P563" s="55"/>
    </row>
    <row r="564" spans="16:16" ht="14.1" customHeight="1">
      <c r="P564" s="55"/>
    </row>
    <row r="565" spans="16:16" ht="14.1" customHeight="1">
      <c r="P565" s="55"/>
    </row>
    <row r="566" spans="16:16" ht="14.1" customHeight="1">
      <c r="P566" s="55"/>
    </row>
    <row r="567" spans="16:16" ht="11.25" customHeight="1">
      <c r="P567" s="55"/>
    </row>
    <row r="568" spans="16:16" ht="14.1" customHeight="1">
      <c r="P568" s="55"/>
    </row>
    <row r="569" spans="16:16" ht="14.1" customHeight="1">
      <c r="P569" s="55"/>
    </row>
    <row r="570" spans="16:16" ht="14.1" customHeight="1">
      <c r="P570" s="55"/>
    </row>
    <row r="571" spans="16:16" ht="14.1" customHeight="1">
      <c r="P571" s="55"/>
    </row>
    <row r="572" spans="16:16" ht="14.1" customHeight="1">
      <c r="P572" s="55"/>
    </row>
    <row r="573" spans="16:16" ht="14.1" customHeight="1">
      <c r="P573" s="55"/>
    </row>
    <row r="574" spans="16:16" ht="14.1" customHeight="1">
      <c r="P574" s="55"/>
    </row>
    <row r="575" spans="16:16" ht="14.1" customHeight="1">
      <c r="P575" s="55"/>
    </row>
    <row r="576" spans="16:16" ht="14.1" customHeight="1">
      <c r="P576" s="55"/>
    </row>
    <row r="577" spans="16:16" ht="14.1" customHeight="1">
      <c r="P577" s="55"/>
    </row>
    <row r="578" spans="16:16" ht="14.1" customHeight="1">
      <c r="P578" s="55"/>
    </row>
    <row r="579" spans="16:16" ht="14.1" customHeight="1">
      <c r="P579" s="55"/>
    </row>
    <row r="580" spans="16:16" ht="14.1" customHeight="1">
      <c r="P580" s="55"/>
    </row>
    <row r="581" spans="16:16" ht="14.1" customHeight="1">
      <c r="P581" s="55"/>
    </row>
    <row r="582" spans="16:16" ht="14.1" customHeight="1">
      <c r="P582" s="55"/>
    </row>
    <row r="583" spans="16:16" ht="14.1" customHeight="1">
      <c r="P583" s="55"/>
    </row>
    <row r="584" spans="16:16" ht="14.1" customHeight="1">
      <c r="P584" s="55"/>
    </row>
    <row r="585" spans="16:16" ht="14.1" customHeight="1">
      <c r="P585" s="55"/>
    </row>
    <row r="586" spans="16:16" ht="14.1" customHeight="1">
      <c r="P586" s="55"/>
    </row>
    <row r="587" spans="16:16" ht="14.1" customHeight="1">
      <c r="P587" s="55"/>
    </row>
    <row r="588" spans="16:16" ht="14.1" customHeight="1">
      <c r="P588" s="55"/>
    </row>
    <row r="589" spans="16:16" ht="14.1" customHeight="1">
      <c r="P589" s="55"/>
    </row>
    <row r="590" spans="16:16" ht="14.1" customHeight="1">
      <c r="P590" s="55"/>
    </row>
    <row r="591" spans="16:16" ht="14.1" customHeight="1">
      <c r="P591" s="55"/>
    </row>
    <row r="592" spans="16:16" ht="14.1" customHeight="1">
      <c r="P592" s="55"/>
    </row>
    <row r="593" spans="16:16" ht="14.1" customHeight="1">
      <c r="P593" s="55"/>
    </row>
    <row r="594" spans="16:16" ht="14.1" customHeight="1">
      <c r="P594" s="55"/>
    </row>
    <row r="595" spans="16:16" ht="14.1" customHeight="1">
      <c r="P595" s="55"/>
    </row>
    <row r="596" spans="16:16" ht="14.1" customHeight="1">
      <c r="P596" s="55"/>
    </row>
    <row r="597" spans="16:16" ht="14.1" customHeight="1">
      <c r="P597" s="55"/>
    </row>
    <row r="598" spans="16:16" ht="14.1" customHeight="1">
      <c r="P598" s="55"/>
    </row>
    <row r="599" spans="16:16" ht="14.1" customHeight="1">
      <c r="P599" s="55"/>
    </row>
    <row r="600" spans="16:16" ht="14.1" customHeight="1">
      <c r="P600" s="55"/>
    </row>
    <row r="601" spans="16:16" ht="14.1" customHeight="1">
      <c r="P601" s="55"/>
    </row>
    <row r="602" spans="16:16" ht="14.1" customHeight="1">
      <c r="P602" s="55"/>
    </row>
    <row r="603" spans="16:16" ht="14.1" customHeight="1">
      <c r="P603" s="55"/>
    </row>
    <row r="604" spans="16:16" ht="14.1" customHeight="1">
      <c r="P604" s="55"/>
    </row>
    <row r="605" spans="16:16" ht="14.1" customHeight="1">
      <c r="P605" s="55"/>
    </row>
    <row r="606" spans="16:16" ht="14.1" customHeight="1">
      <c r="P606" s="55"/>
    </row>
    <row r="607" spans="16:16" ht="14.1" customHeight="1">
      <c r="P607" s="55"/>
    </row>
    <row r="608" spans="16:16" ht="14.1" customHeight="1">
      <c r="P608" s="55"/>
    </row>
    <row r="609" spans="16:16" ht="14.1" customHeight="1">
      <c r="P609" s="55"/>
    </row>
    <row r="610" spans="16:16" ht="14.1" customHeight="1">
      <c r="P610" s="55"/>
    </row>
    <row r="611" spans="16:16" ht="14.1" customHeight="1">
      <c r="P611" s="55"/>
    </row>
    <row r="612" spans="16:16" ht="14.1" customHeight="1">
      <c r="P612" s="55"/>
    </row>
    <row r="613" spans="16:16" ht="14.1" customHeight="1">
      <c r="P613" s="55"/>
    </row>
    <row r="614" spans="16:16" ht="14.1" customHeight="1">
      <c r="P614" s="55"/>
    </row>
    <row r="615" spans="16:16" ht="14.1" customHeight="1">
      <c r="P615" s="55"/>
    </row>
    <row r="616" spans="16:16" ht="14.1" customHeight="1">
      <c r="P616" s="55"/>
    </row>
    <row r="617" spans="16:16" ht="14.1" customHeight="1">
      <c r="P617" s="55"/>
    </row>
    <row r="618" spans="16:16" ht="14.1" customHeight="1">
      <c r="P618" s="55"/>
    </row>
    <row r="619" spans="16:16" ht="14.1" customHeight="1">
      <c r="P619" s="55"/>
    </row>
    <row r="620" spans="16:16" ht="14.1" customHeight="1">
      <c r="P620" s="55"/>
    </row>
    <row r="621" spans="16:16" ht="14.1" customHeight="1">
      <c r="P621" s="55"/>
    </row>
    <row r="622" spans="16:16" ht="14.1" customHeight="1">
      <c r="P622" s="55"/>
    </row>
    <row r="623" spans="16:16" ht="14.1" customHeight="1">
      <c r="P623" s="55"/>
    </row>
    <row r="624" spans="16:16" ht="14.1" customHeight="1">
      <c r="P624" s="55"/>
    </row>
    <row r="625" spans="16:16" ht="14.1" customHeight="1">
      <c r="P625" s="55"/>
    </row>
    <row r="626" spans="16:16" ht="14.1" customHeight="1">
      <c r="P626" s="55"/>
    </row>
    <row r="627" spans="16:16" ht="14.1" customHeight="1">
      <c r="P627" s="55"/>
    </row>
    <row r="628" spans="16:16" ht="14.1" customHeight="1">
      <c r="P628" s="55"/>
    </row>
    <row r="629" spans="16:16" ht="14.1" customHeight="1">
      <c r="P629" s="55"/>
    </row>
    <row r="630" spans="16:16" ht="14.1" customHeight="1">
      <c r="P630" s="55"/>
    </row>
    <row r="631" spans="16:16" ht="14.1" customHeight="1">
      <c r="P631" s="55"/>
    </row>
    <row r="632" spans="16:16" ht="14.1" customHeight="1">
      <c r="P632" s="55"/>
    </row>
    <row r="633" spans="16:16" ht="14.1" customHeight="1">
      <c r="P633" s="55"/>
    </row>
    <row r="634" spans="16:16" ht="14.1" customHeight="1">
      <c r="P634" s="55"/>
    </row>
    <row r="635" spans="16:16" ht="14.1" customHeight="1">
      <c r="P635" s="55"/>
    </row>
    <row r="636" spans="16:16" ht="14.1" customHeight="1">
      <c r="P636" s="55"/>
    </row>
    <row r="637" spans="16:16" ht="14.1" customHeight="1">
      <c r="P637" s="55"/>
    </row>
    <row r="638" spans="16:16" ht="14.1" customHeight="1">
      <c r="P638" s="55"/>
    </row>
    <row r="639" spans="16:16" ht="14.1" customHeight="1">
      <c r="P639" s="55"/>
    </row>
    <row r="640" spans="16:16" ht="14.1" customHeight="1">
      <c r="P640" s="55"/>
    </row>
    <row r="641" spans="16:16" ht="14.1" customHeight="1">
      <c r="P641" s="55"/>
    </row>
    <row r="642" spans="16:16" ht="14.1" customHeight="1">
      <c r="P642" s="55"/>
    </row>
    <row r="643" spans="16:16" ht="14.1" customHeight="1">
      <c r="P643" s="55"/>
    </row>
    <row r="644" spans="16:16" ht="14.1" customHeight="1">
      <c r="P644" s="55"/>
    </row>
    <row r="645" spans="16:16" ht="14.1" customHeight="1">
      <c r="P645" s="55"/>
    </row>
    <row r="646" spans="16:16" ht="14.1" customHeight="1">
      <c r="P646" s="55"/>
    </row>
    <row r="647" spans="16:16" ht="14.1" customHeight="1">
      <c r="P647" s="55"/>
    </row>
    <row r="648" spans="16:16" ht="14.1" customHeight="1">
      <c r="P648" s="55"/>
    </row>
    <row r="649" spans="16:16" ht="14.1" customHeight="1">
      <c r="P649" s="55"/>
    </row>
    <row r="650" spans="16:16" ht="14.1" customHeight="1">
      <c r="P650" s="55"/>
    </row>
    <row r="651" spans="16:16" ht="14.1" customHeight="1">
      <c r="P651" s="55"/>
    </row>
    <row r="652" spans="16:16" ht="14.1" customHeight="1">
      <c r="P652" s="55"/>
    </row>
    <row r="653" spans="16:16" ht="14.1" customHeight="1">
      <c r="P653" s="55"/>
    </row>
    <row r="654" spans="16:16" ht="14.1" customHeight="1">
      <c r="P654" s="55"/>
    </row>
    <row r="655" spans="16:16" ht="14.1" customHeight="1">
      <c r="P655" s="55"/>
    </row>
    <row r="656" spans="16:16" ht="14.1" customHeight="1">
      <c r="P656" s="55"/>
    </row>
    <row r="657" spans="16:16" ht="14.1" customHeight="1">
      <c r="P657" s="55"/>
    </row>
    <row r="658" spans="16:16" ht="14.1" customHeight="1">
      <c r="P658" s="55"/>
    </row>
    <row r="659" spans="16:16" ht="14.1" customHeight="1">
      <c r="P659" s="55"/>
    </row>
    <row r="660" spans="16:16" ht="14.1" customHeight="1">
      <c r="P660" s="55"/>
    </row>
    <row r="661" spans="16:16" ht="14.1" customHeight="1">
      <c r="P661" s="55"/>
    </row>
    <row r="662" spans="16:16" ht="14.1" customHeight="1">
      <c r="P662" s="55"/>
    </row>
    <row r="663" spans="16:16" ht="14.1" customHeight="1">
      <c r="P663" s="55"/>
    </row>
    <row r="664" spans="16:16" ht="14.1" customHeight="1">
      <c r="P664" s="55"/>
    </row>
    <row r="665" spans="16:16" ht="14.1" customHeight="1">
      <c r="P665" s="55"/>
    </row>
    <row r="666" spans="16:16" ht="14.1" customHeight="1">
      <c r="P666" s="55"/>
    </row>
    <row r="667" spans="16:16" ht="14.1" customHeight="1">
      <c r="P667" s="55"/>
    </row>
    <row r="668" spans="16:16" ht="14.1" customHeight="1">
      <c r="P668" s="55"/>
    </row>
    <row r="669" spans="16:16" ht="14.1" customHeight="1">
      <c r="P669" s="55"/>
    </row>
    <row r="670" spans="16:16" ht="14.1" customHeight="1">
      <c r="P670" s="55"/>
    </row>
    <row r="671" spans="16:16" ht="14.1" customHeight="1">
      <c r="P671" s="55"/>
    </row>
    <row r="672" spans="16:16" ht="14.1" customHeight="1">
      <c r="P672" s="55"/>
    </row>
    <row r="673" spans="16:16" ht="14.1" customHeight="1">
      <c r="P673" s="55"/>
    </row>
    <row r="674" spans="16:16" ht="14.1" customHeight="1">
      <c r="P674" s="55"/>
    </row>
    <row r="675" spans="16:16" ht="14.1" customHeight="1">
      <c r="P675" s="55"/>
    </row>
    <row r="676" spans="16:16" ht="14.1" customHeight="1">
      <c r="P676" s="55"/>
    </row>
    <row r="677" spans="16:16" ht="14.1" customHeight="1">
      <c r="P677" s="55"/>
    </row>
    <row r="678" spans="16:16" ht="14.1" customHeight="1">
      <c r="P678" s="55"/>
    </row>
    <row r="679" spans="16:16" ht="14.1" customHeight="1">
      <c r="P679" s="55"/>
    </row>
    <row r="680" spans="16:16" ht="14.1" customHeight="1">
      <c r="P680" s="55"/>
    </row>
    <row r="681" spans="16:16" ht="14.1" customHeight="1">
      <c r="P681" s="55"/>
    </row>
    <row r="682" spans="16:16" ht="14.1" customHeight="1">
      <c r="P682" s="55"/>
    </row>
    <row r="683" spans="16:16" ht="14.1" customHeight="1">
      <c r="P683" s="55"/>
    </row>
    <row r="684" spans="16:16" ht="14.1" customHeight="1">
      <c r="P684" s="55"/>
    </row>
    <row r="685" spans="16:16" ht="14.1" customHeight="1">
      <c r="P685" s="55"/>
    </row>
    <row r="686" spans="16:16" ht="14.1" customHeight="1">
      <c r="P686" s="55"/>
    </row>
    <row r="687" spans="16:16" ht="14.1" customHeight="1">
      <c r="P687" s="55"/>
    </row>
    <row r="688" spans="16:16" ht="14.1" customHeight="1">
      <c r="P688" s="55"/>
    </row>
    <row r="689" spans="16:16" ht="14.1" customHeight="1">
      <c r="P689" s="55"/>
    </row>
    <row r="690" spans="16:16" ht="14.1" customHeight="1">
      <c r="P690" s="55"/>
    </row>
    <row r="691" spans="16:16" ht="14.1" customHeight="1">
      <c r="P691" s="55"/>
    </row>
    <row r="692" spans="16:16" ht="14.1" customHeight="1">
      <c r="P692" s="55"/>
    </row>
    <row r="693" spans="16:16" ht="14.1" customHeight="1">
      <c r="P693" s="55"/>
    </row>
    <row r="694" spans="16:16" ht="14.1" customHeight="1">
      <c r="P694" s="55"/>
    </row>
    <row r="695" spans="16:16" ht="14.1" customHeight="1">
      <c r="P695" s="55"/>
    </row>
    <row r="696" spans="16:16" ht="14.1" customHeight="1">
      <c r="P696" s="55"/>
    </row>
    <row r="697" spans="16:16" ht="14.1" customHeight="1">
      <c r="P697" s="55"/>
    </row>
    <row r="698" spans="16:16" ht="14.1" customHeight="1">
      <c r="P698" s="55"/>
    </row>
    <row r="699" spans="16:16" ht="14.1" customHeight="1">
      <c r="P699" s="55"/>
    </row>
    <row r="700" spans="16:16" ht="14.1" customHeight="1">
      <c r="P700" s="55"/>
    </row>
    <row r="701" spans="16:16" ht="14.1" customHeight="1">
      <c r="P701" s="55"/>
    </row>
    <row r="702" spans="16:16" ht="14.1" customHeight="1">
      <c r="P702" s="55"/>
    </row>
    <row r="703" spans="16:16" ht="14.1" customHeight="1">
      <c r="P703" s="55"/>
    </row>
    <row r="704" spans="16:16" ht="14.1" customHeight="1">
      <c r="P704" s="55"/>
    </row>
    <row r="705" spans="16:16" ht="14.1" customHeight="1">
      <c r="P705" s="55"/>
    </row>
    <row r="706" spans="16:16" ht="14.1" customHeight="1">
      <c r="P706" s="55"/>
    </row>
    <row r="707" spans="16:16" ht="14.1" customHeight="1">
      <c r="P707" s="55"/>
    </row>
    <row r="708" spans="16:16" ht="14.1" customHeight="1">
      <c r="P708" s="55"/>
    </row>
    <row r="709" spans="16:16" ht="14.1" customHeight="1">
      <c r="P709" s="55"/>
    </row>
    <row r="710" spans="16:16" ht="14.1" customHeight="1">
      <c r="P710" s="55"/>
    </row>
    <row r="711" spans="16:16" ht="14.1" customHeight="1">
      <c r="P711" s="55"/>
    </row>
    <row r="712" spans="16:16" ht="14.1" customHeight="1">
      <c r="P712" s="55"/>
    </row>
    <row r="713" spans="16:16" ht="14.1" customHeight="1">
      <c r="P713" s="55"/>
    </row>
    <row r="714" spans="16:16" ht="14.1" customHeight="1">
      <c r="P714" s="55"/>
    </row>
    <row r="715" spans="16:16" ht="14.1" customHeight="1">
      <c r="P715" s="55"/>
    </row>
    <row r="716" spans="16:16" ht="14.1" customHeight="1">
      <c r="P716" s="55"/>
    </row>
    <row r="717" spans="16:16" ht="14.1" customHeight="1">
      <c r="P717" s="55"/>
    </row>
    <row r="718" spans="16:16" ht="14.1" customHeight="1">
      <c r="P718" s="55"/>
    </row>
    <row r="719" spans="16:16" ht="14.1" customHeight="1">
      <c r="P719" s="55"/>
    </row>
    <row r="720" spans="16:16" ht="14.1" customHeight="1">
      <c r="P720" s="55"/>
    </row>
    <row r="721" spans="16:16" ht="14.1" customHeight="1">
      <c r="P721" s="55"/>
    </row>
    <row r="722" spans="16:16" ht="14.1" customHeight="1">
      <c r="P722" s="55"/>
    </row>
    <row r="723" spans="16:16" ht="14.1" customHeight="1">
      <c r="P723" s="55"/>
    </row>
    <row r="724" spans="16:16" ht="14.1" customHeight="1">
      <c r="P724" s="55"/>
    </row>
    <row r="725" spans="16:16" ht="14.1" customHeight="1">
      <c r="P725" s="55"/>
    </row>
    <row r="726" spans="16:16" ht="14.1" customHeight="1">
      <c r="P726" s="55"/>
    </row>
    <row r="727" spans="16:16" ht="14.1" customHeight="1">
      <c r="P727" s="55"/>
    </row>
    <row r="728" spans="16:16" ht="14.1" customHeight="1">
      <c r="P728" s="55"/>
    </row>
    <row r="729" spans="16:16" ht="14.1" customHeight="1">
      <c r="P729" s="55"/>
    </row>
    <row r="730" spans="16:16" ht="14.1" customHeight="1">
      <c r="P730" s="55"/>
    </row>
    <row r="731" spans="16:16" ht="14.1" customHeight="1">
      <c r="P731" s="55"/>
    </row>
    <row r="732" spans="16:16" ht="14.1" customHeight="1">
      <c r="P732" s="55"/>
    </row>
    <row r="733" spans="16:16" ht="14.1" customHeight="1">
      <c r="P733" s="55"/>
    </row>
    <row r="734" spans="16:16" ht="14.1" customHeight="1">
      <c r="P734" s="55"/>
    </row>
    <row r="735" spans="16:16" ht="14.1" customHeight="1">
      <c r="P735" s="55"/>
    </row>
    <row r="736" spans="16:16" ht="14.1" customHeight="1">
      <c r="P736" s="55"/>
    </row>
    <row r="737" spans="16:16" ht="14.1" customHeight="1">
      <c r="P737" s="55"/>
    </row>
    <row r="738" spans="16:16" ht="14.1" customHeight="1">
      <c r="P738" s="55"/>
    </row>
    <row r="739" spans="16:16" ht="14.1" customHeight="1">
      <c r="P739" s="55"/>
    </row>
    <row r="740" spans="16:16" ht="14.1" customHeight="1">
      <c r="P740" s="55"/>
    </row>
    <row r="741" spans="16:16" ht="14.1" customHeight="1">
      <c r="P741" s="55"/>
    </row>
    <row r="742" spans="16:16" ht="14.1" customHeight="1">
      <c r="P742" s="55"/>
    </row>
    <row r="743" spans="16:16" ht="14.1" customHeight="1">
      <c r="P743" s="55"/>
    </row>
    <row r="744" spans="16:16" ht="14.1" customHeight="1">
      <c r="P744" s="55"/>
    </row>
    <row r="745" spans="16:16" ht="14.1" customHeight="1">
      <c r="P745" s="55"/>
    </row>
    <row r="746" spans="16:16" ht="14.1" customHeight="1">
      <c r="P746" s="55"/>
    </row>
    <row r="747" spans="16:16" ht="14.1" customHeight="1">
      <c r="P747" s="55"/>
    </row>
    <row r="748" spans="16:16" ht="14.1" customHeight="1">
      <c r="P748" s="55"/>
    </row>
    <row r="749" spans="16:16" ht="14.1" customHeight="1">
      <c r="P749" s="55"/>
    </row>
    <row r="750" spans="16:16" ht="14.1" customHeight="1">
      <c r="P750" s="55"/>
    </row>
    <row r="751" spans="16:16" ht="14.1" customHeight="1">
      <c r="P751" s="55"/>
    </row>
    <row r="752" spans="16:16" ht="14.1" customHeight="1">
      <c r="P752" s="55"/>
    </row>
    <row r="753" spans="16:16" ht="14.1" customHeight="1">
      <c r="P753" s="55"/>
    </row>
    <row r="754" spans="16:16" ht="14.1" customHeight="1">
      <c r="P754" s="55"/>
    </row>
    <row r="755" spans="16:16" ht="14.1" customHeight="1">
      <c r="P755" s="55"/>
    </row>
    <row r="756" spans="16:16" ht="14.1" customHeight="1">
      <c r="P756" s="55"/>
    </row>
    <row r="757" spans="16:16" ht="14.1" customHeight="1">
      <c r="P757" s="55"/>
    </row>
    <row r="758" spans="16:16" ht="14.1" customHeight="1">
      <c r="P758" s="55"/>
    </row>
    <row r="759" spans="16:16" ht="14.1" customHeight="1">
      <c r="P759" s="55"/>
    </row>
    <row r="760" spans="16:16" ht="14.1" customHeight="1">
      <c r="P760" s="55"/>
    </row>
    <row r="761" spans="16:16" ht="14.1" customHeight="1">
      <c r="P761" s="55"/>
    </row>
    <row r="762" spans="16:16" ht="14.1" customHeight="1">
      <c r="P762" s="55"/>
    </row>
    <row r="763" spans="16:16" ht="14.1" customHeight="1">
      <c r="P763" s="55"/>
    </row>
    <row r="764" spans="16:16" ht="14.1" customHeight="1">
      <c r="P764" s="55"/>
    </row>
    <row r="765" spans="16:16" ht="14.1" customHeight="1">
      <c r="P765" s="55"/>
    </row>
    <row r="766" spans="16:16" ht="14.1" customHeight="1">
      <c r="P766" s="55"/>
    </row>
    <row r="767" spans="16:16" ht="14.1" customHeight="1">
      <c r="P767" s="55"/>
    </row>
    <row r="768" spans="16:16" ht="14.1" customHeight="1">
      <c r="P768" s="55"/>
    </row>
    <row r="769" spans="16:16" ht="14.1" customHeight="1">
      <c r="P769" s="55"/>
    </row>
    <row r="770" spans="16:16" ht="14.1" customHeight="1">
      <c r="P770" s="55"/>
    </row>
    <row r="771" spans="16:16" ht="14.1" customHeight="1">
      <c r="P771" s="55"/>
    </row>
    <row r="772" spans="16:16" ht="14.1" customHeight="1">
      <c r="P772" s="55"/>
    </row>
    <row r="773" spans="16:16" ht="14.1" customHeight="1">
      <c r="P773" s="55"/>
    </row>
    <row r="774" spans="16:16" ht="14.1" customHeight="1">
      <c r="P774" s="55"/>
    </row>
    <row r="775" spans="16:16" ht="14.1" customHeight="1">
      <c r="P775" s="55"/>
    </row>
    <row r="776" spans="16:16" ht="14.1" customHeight="1">
      <c r="P776" s="55"/>
    </row>
    <row r="777" spans="16:16" ht="14.1" customHeight="1">
      <c r="P777" s="55"/>
    </row>
    <row r="778" spans="16:16" ht="14.1" customHeight="1">
      <c r="P778" s="55"/>
    </row>
    <row r="779" spans="16:16" ht="14.1" customHeight="1">
      <c r="P779" s="55"/>
    </row>
    <row r="780" spans="16:16" ht="14.1" customHeight="1">
      <c r="P780" s="55"/>
    </row>
    <row r="781" spans="16:16" ht="14.1" customHeight="1">
      <c r="P781" s="55"/>
    </row>
    <row r="782" spans="16:16" ht="14.1" customHeight="1">
      <c r="P782" s="55"/>
    </row>
    <row r="783" spans="16:16" ht="14.1" customHeight="1">
      <c r="P783" s="55"/>
    </row>
    <row r="784" spans="16:16" ht="14.1" customHeight="1">
      <c r="P784" s="55"/>
    </row>
    <row r="785" spans="16:16" ht="14.1" customHeight="1">
      <c r="P785" s="55"/>
    </row>
    <row r="786" spans="16:16" ht="14.1" customHeight="1">
      <c r="P786" s="55"/>
    </row>
    <row r="787" spans="16:16" ht="14.1" customHeight="1">
      <c r="P787" s="55"/>
    </row>
    <row r="788" spans="16:16" ht="14.1" customHeight="1">
      <c r="P788" s="55"/>
    </row>
    <row r="789" spans="16:16" ht="14.1" customHeight="1">
      <c r="P789" s="55"/>
    </row>
    <row r="790" spans="16:16" ht="14.1" customHeight="1">
      <c r="P790" s="55"/>
    </row>
    <row r="791" spans="16:16" ht="14.1" customHeight="1">
      <c r="P791" s="55"/>
    </row>
    <row r="792" spans="16:16" ht="14.1" customHeight="1">
      <c r="P792" s="55"/>
    </row>
    <row r="793" spans="16:16" ht="14.1" customHeight="1">
      <c r="P793" s="55"/>
    </row>
    <row r="794" spans="16:16" ht="14.1" customHeight="1">
      <c r="P794" s="55"/>
    </row>
    <row r="795" spans="16:16" ht="14.1" customHeight="1">
      <c r="P795" s="55"/>
    </row>
    <row r="796" spans="16:16" ht="14.1" customHeight="1">
      <c r="P796" s="55"/>
    </row>
    <row r="797" spans="16:16" ht="14.1" customHeight="1">
      <c r="P797" s="55"/>
    </row>
    <row r="798" spans="16:16" ht="14.1" customHeight="1">
      <c r="P798" s="55"/>
    </row>
    <row r="799" spans="16:16" ht="14.1" customHeight="1">
      <c r="P799" s="55"/>
    </row>
    <row r="800" spans="16:16" ht="14.1" customHeight="1">
      <c r="P800" s="55"/>
    </row>
    <row r="801" spans="16:16" ht="14.1" customHeight="1">
      <c r="P801" s="55"/>
    </row>
    <row r="802" spans="16:16" ht="14.1" customHeight="1">
      <c r="P802" s="55"/>
    </row>
    <row r="803" spans="16:16" ht="14.1" customHeight="1">
      <c r="P803" s="55"/>
    </row>
    <row r="804" spans="16:16" ht="14.1" customHeight="1">
      <c r="P804" s="55"/>
    </row>
    <row r="805" spans="16:16" ht="14.1" customHeight="1">
      <c r="P805" s="55"/>
    </row>
    <row r="806" spans="16:16" ht="14.1" customHeight="1">
      <c r="P806" s="55"/>
    </row>
    <row r="807" spans="16:16" ht="14.1" customHeight="1">
      <c r="P807" s="55"/>
    </row>
    <row r="808" spans="16:16" ht="14.1" customHeight="1">
      <c r="P808" s="55"/>
    </row>
    <row r="809" spans="16:16" ht="14.1" customHeight="1">
      <c r="P809" s="55"/>
    </row>
    <row r="810" spans="16:16" ht="14.1" customHeight="1">
      <c r="P810" s="55"/>
    </row>
    <row r="811" spans="16:16" ht="14.1" customHeight="1">
      <c r="P811" s="55"/>
    </row>
    <row r="812" spans="16:16" ht="14.1" customHeight="1">
      <c r="P812" s="55"/>
    </row>
    <row r="813" spans="16:16" ht="14.1" customHeight="1">
      <c r="P813" s="55"/>
    </row>
    <row r="814" spans="16:16" ht="14.1" customHeight="1">
      <c r="P814" s="55"/>
    </row>
    <row r="815" spans="16:16" ht="14.1" customHeight="1">
      <c r="P815" s="55"/>
    </row>
    <row r="816" spans="16:16" ht="14.1" customHeight="1">
      <c r="P816" s="55"/>
    </row>
    <row r="817" spans="16:16" ht="14.1" customHeight="1">
      <c r="P817" s="55"/>
    </row>
    <row r="818" spans="16:16" ht="14.1" customHeight="1">
      <c r="P818" s="55"/>
    </row>
    <row r="819" spans="16:16" ht="14.1" customHeight="1">
      <c r="P819" s="55"/>
    </row>
    <row r="820" spans="16:16" ht="14.1" customHeight="1">
      <c r="P820" s="55"/>
    </row>
    <row r="821" spans="16:16" ht="14.1" customHeight="1">
      <c r="P821" s="55"/>
    </row>
    <row r="822" spans="16:16" ht="14.1" customHeight="1">
      <c r="P822" s="55"/>
    </row>
    <row r="823" spans="16:16" ht="14.1" customHeight="1">
      <c r="P823" s="55"/>
    </row>
    <row r="824" spans="16:16" ht="14.1" customHeight="1">
      <c r="P824" s="55"/>
    </row>
    <row r="825" spans="16:16" ht="14.1" customHeight="1">
      <c r="P825" s="55"/>
    </row>
    <row r="826" spans="16:16" ht="14.1" customHeight="1">
      <c r="P826" s="55"/>
    </row>
    <row r="827" spans="16:16" ht="14.1" customHeight="1">
      <c r="P827" s="55"/>
    </row>
    <row r="828" spans="16:16" ht="14.1" customHeight="1">
      <c r="P828" s="55"/>
    </row>
    <row r="829" spans="16:16" ht="14.1" customHeight="1">
      <c r="P829" s="55"/>
    </row>
    <row r="830" spans="16:16" ht="14.1" customHeight="1">
      <c r="P830" s="55"/>
    </row>
    <row r="831" spans="16:16" ht="14.1" customHeight="1">
      <c r="P831" s="55"/>
    </row>
    <row r="832" spans="16:16" ht="14.1" customHeight="1">
      <c r="P832" s="55"/>
    </row>
    <row r="833" spans="16:16" ht="14.1" customHeight="1">
      <c r="P833" s="55"/>
    </row>
    <row r="834" spans="16:16" ht="14.1" customHeight="1">
      <c r="P834" s="55"/>
    </row>
    <row r="835" spans="16:16" ht="14.1" customHeight="1">
      <c r="P835" s="55"/>
    </row>
    <row r="836" spans="16:16" ht="14.1" customHeight="1">
      <c r="P836" s="55"/>
    </row>
    <row r="837" spans="16:16" ht="14.1" customHeight="1">
      <c r="P837" s="55"/>
    </row>
    <row r="838" spans="16:16" ht="14.1" customHeight="1">
      <c r="P838" s="55"/>
    </row>
    <row r="839" spans="16:16" ht="14.1" customHeight="1">
      <c r="P839" s="55"/>
    </row>
    <row r="840" spans="16:16" ht="14.1" customHeight="1">
      <c r="P840" s="55"/>
    </row>
    <row r="841" spans="16:16" ht="14.1" customHeight="1">
      <c r="P841" s="55"/>
    </row>
    <row r="842" spans="16:16" ht="14.1" customHeight="1">
      <c r="P842" s="55"/>
    </row>
    <row r="843" spans="16:16" ht="14.1" customHeight="1">
      <c r="P843" s="55"/>
    </row>
    <row r="844" spans="16:16" ht="14.1" customHeight="1">
      <c r="P844" s="55"/>
    </row>
    <row r="845" spans="16:16" ht="14.1" customHeight="1">
      <c r="P845" s="55"/>
    </row>
    <row r="846" spans="16:16" ht="14.1" customHeight="1">
      <c r="P846" s="55"/>
    </row>
    <row r="847" spans="16:16" ht="14.1" customHeight="1">
      <c r="P847" s="55"/>
    </row>
    <row r="848" spans="16:16" ht="14.1" customHeight="1">
      <c r="P848" s="55"/>
    </row>
    <row r="849" spans="16:16" ht="14.1" customHeight="1">
      <c r="P849" s="55"/>
    </row>
    <row r="850" spans="16:16" ht="14.1" customHeight="1">
      <c r="P850" s="55"/>
    </row>
    <row r="851" spans="16:16" ht="14.1" customHeight="1">
      <c r="P851" s="55"/>
    </row>
    <row r="852" spans="16:16" ht="14.1" customHeight="1">
      <c r="P852" s="55"/>
    </row>
    <row r="853" spans="16:16" ht="14.1" customHeight="1">
      <c r="P853" s="55"/>
    </row>
    <row r="854" spans="16:16" ht="14.1" customHeight="1">
      <c r="P854" s="55"/>
    </row>
    <row r="855" spans="16:16" ht="14.1" customHeight="1">
      <c r="P855" s="55"/>
    </row>
    <row r="856" spans="16:16" ht="14.1" customHeight="1">
      <c r="P856" s="55"/>
    </row>
    <row r="857" spans="16:16" ht="14.1" customHeight="1">
      <c r="P857" s="55"/>
    </row>
    <row r="858" spans="16:16" ht="14.1" customHeight="1">
      <c r="P858" s="55"/>
    </row>
    <row r="859" spans="16:16" ht="14.1" customHeight="1">
      <c r="P859" s="55"/>
    </row>
    <row r="860" spans="16:16" ht="14.1" customHeight="1">
      <c r="P860" s="55"/>
    </row>
    <row r="861" spans="16:16" ht="14.1" customHeight="1">
      <c r="P861" s="55"/>
    </row>
    <row r="862" spans="16:16" ht="14.1" customHeight="1">
      <c r="P862" s="55"/>
    </row>
    <row r="863" spans="16:16" ht="14.1" customHeight="1">
      <c r="P863" s="55"/>
    </row>
    <row r="864" spans="16:16" ht="14.1" customHeight="1">
      <c r="P864" s="55"/>
    </row>
    <row r="865" spans="16:16" ht="14.1" customHeight="1">
      <c r="P865" s="55"/>
    </row>
    <row r="866" spans="16:16" ht="14.1" customHeight="1">
      <c r="P866" s="55"/>
    </row>
    <row r="867" spans="16:16" ht="14.1" customHeight="1">
      <c r="P867" s="55"/>
    </row>
    <row r="868" spans="16:16" ht="14.1" customHeight="1">
      <c r="P868" s="55"/>
    </row>
    <row r="869" spans="16:16" ht="14.1" customHeight="1">
      <c r="P869" s="55"/>
    </row>
    <row r="870" spans="16:16" ht="14.1" customHeight="1">
      <c r="P870" s="55"/>
    </row>
    <row r="871" spans="16:16" ht="14.1" customHeight="1">
      <c r="P871" s="55"/>
    </row>
    <row r="872" spans="16:16" ht="14.1" customHeight="1">
      <c r="P872" s="55"/>
    </row>
    <row r="873" spans="16:16" ht="14.1" customHeight="1">
      <c r="P873" s="55"/>
    </row>
    <row r="874" spans="16:16" ht="14.1" customHeight="1">
      <c r="P874" s="55"/>
    </row>
    <row r="875" spans="16:16" ht="14.1" customHeight="1">
      <c r="P875" s="55"/>
    </row>
    <row r="876" spans="16:16" ht="14.1" customHeight="1">
      <c r="P876" s="55"/>
    </row>
    <row r="877" spans="16:16" ht="14.1" customHeight="1">
      <c r="P877" s="55"/>
    </row>
    <row r="878" spans="16:16" ht="14.1" customHeight="1">
      <c r="P878" s="55"/>
    </row>
    <row r="879" spans="16:16" ht="14.1" customHeight="1">
      <c r="P879" s="55"/>
    </row>
    <row r="880" spans="16:16" ht="14.1" customHeight="1">
      <c r="P880" s="55"/>
    </row>
    <row r="881" spans="16:16" ht="14.1" customHeight="1">
      <c r="P881" s="55"/>
    </row>
    <row r="882" spans="16:16" ht="14.1" customHeight="1">
      <c r="P882" s="55"/>
    </row>
    <row r="883" spans="16:16" ht="14.1" customHeight="1">
      <c r="P883" s="55"/>
    </row>
    <row r="884" spans="16:16" ht="14.1" customHeight="1">
      <c r="P884" s="55"/>
    </row>
    <row r="885" spans="16:16" ht="14.1" customHeight="1">
      <c r="P885" s="55"/>
    </row>
    <row r="886" spans="16:16" ht="14.1" customHeight="1">
      <c r="P886" s="55"/>
    </row>
    <row r="887" spans="16:16" ht="14.1" customHeight="1">
      <c r="P887" s="55"/>
    </row>
    <row r="888" spans="16:16" ht="14.1" customHeight="1">
      <c r="P888" s="55"/>
    </row>
    <row r="889" spans="16:16" ht="14.1" customHeight="1">
      <c r="P889" s="55"/>
    </row>
    <row r="890" spans="16:16" ht="14.1" customHeight="1">
      <c r="P890" s="55"/>
    </row>
    <row r="891" spans="16:16" ht="14.1" customHeight="1">
      <c r="P891" s="55"/>
    </row>
    <row r="892" spans="16:16" ht="14.1" customHeight="1">
      <c r="P892" s="55"/>
    </row>
    <row r="893" spans="16:16" ht="14.1" customHeight="1">
      <c r="P893" s="55"/>
    </row>
    <row r="894" spans="16:16" ht="14.1" customHeight="1">
      <c r="P894" s="55"/>
    </row>
    <row r="895" spans="16:16" ht="14.1" customHeight="1">
      <c r="P895" s="55"/>
    </row>
    <row r="896" spans="16:16" ht="14.1" customHeight="1">
      <c r="P896" s="55"/>
    </row>
    <row r="897" spans="16:16" ht="14.1" customHeight="1">
      <c r="P897" s="55"/>
    </row>
    <row r="898" spans="16:16" ht="14.1" customHeight="1">
      <c r="P898" s="55"/>
    </row>
    <row r="899" spans="16:16" ht="14.1" customHeight="1">
      <c r="P899" s="55"/>
    </row>
    <row r="900" spans="16:16" ht="14.1" customHeight="1">
      <c r="P900" s="55"/>
    </row>
    <row r="901" spans="16:16" ht="14.1" customHeight="1">
      <c r="P901" s="55"/>
    </row>
    <row r="902" spans="16:16" ht="14.1" customHeight="1">
      <c r="P902" s="55"/>
    </row>
    <row r="903" spans="16:16" ht="14.1" customHeight="1">
      <c r="P903" s="55"/>
    </row>
    <row r="904" spans="16:16" ht="14.1" customHeight="1">
      <c r="P904" s="55"/>
    </row>
    <row r="905" spans="16:16" ht="14.1" customHeight="1">
      <c r="P905" s="55"/>
    </row>
    <row r="906" spans="16:16" ht="14.1" customHeight="1">
      <c r="P906" s="55"/>
    </row>
    <row r="907" spans="16:16" ht="14.1" customHeight="1">
      <c r="P907" s="55"/>
    </row>
    <row r="908" spans="16:16" ht="14.1" customHeight="1">
      <c r="P908" s="55"/>
    </row>
    <row r="909" spans="16:16" ht="14.1" customHeight="1">
      <c r="P909" s="55"/>
    </row>
    <row r="910" spans="16:16" ht="14.1" customHeight="1">
      <c r="P910" s="55"/>
    </row>
    <row r="911" spans="16:16" ht="14.1" customHeight="1">
      <c r="P911" s="55"/>
    </row>
    <row r="912" spans="16:16" ht="14.1" customHeight="1">
      <c r="P912" s="55"/>
    </row>
    <row r="913" spans="16:16" ht="14.1" customHeight="1">
      <c r="P913" s="55"/>
    </row>
    <row r="914" spans="16:16" ht="14.1" customHeight="1">
      <c r="P914" s="55"/>
    </row>
    <row r="915" spans="16:16" ht="14.1" customHeight="1">
      <c r="P915" s="55"/>
    </row>
    <row r="916" spans="16:16" ht="14.1" customHeight="1">
      <c r="P916" s="55"/>
    </row>
    <row r="917" spans="16:16" ht="14.1" customHeight="1">
      <c r="P917" s="55"/>
    </row>
    <row r="918" spans="16:16" ht="14.1" customHeight="1">
      <c r="P918" s="55"/>
    </row>
    <row r="919" spans="16:16" ht="14.1" customHeight="1">
      <c r="P919" s="55"/>
    </row>
    <row r="920" spans="16:16" ht="14.1" customHeight="1">
      <c r="P920" s="55"/>
    </row>
    <row r="921" spans="16:16" ht="14.1" customHeight="1">
      <c r="P921" s="55"/>
    </row>
    <row r="922" spans="16:16" ht="14.1" customHeight="1">
      <c r="P922" s="55"/>
    </row>
    <row r="923" spans="16:16" ht="14.1" customHeight="1">
      <c r="P923" s="55"/>
    </row>
    <row r="924" spans="16:16" ht="14.1" customHeight="1">
      <c r="P924" s="55"/>
    </row>
    <row r="925" spans="16:16" ht="14.1" customHeight="1">
      <c r="P925" s="55"/>
    </row>
    <row r="926" spans="16:16" ht="14.1" customHeight="1">
      <c r="P926" s="55"/>
    </row>
    <row r="927" spans="16:16" ht="14.1" customHeight="1">
      <c r="P927" s="55"/>
    </row>
    <row r="928" spans="16:16" ht="14.1" customHeight="1">
      <c r="P928" s="55"/>
    </row>
    <row r="929" spans="16:16" ht="14.1" customHeight="1">
      <c r="P929" s="55"/>
    </row>
    <row r="930" spans="16:16" ht="14.1" customHeight="1">
      <c r="P930" s="55"/>
    </row>
    <row r="931" spans="16:16" ht="14.1" customHeight="1">
      <c r="P931" s="55"/>
    </row>
    <row r="932" spans="16:16" ht="14.1" customHeight="1">
      <c r="P932" s="55"/>
    </row>
    <row r="933" spans="16:16" ht="14.1" customHeight="1">
      <c r="P933" s="55"/>
    </row>
    <row r="934" spans="16:16" ht="14.1" customHeight="1">
      <c r="P934" s="55"/>
    </row>
    <row r="935" spans="16:16" ht="14.1" customHeight="1">
      <c r="P935" s="55"/>
    </row>
    <row r="936" spans="16:16" ht="14.1" customHeight="1">
      <c r="P936" s="55"/>
    </row>
    <row r="937" spans="16:16" ht="14.1" customHeight="1">
      <c r="P937" s="55"/>
    </row>
    <row r="938" spans="16:16" ht="14.1" customHeight="1">
      <c r="P938" s="55"/>
    </row>
    <row r="939" spans="16:16" ht="14.1" customHeight="1">
      <c r="P939" s="55"/>
    </row>
    <row r="940" spans="16:16" ht="14.1" customHeight="1">
      <c r="P940" s="55"/>
    </row>
    <row r="941" spans="16:16" ht="14.1" customHeight="1">
      <c r="P941" s="55"/>
    </row>
    <row r="942" spans="16:16" ht="14.1" customHeight="1">
      <c r="P942" s="55"/>
    </row>
    <row r="943" spans="16:16" ht="14.1" customHeight="1">
      <c r="P943" s="55"/>
    </row>
    <row r="944" spans="16:16" ht="14.1" customHeight="1">
      <c r="P944" s="55"/>
    </row>
    <row r="945" spans="16:16" ht="14.1" customHeight="1">
      <c r="P945" s="55"/>
    </row>
    <row r="946" spans="16:16" ht="14.1" customHeight="1">
      <c r="P946" s="55"/>
    </row>
    <row r="947" spans="16:16" ht="14.1" customHeight="1">
      <c r="P947" s="55"/>
    </row>
    <row r="948" spans="16:16" ht="14.1" customHeight="1">
      <c r="P948" s="55"/>
    </row>
    <row r="949" spans="16:16" ht="14.1" customHeight="1">
      <c r="P949" s="55"/>
    </row>
    <row r="950" spans="16:16" ht="14.1" customHeight="1">
      <c r="P950" s="55"/>
    </row>
    <row r="951" spans="16:16" ht="14.1" customHeight="1">
      <c r="P951" s="55"/>
    </row>
    <row r="952" spans="16:16" ht="14.1" customHeight="1">
      <c r="P952" s="55"/>
    </row>
    <row r="953" spans="16:16" ht="14.1" customHeight="1">
      <c r="P953" s="55"/>
    </row>
    <row r="954" spans="16:16" ht="14.1" customHeight="1">
      <c r="P954" s="55"/>
    </row>
    <row r="955" spans="16:16" ht="14.1" customHeight="1">
      <c r="P955" s="55"/>
    </row>
    <row r="956" spans="16:16" ht="14.1" customHeight="1">
      <c r="P956" s="55"/>
    </row>
    <row r="957" spans="16:16" ht="14.1" customHeight="1">
      <c r="P957" s="55"/>
    </row>
    <row r="958" spans="16:16" ht="14.1" customHeight="1">
      <c r="P958" s="55"/>
    </row>
    <row r="959" spans="16:16" ht="14.1" customHeight="1">
      <c r="P959" s="55"/>
    </row>
    <row r="960" spans="16:16" ht="14.1" customHeight="1">
      <c r="P960" s="55"/>
    </row>
    <row r="961" spans="16:16" ht="14.1" customHeight="1">
      <c r="P961" s="55"/>
    </row>
    <row r="962" spans="16:16" ht="14.1" customHeight="1">
      <c r="P962" s="55"/>
    </row>
    <row r="963" spans="16:16" ht="14.1" customHeight="1">
      <c r="P963" s="55"/>
    </row>
    <row r="964" spans="16:16" ht="14.1" customHeight="1">
      <c r="P964" s="55"/>
    </row>
    <row r="965" spans="16:16" ht="14.1" customHeight="1">
      <c r="P965" s="55"/>
    </row>
    <row r="966" spans="16:16" ht="14.1" customHeight="1">
      <c r="P966" s="55"/>
    </row>
    <row r="967" spans="16:16" ht="14.1" customHeight="1">
      <c r="P967" s="55"/>
    </row>
    <row r="968" spans="16:16" ht="14.1" customHeight="1">
      <c r="P968" s="55"/>
    </row>
    <row r="969" spans="16:16" ht="14.1" customHeight="1">
      <c r="P969" s="55"/>
    </row>
    <row r="970" spans="16:16" ht="14.1" customHeight="1">
      <c r="P970" s="55"/>
    </row>
    <row r="971" spans="16:16" ht="14.1" customHeight="1">
      <c r="P971" s="55"/>
    </row>
    <row r="972" spans="16:16" ht="14.1" customHeight="1">
      <c r="P972" s="55"/>
    </row>
    <row r="973" spans="16:16" ht="14.1" customHeight="1">
      <c r="P973" s="55"/>
    </row>
    <row r="974" spans="16:16" ht="14.1" customHeight="1">
      <c r="P974" s="55"/>
    </row>
    <row r="975" spans="16:16" ht="14.1" customHeight="1">
      <c r="P975" s="55"/>
    </row>
    <row r="976" spans="16:16" ht="14.1" customHeight="1">
      <c r="P976" s="55"/>
    </row>
    <row r="977" spans="16:16" ht="14.1" customHeight="1">
      <c r="P977" s="55"/>
    </row>
    <row r="978" spans="16:16" ht="14.1" customHeight="1">
      <c r="P978" s="55"/>
    </row>
    <row r="979" spans="16:16" ht="14.1" customHeight="1">
      <c r="P979" s="55"/>
    </row>
    <row r="980" spans="16:16" ht="14.1" customHeight="1">
      <c r="P980" s="55"/>
    </row>
    <row r="981" spans="16:16" ht="14.1" customHeight="1">
      <c r="P981" s="55"/>
    </row>
    <row r="982" spans="16:16" ht="14.1" customHeight="1">
      <c r="P982" s="55"/>
    </row>
    <row r="983" spans="16:16" ht="14.1" customHeight="1">
      <c r="P983" s="55"/>
    </row>
    <row r="984" spans="16:16" ht="14.1" customHeight="1">
      <c r="P984" s="55"/>
    </row>
    <row r="985" spans="16:16" ht="14.1" customHeight="1">
      <c r="P985" s="55"/>
    </row>
    <row r="986" spans="16:16" ht="14.1" customHeight="1">
      <c r="P986" s="55"/>
    </row>
    <row r="987" spans="16:16" ht="14.1" customHeight="1">
      <c r="P987" s="55"/>
    </row>
    <row r="988" spans="16:16" ht="14.1" customHeight="1">
      <c r="P988" s="55"/>
    </row>
    <row r="989" spans="16:16" ht="14.1" customHeight="1">
      <c r="P989" s="55"/>
    </row>
    <row r="990" spans="16:16" ht="14.1" customHeight="1">
      <c r="P990" s="55"/>
    </row>
    <row r="991" spans="16:16" ht="14.1" customHeight="1">
      <c r="P991" s="55"/>
    </row>
    <row r="992" spans="16:16" ht="14.1" customHeight="1">
      <c r="P992" s="55"/>
    </row>
    <row r="993" spans="16:16" ht="14.1" customHeight="1">
      <c r="P993" s="55"/>
    </row>
    <row r="994" spans="16:16" ht="14.1" customHeight="1">
      <c r="P994" s="55"/>
    </row>
    <row r="995" spans="16:16" ht="14.1" customHeight="1">
      <c r="P995" s="55"/>
    </row>
    <row r="996" spans="16:16" ht="14.1" customHeight="1">
      <c r="P996" s="55"/>
    </row>
    <row r="997" spans="16:16" ht="14.1" customHeight="1">
      <c r="P997" s="55"/>
    </row>
    <row r="998" spans="16:16" ht="14.1" customHeight="1">
      <c r="P998" s="55"/>
    </row>
    <row r="999" spans="16:16" ht="14.1" customHeight="1">
      <c r="P999" s="55"/>
    </row>
    <row r="1000" spans="16:16" ht="14.1" customHeight="1">
      <c r="P1000" s="55"/>
    </row>
    <row r="1001" spans="16:16" ht="14.1" customHeight="1">
      <c r="P1001" s="55"/>
    </row>
    <row r="1002" spans="16:16" ht="14.1" customHeight="1">
      <c r="P1002" s="55"/>
    </row>
    <row r="1003" spans="16:16" ht="14.1" customHeight="1">
      <c r="P1003" s="55"/>
    </row>
    <row r="1004" spans="16:16" ht="14.1" customHeight="1">
      <c r="P1004" s="55"/>
    </row>
    <row r="1005" spans="16:16" ht="14.1" customHeight="1">
      <c r="P1005" s="55"/>
    </row>
    <row r="1006" spans="16:16" ht="14.1" customHeight="1">
      <c r="P1006" s="55"/>
    </row>
    <row r="1007" spans="16:16" ht="14.1" customHeight="1">
      <c r="P1007" s="55"/>
    </row>
    <row r="1008" spans="16:16" ht="14.1" customHeight="1">
      <c r="P1008" s="55"/>
    </row>
    <row r="1009" spans="16:16" ht="14.1" customHeight="1">
      <c r="P1009" s="55"/>
    </row>
    <row r="1010" spans="16:16" ht="14.1" customHeight="1">
      <c r="P1010" s="55"/>
    </row>
    <row r="1011" spans="16:16" ht="14.1" customHeight="1">
      <c r="P1011" s="55"/>
    </row>
    <row r="1012" spans="16:16" ht="14.1" customHeight="1">
      <c r="P1012" s="55"/>
    </row>
    <row r="1013" spans="16:16" ht="14.1" customHeight="1">
      <c r="P1013" s="55"/>
    </row>
    <row r="1014" spans="16:16" ht="14.1" customHeight="1">
      <c r="P1014" s="55"/>
    </row>
    <row r="1015" spans="16:16" ht="14.1" customHeight="1">
      <c r="P1015" s="55"/>
    </row>
    <row r="1016" spans="16:16" ht="14.1" customHeight="1">
      <c r="P1016" s="55"/>
    </row>
    <row r="1017" spans="16:16" ht="14.1" customHeight="1">
      <c r="P1017" s="55"/>
    </row>
    <row r="1018" spans="16:16" ht="14.1" customHeight="1">
      <c r="P1018" s="55"/>
    </row>
    <row r="1019" spans="16:16" ht="14.1" customHeight="1">
      <c r="P1019" s="55"/>
    </row>
    <row r="1020" spans="16:16" ht="14.1" customHeight="1">
      <c r="P1020" s="55"/>
    </row>
    <row r="1021" spans="16:16" ht="14.1" customHeight="1">
      <c r="P1021" s="55"/>
    </row>
    <row r="1022" spans="16:16" ht="14.1" customHeight="1">
      <c r="P1022" s="55"/>
    </row>
    <row r="1023" spans="16:16" ht="14.1" customHeight="1">
      <c r="P1023" s="55"/>
    </row>
    <row r="1024" spans="16:16" ht="14.1" customHeight="1">
      <c r="P1024" s="55"/>
    </row>
    <row r="1025" spans="16:16" ht="14.1" customHeight="1">
      <c r="P1025" s="55"/>
    </row>
    <row r="1026" spans="16:16" ht="14.1" customHeight="1">
      <c r="P1026" s="55"/>
    </row>
    <row r="1027" spans="16:16" ht="14.1" customHeight="1">
      <c r="P1027" s="55"/>
    </row>
    <row r="1028" spans="16:16" ht="14.1" customHeight="1">
      <c r="P1028" s="55"/>
    </row>
    <row r="1029" spans="16:16" ht="14.1" customHeight="1">
      <c r="P1029" s="55"/>
    </row>
    <row r="1030" spans="16:16" ht="14.1" customHeight="1">
      <c r="P1030" s="55"/>
    </row>
    <row r="1031" spans="16:16" ht="14.1" customHeight="1">
      <c r="P1031" s="55"/>
    </row>
    <row r="1032" spans="16:16" ht="14.1" customHeight="1">
      <c r="P1032" s="55"/>
    </row>
    <row r="1033" spans="16:16" ht="14.1" customHeight="1">
      <c r="P1033" s="55"/>
    </row>
    <row r="1034" spans="16:16" ht="14.1" customHeight="1">
      <c r="P1034" s="55"/>
    </row>
    <row r="1035" spans="16:16" ht="14.1" customHeight="1">
      <c r="P1035" s="55"/>
    </row>
    <row r="1036" spans="16:16" ht="14.1" customHeight="1">
      <c r="P1036" s="55"/>
    </row>
    <row r="1037" spans="16:16" ht="14.1" customHeight="1">
      <c r="P1037" s="55"/>
    </row>
    <row r="1038" spans="16:16" ht="14.1" customHeight="1">
      <c r="P1038" s="55"/>
    </row>
    <row r="1039" spans="16:16" ht="14.1" customHeight="1">
      <c r="P1039" s="55"/>
    </row>
    <row r="1040" spans="16:16" ht="14.1" customHeight="1">
      <c r="P1040" s="55"/>
    </row>
    <row r="1041" spans="16:16" ht="14.1" customHeight="1">
      <c r="P1041" s="55"/>
    </row>
    <row r="1042" spans="16:16" ht="14.1" customHeight="1">
      <c r="P1042" s="55"/>
    </row>
    <row r="1043" spans="16:16" ht="14.1" customHeight="1">
      <c r="P1043" s="55"/>
    </row>
    <row r="1044" spans="16:16" ht="14.1" customHeight="1">
      <c r="P1044" s="55"/>
    </row>
    <row r="1045" spans="16:16" ht="14.1" customHeight="1">
      <c r="P1045" s="55"/>
    </row>
    <row r="1046" spans="16:16" ht="14.1" customHeight="1">
      <c r="P1046" s="55"/>
    </row>
    <row r="1047" spans="16:16" ht="14.1" customHeight="1">
      <c r="P1047" s="55"/>
    </row>
    <row r="1048" spans="16:16" ht="14.1" customHeight="1">
      <c r="P1048" s="55"/>
    </row>
    <row r="1049" spans="16:16" ht="14.1" customHeight="1">
      <c r="P1049" s="55"/>
    </row>
    <row r="1050" spans="16:16" ht="14.1" customHeight="1">
      <c r="P1050" s="55"/>
    </row>
    <row r="1051" spans="16:16" ht="14.1" customHeight="1">
      <c r="P1051" s="55"/>
    </row>
    <row r="1052" spans="16:16" ht="14.1" customHeight="1">
      <c r="P1052" s="55"/>
    </row>
    <row r="1053" spans="16:16" ht="14.1" customHeight="1">
      <c r="P1053" s="55"/>
    </row>
    <row r="1054" spans="16:16" ht="14.1" customHeight="1">
      <c r="P1054" s="55"/>
    </row>
    <row r="1055" spans="16:16" ht="14.1" customHeight="1">
      <c r="P1055" s="55"/>
    </row>
    <row r="1056" spans="16:16" ht="14.1" customHeight="1">
      <c r="P1056" s="55"/>
    </row>
    <row r="1057" spans="16:16" ht="14.1" customHeight="1">
      <c r="P1057" s="55"/>
    </row>
    <row r="1058" spans="16:16" ht="14.1" customHeight="1">
      <c r="P1058" s="55"/>
    </row>
    <row r="1059" spans="16:16" ht="14.1" customHeight="1">
      <c r="P1059" s="55"/>
    </row>
    <row r="1060" spans="16:16" ht="14.1" customHeight="1">
      <c r="P1060" s="55"/>
    </row>
    <row r="1061" spans="16:16" ht="14.1" customHeight="1">
      <c r="P1061" s="55"/>
    </row>
    <row r="1062" spans="16:16" ht="14.1" customHeight="1">
      <c r="P1062" s="55"/>
    </row>
    <row r="1063" spans="16:16" ht="14.1" customHeight="1">
      <c r="P1063" s="55"/>
    </row>
    <row r="1064" spans="16:16" ht="14.1" customHeight="1">
      <c r="P1064" s="55"/>
    </row>
    <row r="1065" spans="16:16" ht="14.1" customHeight="1">
      <c r="P1065" s="55"/>
    </row>
    <row r="1066" spans="16:16" ht="14.1" customHeight="1">
      <c r="P1066" s="55"/>
    </row>
    <row r="1067" spans="16:16" ht="14.1" customHeight="1">
      <c r="P1067" s="55"/>
    </row>
    <row r="1068" spans="16:16" ht="14.1" customHeight="1">
      <c r="P1068" s="55"/>
    </row>
    <row r="1069" spans="16:16" ht="14.1" customHeight="1">
      <c r="P1069" s="55"/>
    </row>
    <row r="1070" spans="16:16" ht="14.1" customHeight="1">
      <c r="P1070" s="55"/>
    </row>
    <row r="1071" spans="16:16" ht="14.1" customHeight="1">
      <c r="P1071" s="55"/>
    </row>
    <row r="1072" spans="16:16" ht="14.1" customHeight="1">
      <c r="P1072" s="55"/>
    </row>
  </sheetData>
  <sortState xmlns:xlrd2="http://schemas.microsoft.com/office/spreadsheetml/2017/richdata2" ref="A200:N344">
    <sortCondition ref="A200:A344"/>
    <sortCondition ref="C200:C344"/>
  </sortState>
  <mergeCells count="1">
    <mergeCell ref="F1:F6"/>
  </mergeCells>
  <phoneticPr fontId="0" type="noConversion"/>
  <printOptions horizontalCentered="1" gridLines="1"/>
  <pageMargins left="0.15" right="0.15" top="0.73" bottom="0.55000000000000004" header="0.36" footer="0.38"/>
  <pageSetup scale="73" pageOrder="overThenDown" orientation="landscape" r:id="rId1"/>
  <headerFooter alignWithMargins="0">
    <oddHeader xml:space="preserve">&amp;L&amp;"Times,Regular"Education Lottery $'s allocated
to districts in FY2022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FB8112-C927-4A2D-BD78-CF1C853DF198}">
  <ds:schemaRefs>
    <ds:schemaRef ds:uri="http://purl.org/dc/dcmitype/"/>
    <ds:schemaRef ds:uri="http://purl.org/dc/terms/"/>
    <ds:schemaRef ds:uri="http://www.w3.org/XML/1998/namespace"/>
    <ds:schemaRef ds:uri="ab252108-1312-4126-8895-69de05005ca8"/>
    <ds:schemaRef ds:uri="6a36c8ef-8d2d-435b-aee1-e7e8dc8524f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15E4DD9-E471-4526-8344-7B6FAF7C5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255C12-2580-4D31-86FA-968B3D09C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2021-2022</vt:lpstr>
      <vt:lpstr>'2021-2022'!Print_Area</vt:lpstr>
      <vt:lpstr>'2021-2022'!Print_Titles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cp:lastPrinted>2022-08-22T15:15:41Z</cp:lastPrinted>
  <dcterms:created xsi:type="dcterms:W3CDTF">2004-06-14T13:04:16Z</dcterms:created>
  <dcterms:modified xsi:type="dcterms:W3CDTF">2023-02-02T21:12:25Z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