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activeTab="0"/>
  </bookViews>
  <sheets>
    <sheet name="STATE-Public Percentages" sheetId="1" r:id="rId1"/>
    <sheet name="Sheet1" sheetId="2" r:id="rId2"/>
    <sheet name="Sheet2" sheetId="3" r:id="rId3"/>
  </sheets>
  <definedNames>
    <definedName name="_xlfn.QUARTILE.EXC" hidden="1">#NAME?</definedName>
    <definedName name="_xlnm.Print_Area" localSheetId="0">'STATE-Public Percentages'!$A$1:$Q$22</definedName>
    <definedName name="_xlnm.Print_Titles" localSheetId="0">'STATE-Public Percentages'!$1:$2</definedName>
  </definedNames>
  <calcPr fullCalcOnLoad="1"/>
</workbook>
</file>

<file path=xl/sharedStrings.xml><?xml version="1.0" encoding="utf-8"?>
<sst xmlns="http://schemas.openxmlformats.org/spreadsheetml/2006/main" count="59" uniqueCount="46">
  <si>
    <t>Grade</t>
  </si>
  <si>
    <t>TOTAL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</si>
  <si>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</si>
  <si>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</si>
  <si>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</si>
  <si>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</si>
  <si>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</si>
  <si>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</si>
  <si>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</si>
  <si>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</si>
  <si>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</si>
  <si>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</si>
  <si>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</si>
  <si>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</si>
  <si>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Hispanic</t>
  </si>
  <si>
    <t>Two_or  More_Races   (Non-Hispanic)</t>
  </si>
  <si>
    <t>White   (Non-Hispanic)</t>
  </si>
  <si>
    <t>Hawaiian or Pacific Islander   (Non-Hispanic)</t>
  </si>
  <si>
    <t>Black    (Non-Hispanic)</t>
  </si>
  <si>
    <t>Asian    (Non-Hispanic)</t>
  </si>
  <si>
    <t>Native American or Alaskan Native   (Non-Hispanic)</t>
  </si>
  <si>
    <t>Grade Code</t>
  </si>
  <si>
    <t>3H</t>
  </si>
  <si>
    <t>3F</t>
  </si>
  <si>
    <t>PH</t>
  </si>
  <si>
    <t>PF</t>
  </si>
  <si>
    <t>KH</t>
  </si>
  <si>
    <t>KF</t>
  </si>
  <si>
    <t>OH</t>
  </si>
  <si>
    <t>Pre-Kindergarten, 3-year-olds (half day)</t>
  </si>
  <si>
    <t>Pre-Kindergarten, 3-year-olds (full day)</t>
  </si>
  <si>
    <t>Pre-Kindergarten, 4-year-olds (half day)</t>
  </si>
  <si>
    <t>Pre-Kindergarten, 4-year-olds (full day)</t>
  </si>
  <si>
    <t>Kindergarten (half day)</t>
  </si>
  <si>
    <t>Kindergarten (full day)</t>
  </si>
  <si>
    <t>Out-of-Home placement</t>
  </si>
  <si>
    <t>Percentage of Hispanic</t>
  </si>
  <si>
    <t>Percentage of Native American or Alaskan Native   (Non-Hispanic)</t>
  </si>
  <si>
    <t>Percentage of Asian    (Non-Hispanic)</t>
  </si>
  <si>
    <t>Percentage of Black    (Non-Hispanic)</t>
  </si>
  <si>
    <t>Percentage of Hawaiian or Pacific Islander   (Non-Hispanic)</t>
  </si>
  <si>
    <t>Percentage of White   (Non-Hispanic)</t>
  </si>
  <si>
    <t>Percentage of Two_or  More_Races   (Non-Hispanic)</t>
  </si>
  <si>
    <r>
      <rPr>
        <b/>
        <i/>
        <sz val="11"/>
        <color indexed="10"/>
        <rFont val="Times New Roman"/>
        <family val="1"/>
      </rPr>
      <t xml:space="preserve">FY1718   October 1, 2017   student enrollment (head count)  </t>
    </r>
    <r>
      <rPr>
        <b/>
        <i/>
        <sz val="11"/>
        <rFont val="Times New Roman"/>
        <family val="1"/>
      </rPr>
      <t xml:space="preserve"> from the WAVE Student Information System (aggregates from student-level data)</t>
    </r>
  </si>
  <si>
    <t>--</t>
  </si>
  <si>
    <t xml:space="preserve">   TITLE:   GG_BySTATE_Eth.sql   ( FY1718 ) &gt;&gt;&gt;  use new FOLDER "a_GradGrid_WAVE_1718 &lt;&lt;&lt;&lt;&lt;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</si>
</sst>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97">
    <font>
      <sz val="8"/>
      <color theme="1"/>
      <name val="Times New Roman"/>
      <family val="2"/>
    </font>
    <font>
      <sz val="8"/>
      <color indexed="8"/>
      <name val="Times New Roman"/>
      <family val="2"/>
    </font>
    <font>
      <b/>
      <i/>
      <sz val="11"/>
      <color indexed="10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2"/>
    </font>
    <font>
      <sz val="9"/>
      <color indexed="8"/>
      <name val="Times New Roman"/>
      <family val="2"/>
    </font>
    <font>
      <sz val="8"/>
      <color indexed="9"/>
      <name val="Times New Roman"/>
      <family val="2"/>
    </font>
    <font>
      <sz val="10"/>
      <color indexed="9"/>
      <name val="Times New Roman"/>
      <family val="2"/>
    </font>
    <font>
      <sz val="9"/>
      <color indexed="9"/>
      <name val="Times New Roman"/>
      <family val="2"/>
    </font>
    <font>
      <sz val="8"/>
      <color indexed="20"/>
      <name val="Times New Roman"/>
      <family val="2"/>
    </font>
    <font>
      <sz val="10"/>
      <color indexed="20"/>
      <name val="Times New Roman"/>
      <family val="2"/>
    </font>
    <font>
      <sz val="9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10"/>
      <color indexed="52"/>
      <name val="Times New Roman"/>
      <family val="2"/>
    </font>
    <font>
      <b/>
      <sz val="9"/>
      <color indexed="52"/>
      <name val="Times New Roman"/>
      <family val="2"/>
    </font>
    <font>
      <b/>
      <sz val="8"/>
      <color indexed="9"/>
      <name val="Times New Roman"/>
      <family val="2"/>
    </font>
    <font>
      <b/>
      <sz val="10"/>
      <color indexed="9"/>
      <name val="Times New Roman"/>
      <family val="2"/>
    </font>
    <font>
      <b/>
      <sz val="9"/>
      <color indexed="9"/>
      <name val="Times New Roman"/>
      <family val="2"/>
    </font>
    <font>
      <i/>
      <sz val="8"/>
      <color indexed="23"/>
      <name val="Times New Roman"/>
      <family val="2"/>
    </font>
    <font>
      <i/>
      <sz val="10"/>
      <color indexed="23"/>
      <name val="Times New Roman"/>
      <family val="2"/>
    </font>
    <font>
      <i/>
      <sz val="9"/>
      <color indexed="23"/>
      <name val="Times New Roman"/>
      <family val="2"/>
    </font>
    <font>
      <u val="single"/>
      <sz val="8"/>
      <color indexed="20"/>
      <name val="Times New Roman"/>
      <family val="2"/>
    </font>
    <font>
      <sz val="8"/>
      <color indexed="17"/>
      <name val="Times New Roman"/>
      <family val="2"/>
    </font>
    <font>
      <sz val="10"/>
      <color indexed="17"/>
      <name val="Times New Roman"/>
      <family val="2"/>
    </font>
    <font>
      <sz val="9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8"/>
      <color indexed="12"/>
      <name val="Times New Roman"/>
      <family val="2"/>
    </font>
    <font>
      <sz val="8"/>
      <color indexed="62"/>
      <name val="Times New Roman"/>
      <family val="2"/>
    </font>
    <font>
      <sz val="10"/>
      <color indexed="62"/>
      <name val="Times New Roman"/>
      <family val="2"/>
    </font>
    <font>
      <sz val="9"/>
      <color indexed="62"/>
      <name val="Times New Roman"/>
      <family val="2"/>
    </font>
    <font>
      <sz val="8"/>
      <color indexed="52"/>
      <name val="Times New Roman"/>
      <family val="2"/>
    </font>
    <font>
      <sz val="10"/>
      <color indexed="52"/>
      <name val="Times New Roman"/>
      <family val="2"/>
    </font>
    <font>
      <sz val="9"/>
      <color indexed="52"/>
      <name val="Times New Roman"/>
      <family val="2"/>
    </font>
    <font>
      <sz val="8"/>
      <color indexed="60"/>
      <name val="Times New Roman"/>
      <family val="2"/>
    </font>
    <font>
      <sz val="10"/>
      <color indexed="60"/>
      <name val="Times New Roman"/>
      <family val="2"/>
    </font>
    <font>
      <sz val="9"/>
      <color indexed="60"/>
      <name val="Times New Roman"/>
      <family val="2"/>
    </font>
    <font>
      <b/>
      <sz val="8"/>
      <color indexed="63"/>
      <name val="Times New Roman"/>
      <family val="2"/>
    </font>
    <font>
      <b/>
      <sz val="10"/>
      <color indexed="63"/>
      <name val="Times New Roman"/>
      <family val="2"/>
    </font>
    <font>
      <b/>
      <sz val="9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9"/>
      <color indexed="8"/>
      <name val="Times New Roman"/>
      <family val="2"/>
    </font>
    <font>
      <sz val="8"/>
      <color indexed="10"/>
      <name val="Times New Roman"/>
      <family val="2"/>
    </font>
    <font>
      <sz val="10"/>
      <color indexed="10"/>
      <name val="Times New Roman"/>
      <family val="2"/>
    </font>
    <font>
      <sz val="9"/>
      <color indexed="10"/>
      <name val="Times New Roman"/>
      <family val="2"/>
    </font>
    <font>
      <b/>
      <i/>
      <sz val="8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10"/>
      <color theme="1"/>
      <name val="Times New Roman"/>
      <family val="2"/>
    </font>
    <font>
      <sz val="9"/>
      <color theme="1"/>
      <name val="Times New Roman"/>
      <family val="2"/>
    </font>
    <font>
      <sz val="8"/>
      <color theme="0"/>
      <name val="Times New Roman"/>
      <family val="2"/>
    </font>
    <font>
      <sz val="10"/>
      <color theme="0"/>
      <name val="Times New Roman"/>
      <family val="2"/>
    </font>
    <font>
      <sz val="9"/>
      <color theme="0"/>
      <name val="Times New Roman"/>
      <family val="2"/>
    </font>
    <font>
      <sz val="8"/>
      <color rgb="FF9C0006"/>
      <name val="Times New Roman"/>
      <family val="2"/>
    </font>
    <font>
      <sz val="10"/>
      <color rgb="FF9C0006"/>
      <name val="Times New Roman"/>
      <family val="2"/>
    </font>
    <font>
      <sz val="9"/>
      <color rgb="FF9C0006"/>
      <name val="Times New Roman"/>
      <family val="2"/>
    </font>
    <font>
      <b/>
      <sz val="8"/>
      <color rgb="FFFA7D00"/>
      <name val="Times New Roman"/>
      <family val="2"/>
    </font>
    <font>
      <b/>
      <sz val="10"/>
      <color rgb="FFFA7D00"/>
      <name val="Times New Roman"/>
      <family val="2"/>
    </font>
    <font>
      <b/>
      <sz val="9"/>
      <color rgb="FFFA7D00"/>
      <name val="Times New Roman"/>
      <family val="2"/>
    </font>
    <font>
      <b/>
      <sz val="8"/>
      <color theme="0"/>
      <name val="Times New Roman"/>
      <family val="2"/>
    </font>
    <font>
      <b/>
      <sz val="10"/>
      <color theme="0"/>
      <name val="Times New Roman"/>
      <family val="2"/>
    </font>
    <font>
      <b/>
      <sz val="9"/>
      <color theme="0"/>
      <name val="Times New Roman"/>
      <family val="2"/>
    </font>
    <font>
      <i/>
      <sz val="8"/>
      <color rgb="FF7F7F7F"/>
      <name val="Times New Roman"/>
      <family val="2"/>
    </font>
    <font>
      <i/>
      <sz val="10"/>
      <color rgb="FF7F7F7F"/>
      <name val="Times New Roman"/>
      <family val="2"/>
    </font>
    <font>
      <i/>
      <sz val="9"/>
      <color rgb="FF7F7F7F"/>
      <name val="Times New Roman"/>
      <family val="2"/>
    </font>
    <font>
      <u val="single"/>
      <sz val="8"/>
      <color theme="11"/>
      <name val="Times New Roman"/>
      <family val="2"/>
    </font>
    <font>
      <sz val="8"/>
      <color rgb="FF006100"/>
      <name val="Times New Roman"/>
      <family val="2"/>
    </font>
    <font>
      <sz val="10"/>
      <color rgb="FF006100"/>
      <name val="Times New Roman"/>
      <family val="2"/>
    </font>
    <font>
      <sz val="9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8"/>
      <color theme="10"/>
      <name val="Times New Roman"/>
      <family val="2"/>
    </font>
    <font>
      <sz val="8"/>
      <color rgb="FF3F3F76"/>
      <name val="Times New Roman"/>
      <family val="2"/>
    </font>
    <font>
      <sz val="10"/>
      <color rgb="FF3F3F76"/>
      <name val="Times New Roman"/>
      <family val="2"/>
    </font>
    <font>
      <sz val="9"/>
      <color rgb="FF3F3F76"/>
      <name val="Times New Roman"/>
      <family val="2"/>
    </font>
    <font>
      <sz val="8"/>
      <color rgb="FFFA7D00"/>
      <name val="Times New Roman"/>
      <family val="2"/>
    </font>
    <font>
      <sz val="10"/>
      <color rgb="FFFA7D00"/>
      <name val="Times New Roman"/>
      <family val="2"/>
    </font>
    <font>
      <sz val="9"/>
      <color rgb="FFFA7D00"/>
      <name val="Times New Roman"/>
      <family val="2"/>
    </font>
    <font>
      <sz val="8"/>
      <color rgb="FF9C6500"/>
      <name val="Times New Roman"/>
      <family val="2"/>
    </font>
    <font>
      <sz val="10"/>
      <color rgb="FF9C6500"/>
      <name val="Times New Roman"/>
      <family val="2"/>
    </font>
    <font>
      <sz val="9"/>
      <color rgb="FF9C6500"/>
      <name val="Times New Roman"/>
      <family val="2"/>
    </font>
    <font>
      <b/>
      <sz val="8"/>
      <color rgb="FF3F3F3F"/>
      <name val="Times New Roman"/>
      <family val="2"/>
    </font>
    <font>
      <b/>
      <sz val="10"/>
      <color rgb="FF3F3F3F"/>
      <name val="Times New Roman"/>
      <family val="2"/>
    </font>
    <font>
      <b/>
      <sz val="9"/>
      <color rgb="FF3F3F3F"/>
      <name val="Times New Roman"/>
      <family val="2"/>
    </font>
    <font>
      <b/>
      <sz val="18"/>
      <color theme="3"/>
      <name val="Cambria"/>
      <family val="2"/>
    </font>
    <font>
      <b/>
      <sz val="8"/>
      <color theme="1"/>
      <name val="Times New Roman"/>
      <family val="2"/>
    </font>
    <font>
      <b/>
      <sz val="10"/>
      <color theme="1"/>
      <name val="Times New Roman"/>
      <family val="2"/>
    </font>
    <font>
      <b/>
      <sz val="9"/>
      <color theme="1"/>
      <name val="Times New Roman"/>
      <family val="2"/>
    </font>
    <font>
      <sz val="8"/>
      <color rgb="FFFF0000"/>
      <name val="Times New Roman"/>
      <family val="2"/>
    </font>
    <font>
      <sz val="10"/>
      <color rgb="FFFF0000"/>
      <name val="Times New Roman"/>
      <family val="2"/>
    </font>
    <font>
      <sz val="9"/>
      <color rgb="FFFF0000"/>
      <name val="Times New Roman"/>
      <family val="2"/>
    </font>
    <font>
      <b/>
      <i/>
      <sz val="8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4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1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1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8" fillId="27" borderId="1" applyNumberFormat="0" applyAlignment="0" applyProtection="0"/>
    <xf numFmtId="0" fontId="58" fillId="27" borderId="1" applyNumberFormat="0" applyAlignment="0" applyProtection="0"/>
    <xf numFmtId="0" fontId="58" fillId="27" borderId="1" applyNumberFormat="0" applyAlignment="0" applyProtection="0"/>
    <xf numFmtId="0" fontId="59" fillId="27" borderId="1" applyNumberFormat="0" applyAlignment="0" applyProtection="0"/>
    <xf numFmtId="0" fontId="59" fillId="27" borderId="1" applyNumberFormat="0" applyAlignment="0" applyProtection="0"/>
    <xf numFmtId="0" fontId="58" fillId="27" borderId="1" applyNumberFormat="0" applyAlignment="0" applyProtection="0"/>
    <xf numFmtId="0" fontId="58" fillId="27" borderId="1" applyNumberFormat="0" applyAlignment="0" applyProtection="0"/>
    <xf numFmtId="0" fontId="59" fillId="27" borderId="1" applyNumberFormat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0" fontId="61" fillId="28" borderId="2" applyNumberFormat="0" applyAlignment="0" applyProtection="0"/>
    <xf numFmtId="0" fontId="61" fillId="28" borderId="2" applyNumberFormat="0" applyAlignment="0" applyProtection="0"/>
    <xf numFmtId="0" fontId="61" fillId="28" borderId="2" applyNumberFormat="0" applyAlignment="0" applyProtection="0"/>
    <xf numFmtId="0" fontId="62" fillId="28" borderId="2" applyNumberFormat="0" applyAlignment="0" applyProtection="0"/>
    <xf numFmtId="0" fontId="62" fillId="28" borderId="2" applyNumberFormat="0" applyAlignment="0" applyProtection="0"/>
    <xf numFmtId="0" fontId="61" fillId="28" borderId="2" applyNumberFormat="0" applyAlignment="0" applyProtection="0"/>
    <xf numFmtId="0" fontId="61" fillId="28" borderId="2" applyNumberFormat="0" applyAlignment="0" applyProtection="0"/>
    <xf numFmtId="0" fontId="62" fillId="28" borderId="2" applyNumberFormat="0" applyAlignment="0" applyProtection="0"/>
    <xf numFmtId="0" fontId="62" fillId="28" borderId="2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69" fillId="29" borderId="0" applyNumberFormat="0" applyBorder="0" applyAlignment="0" applyProtection="0"/>
    <xf numFmtId="0" fontId="69" fillId="29" borderId="0" applyNumberFormat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5" fillId="30" borderId="1" applyNumberFormat="0" applyAlignment="0" applyProtection="0"/>
    <xf numFmtId="0" fontId="75" fillId="30" borderId="1" applyNumberFormat="0" applyAlignment="0" applyProtection="0"/>
    <xf numFmtId="0" fontId="75" fillId="30" borderId="1" applyNumberFormat="0" applyAlignment="0" applyProtection="0"/>
    <xf numFmtId="0" fontId="76" fillId="30" borderId="1" applyNumberFormat="0" applyAlignment="0" applyProtection="0"/>
    <xf numFmtId="0" fontId="76" fillId="30" borderId="1" applyNumberFormat="0" applyAlignment="0" applyProtection="0"/>
    <xf numFmtId="0" fontId="75" fillId="30" borderId="1" applyNumberFormat="0" applyAlignment="0" applyProtection="0"/>
    <xf numFmtId="0" fontId="75" fillId="30" borderId="1" applyNumberFormat="0" applyAlignment="0" applyProtection="0"/>
    <xf numFmtId="0" fontId="76" fillId="30" borderId="1" applyNumberFormat="0" applyAlignment="0" applyProtection="0"/>
    <xf numFmtId="0" fontId="76" fillId="30" borderId="1" applyNumberFormat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9" fillId="0" borderId="6" applyNumberFormat="0" applyFill="0" applyAlignment="0" applyProtection="0"/>
    <xf numFmtId="0" fontId="79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9" fillId="0" borderId="6" applyNumberFormat="0" applyFill="0" applyAlignment="0" applyProtection="0"/>
    <xf numFmtId="0" fontId="79" fillId="0" borderId="6" applyNumberFormat="0" applyFill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81" fillId="31" borderId="0" applyNumberFormat="0" applyBorder="0" applyAlignment="0" applyProtection="0"/>
    <xf numFmtId="0" fontId="81" fillId="31" borderId="0" applyNumberFormat="0" applyBorder="0" applyAlignment="0" applyProtection="0"/>
    <xf numFmtId="0" fontId="81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1" fillId="31" borderId="0" applyNumberFormat="0" applyBorder="0" applyAlignment="0" applyProtection="0"/>
    <xf numFmtId="0" fontId="81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0" fillId="32" borderId="7" applyNumberFormat="0" applyFont="0" applyAlignment="0" applyProtection="0"/>
    <xf numFmtId="0" fontId="5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0" fillId="32" borderId="7" applyNumberFormat="0" applyFont="0" applyAlignment="0" applyProtection="0"/>
    <xf numFmtId="0" fontId="50" fillId="32" borderId="7" applyNumberFormat="0" applyFont="0" applyAlignment="0" applyProtection="0"/>
    <xf numFmtId="0" fontId="51" fillId="32" borderId="7" applyNumberFormat="0" applyFont="0" applyAlignment="0" applyProtection="0"/>
    <xf numFmtId="0" fontId="84" fillId="27" borderId="8" applyNumberFormat="0" applyAlignment="0" applyProtection="0"/>
    <xf numFmtId="0" fontId="84" fillId="27" borderId="8" applyNumberFormat="0" applyAlignment="0" applyProtection="0"/>
    <xf numFmtId="0" fontId="84" fillId="27" borderId="8" applyNumberFormat="0" applyAlignment="0" applyProtection="0"/>
    <xf numFmtId="0" fontId="84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4" fillId="27" borderId="8" applyNumberFormat="0" applyAlignment="0" applyProtection="0"/>
    <xf numFmtId="0" fontId="84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9" fillId="0" borderId="9" applyNumberFormat="0" applyFill="0" applyAlignment="0" applyProtection="0"/>
    <xf numFmtId="0" fontId="89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9" fillId="0" borderId="9" applyNumberFormat="0" applyFill="0" applyAlignment="0" applyProtection="0"/>
    <xf numFmtId="0" fontId="89" fillId="0" borderId="9" applyNumberFormat="0" applyFill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88" fillId="0" borderId="0" xfId="0" applyFont="1" applyAlignment="1">
      <alignment horizontal="center" wrapText="1"/>
    </xf>
    <xf numFmtId="49" fontId="94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10" fontId="91" fillId="0" borderId="0" xfId="0" applyNumberFormat="1" applyFont="1" applyAlignment="1">
      <alignment horizontal="center"/>
    </xf>
    <xf numFmtId="10" fontId="91" fillId="0" borderId="0" xfId="0" applyNumberFormat="1" applyFont="1" applyAlignment="1">
      <alignment horizontal="center" wrapText="1"/>
    </xf>
    <xf numFmtId="0" fontId="94" fillId="0" borderId="0" xfId="0" applyFont="1" applyAlignment="1">
      <alignment horizontal="center" wrapText="1"/>
    </xf>
    <xf numFmtId="49" fontId="0" fillId="0" borderId="0" xfId="0" applyNumberFormat="1" applyAlignment="1">
      <alignment/>
    </xf>
    <xf numFmtId="49" fontId="88" fillId="0" borderId="0" xfId="0" applyNumberFormat="1" applyFont="1" applyAlignment="1">
      <alignment horizontal="center"/>
    </xf>
    <xf numFmtId="0" fontId="88" fillId="0" borderId="0" xfId="0" applyFont="1" applyAlignment="1">
      <alignment horizontal="center" wrapText="1"/>
    </xf>
    <xf numFmtId="0" fontId="88" fillId="0" borderId="0" xfId="0" applyFont="1" applyAlignment="1">
      <alignment/>
    </xf>
    <xf numFmtId="3" fontId="88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/>
    </xf>
    <xf numFmtId="3" fontId="88" fillId="0" borderId="0" xfId="0" applyNumberFormat="1" applyFont="1" applyAlignment="1">
      <alignment horizontal="center"/>
    </xf>
    <xf numFmtId="0" fontId="94" fillId="0" borderId="0" xfId="0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10" fontId="95" fillId="33" borderId="0" xfId="0" applyNumberFormat="1" applyFont="1" applyFill="1" applyAlignment="1">
      <alignment horizontal="left" vertical="center" wrapText="1"/>
    </xf>
    <xf numFmtId="10" fontId="96" fillId="33" borderId="0" xfId="0" applyNumberFormat="1" applyFont="1" applyFill="1" applyAlignment="1">
      <alignment horizontal="left" vertical="center" wrapText="1"/>
    </xf>
  </cellXfs>
  <cellStyles count="419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3" xfId="21"/>
    <cellStyle name="20% - Accent1 3 2" xfId="22"/>
    <cellStyle name="20% - Accent1 3 3" xfId="23"/>
    <cellStyle name="20% - Accent1 4" xfId="24"/>
    <cellStyle name="20% - Accent1 5" xfId="25"/>
    <cellStyle name="20% - Accent2" xfId="26"/>
    <cellStyle name="20% - Accent2 2" xfId="27"/>
    <cellStyle name="20% - Accent2 2 2" xfId="28"/>
    <cellStyle name="20% - Accent2 2 3" xfId="29"/>
    <cellStyle name="20% - Accent2 2 4" xfId="30"/>
    <cellStyle name="20% - Accent2 2 5" xfId="31"/>
    <cellStyle name="20% - Accent2 3" xfId="32"/>
    <cellStyle name="20% - Accent2 3 2" xfId="33"/>
    <cellStyle name="20% - Accent2 3 3" xfId="34"/>
    <cellStyle name="20% - Accent2 4" xfId="35"/>
    <cellStyle name="20% - Accent2 5" xfId="36"/>
    <cellStyle name="20% - Accent3" xfId="37"/>
    <cellStyle name="20% - Accent3 2" xfId="38"/>
    <cellStyle name="20% - Accent3 2 2" xfId="39"/>
    <cellStyle name="20% - Accent3 2 3" xfId="40"/>
    <cellStyle name="20% - Accent3 2 4" xfId="41"/>
    <cellStyle name="20% - Accent3 2 5" xfId="42"/>
    <cellStyle name="20% - Accent3 3" xfId="43"/>
    <cellStyle name="20% - Accent3 3 2" xfId="44"/>
    <cellStyle name="20% - Accent3 3 3" xfId="45"/>
    <cellStyle name="20% - Accent3 4" xfId="46"/>
    <cellStyle name="20% - Accent3 5" xfId="47"/>
    <cellStyle name="20% - Accent4" xfId="48"/>
    <cellStyle name="20% - Accent4 2" xfId="49"/>
    <cellStyle name="20% - Accent4 2 2" xfId="50"/>
    <cellStyle name="20% - Accent4 2 3" xfId="51"/>
    <cellStyle name="20% - Accent4 2 4" xfId="52"/>
    <cellStyle name="20% - Accent4 2 5" xfId="53"/>
    <cellStyle name="20% - Accent4 3" xfId="54"/>
    <cellStyle name="20% - Accent4 3 2" xfId="55"/>
    <cellStyle name="20% - Accent4 3 3" xfId="56"/>
    <cellStyle name="20% - Accent4 4" xfId="57"/>
    <cellStyle name="20% - Accent4 5" xfId="58"/>
    <cellStyle name="20% - Accent5" xfId="59"/>
    <cellStyle name="20% - Accent5 2" xfId="60"/>
    <cellStyle name="20% - Accent5 2 2" xfId="61"/>
    <cellStyle name="20% - Accent5 2 3" xfId="62"/>
    <cellStyle name="20% - Accent5 2 4" xfId="63"/>
    <cellStyle name="20% - Accent5 2 5" xfId="64"/>
    <cellStyle name="20% - Accent5 3" xfId="65"/>
    <cellStyle name="20% - Accent5 3 2" xfId="66"/>
    <cellStyle name="20% - Accent5 3 3" xfId="67"/>
    <cellStyle name="20% - Accent5 4" xfId="68"/>
    <cellStyle name="20% - Accent5 5" xfId="69"/>
    <cellStyle name="20% - Accent6" xfId="70"/>
    <cellStyle name="20% - Accent6 2" xfId="71"/>
    <cellStyle name="20% - Accent6 2 2" xfId="72"/>
    <cellStyle name="20% - Accent6 2 3" xfId="73"/>
    <cellStyle name="20% - Accent6 2 4" xfId="74"/>
    <cellStyle name="20% - Accent6 2 5" xfId="75"/>
    <cellStyle name="20% - Accent6 3" xfId="76"/>
    <cellStyle name="20% - Accent6 3 2" xfId="77"/>
    <cellStyle name="20% - Accent6 3 3" xfId="78"/>
    <cellStyle name="20% - Accent6 4" xfId="79"/>
    <cellStyle name="20% - Accent6 5" xfId="80"/>
    <cellStyle name="40% - Accent1" xfId="81"/>
    <cellStyle name="40% - Accent1 2" xfId="82"/>
    <cellStyle name="40% - Accent1 2 2" xfId="83"/>
    <cellStyle name="40% - Accent1 2 3" xfId="84"/>
    <cellStyle name="40% - Accent1 2 4" xfId="85"/>
    <cellStyle name="40% - Accent1 2 5" xfId="86"/>
    <cellStyle name="40% - Accent1 3" xfId="87"/>
    <cellStyle name="40% - Accent1 3 2" xfId="88"/>
    <cellStyle name="40% - Accent1 3 3" xfId="89"/>
    <cellStyle name="40% - Accent1 4" xfId="90"/>
    <cellStyle name="40% - Accent1 5" xfId="91"/>
    <cellStyle name="40% - Accent2" xfId="92"/>
    <cellStyle name="40% - Accent2 2" xfId="93"/>
    <cellStyle name="40% - Accent2 2 2" xfId="94"/>
    <cellStyle name="40% - Accent2 2 3" xfId="95"/>
    <cellStyle name="40% - Accent2 2 4" xfId="96"/>
    <cellStyle name="40% - Accent2 2 5" xfId="97"/>
    <cellStyle name="40% - Accent2 3" xfId="98"/>
    <cellStyle name="40% - Accent2 3 2" xfId="99"/>
    <cellStyle name="40% - Accent2 3 3" xfId="100"/>
    <cellStyle name="40% - Accent2 4" xfId="101"/>
    <cellStyle name="40% - Accent2 5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3 2" xfId="110"/>
    <cellStyle name="40% - Accent3 3 3" xfId="111"/>
    <cellStyle name="40% - Accent3 4" xfId="112"/>
    <cellStyle name="40% - Accent3 5" xfId="113"/>
    <cellStyle name="40% - Accent4" xfId="114"/>
    <cellStyle name="40% - Accent4 2" xfId="115"/>
    <cellStyle name="40% - Accent4 2 2" xfId="116"/>
    <cellStyle name="40% - Accent4 2 3" xfId="117"/>
    <cellStyle name="40% - Accent4 2 4" xfId="118"/>
    <cellStyle name="40% - Accent4 2 5" xfId="119"/>
    <cellStyle name="40% - Accent4 3" xfId="120"/>
    <cellStyle name="40% - Accent4 3 2" xfId="121"/>
    <cellStyle name="40% - Accent4 3 3" xfId="122"/>
    <cellStyle name="40% - Accent4 4" xfId="123"/>
    <cellStyle name="40% - Accent4 5" xfId="124"/>
    <cellStyle name="40% - Accent5" xfId="125"/>
    <cellStyle name="40% - Accent5 2" xfId="126"/>
    <cellStyle name="40% - Accent5 2 2" xfId="127"/>
    <cellStyle name="40% - Accent5 2 3" xfId="128"/>
    <cellStyle name="40% - Accent5 2 4" xfId="129"/>
    <cellStyle name="40% - Accent5 2 5" xfId="130"/>
    <cellStyle name="40% - Accent5 3" xfId="131"/>
    <cellStyle name="40% - Accent5 3 2" xfId="132"/>
    <cellStyle name="40% - Accent5 3 3" xfId="133"/>
    <cellStyle name="40% - Accent5 4" xfId="134"/>
    <cellStyle name="40% - Accent5 5" xfId="135"/>
    <cellStyle name="40% - Accent6" xfId="136"/>
    <cellStyle name="40% - Accent6 2" xfId="137"/>
    <cellStyle name="40% - Accent6 2 2" xfId="138"/>
    <cellStyle name="40% - Accent6 2 3" xfId="139"/>
    <cellStyle name="40% - Accent6 2 4" xfId="140"/>
    <cellStyle name="40% - Accent6 2 5" xfId="141"/>
    <cellStyle name="40% - Accent6 3" xfId="142"/>
    <cellStyle name="40% - Accent6 3 2" xfId="143"/>
    <cellStyle name="40% - Accent6 3 3" xfId="144"/>
    <cellStyle name="40% - Accent6 4" xfId="145"/>
    <cellStyle name="40% - Accent6 5" xfId="146"/>
    <cellStyle name="60% - Accent1" xfId="147"/>
    <cellStyle name="60% - Accent1 2" xfId="148"/>
    <cellStyle name="60% - Accent1 2 2" xfId="149"/>
    <cellStyle name="60% - Accent1 2 3" xfId="150"/>
    <cellStyle name="60% - Accent1 2 4" xfId="151"/>
    <cellStyle name="60% - Accent1 2 5" xfId="152"/>
    <cellStyle name="60% - Accent1 3" xfId="153"/>
    <cellStyle name="60% - Accent1 3 2" xfId="154"/>
    <cellStyle name="60% - Accent1 3 3" xfId="155"/>
    <cellStyle name="60% - Accent1 4" xfId="156"/>
    <cellStyle name="60% - Accent1 5" xfId="157"/>
    <cellStyle name="60% - Accent2" xfId="158"/>
    <cellStyle name="60% - Accent2 2" xfId="159"/>
    <cellStyle name="60% - Accent2 2 2" xfId="160"/>
    <cellStyle name="60% - Accent2 2 3" xfId="161"/>
    <cellStyle name="60% - Accent2 2 4" xfId="162"/>
    <cellStyle name="60% - Accent2 2 5" xfId="163"/>
    <cellStyle name="60% - Accent2 3" xfId="164"/>
    <cellStyle name="60% - Accent2 3 2" xfId="165"/>
    <cellStyle name="60% - Accent2 3 3" xfId="166"/>
    <cellStyle name="60% - Accent2 4" xfId="167"/>
    <cellStyle name="60% - Accent2 5" xfId="168"/>
    <cellStyle name="60% - Accent3" xfId="169"/>
    <cellStyle name="60% - Accent3 2" xfId="170"/>
    <cellStyle name="60% - Accent3 2 2" xfId="171"/>
    <cellStyle name="60% - Accent3 2 3" xfId="172"/>
    <cellStyle name="60% - Accent3 2 4" xfId="173"/>
    <cellStyle name="60% - Accent3 2 5" xfId="174"/>
    <cellStyle name="60% - Accent3 3" xfId="175"/>
    <cellStyle name="60% - Accent3 3 2" xfId="176"/>
    <cellStyle name="60% - Accent3 3 3" xfId="177"/>
    <cellStyle name="60% - Accent3 4" xfId="178"/>
    <cellStyle name="60% - Accent3 5" xfId="179"/>
    <cellStyle name="60% - Accent4" xfId="180"/>
    <cellStyle name="60% - Accent4 2" xfId="181"/>
    <cellStyle name="60% - Accent4 2 2" xfId="182"/>
    <cellStyle name="60% - Accent4 2 3" xfId="183"/>
    <cellStyle name="60% - Accent4 2 4" xfId="184"/>
    <cellStyle name="60% - Accent4 2 5" xfId="185"/>
    <cellStyle name="60% - Accent4 3" xfId="186"/>
    <cellStyle name="60% - Accent4 3 2" xfId="187"/>
    <cellStyle name="60% - Accent4 3 3" xfId="188"/>
    <cellStyle name="60% - Accent4 4" xfId="189"/>
    <cellStyle name="60% - Accent4 5" xfId="190"/>
    <cellStyle name="60% - Accent5" xfId="191"/>
    <cellStyle name="60% - Accent5 2" xfId="192"/>
    <cellStyle name="60% - Accent5 2 2" xfId="193"/>
    <cellStyle name="60% - Accent5 2 3" xfId="194"/>
    <cellStyle name="60% - Accent5 2 4" xfId="195"/>
    <cellStyle name="60% - Accent5 2 5" xfId="196"/>
    <cellStyle name="60% - Accent5 3" xfId="197"/>
    <cellStyle name="60% - Accent5 3 2" xfId="198"/>
    <cellStyle name="60% - Accent5 3 3" xfId="199"/>
    <cellStyle name="60% - Accent5 4" xfId="200"/>
    <cellStyle name="60% - Accent5 5" xfId="201"/>
    <cellStyle name="60% - Accent6" xfId="202"/>
    <cellStyle name="60% - Accent6 2" xfId="203"/>
    <cellStyle name="60% - Accent6 2 2" xfId="204"/>
    <cellStyle name="60% - Accent6 2 3" xfId="205"/>
    <cellStyle name="60% - Accent6 2 4" xfId="206"/>
    <cellStyle name="60% - Accent6 2 5" xfId="207"/>
    <cellStyle name="60% - Accent6 3" xfId="208"/>
    <cellStyle name="60% - Accent6 3 2" xfId="209"/>
    <cellStyle name="60% - Accent6 3 3" xfId="210"/>
    <cellStyle name="60% - Accent6 4" xfId="211"/>
    <cellStyle name="60% - Accent6 5" xfId="212"/>
    <cellStyle name="Accent1" xfId="213"/>
    <cellStyle name="Accent1 2" xfId="214"/>
    <cellStyle name="Accent1 2 2" xfId="215"/>
    <cellStyle name="Accent1 2 3" xfId="216"/>
    <cellStyle name="Accent1 2 4" xfId="217"/>
    <cellStyle name="Accent1 2 5" xfId="218"/>
    <cellStyle name="Accent1 3" xfId="219"/>
    <cellStyle name="Accent1 3 2" xfId="220"/>
    <cellStyle name="Accent1 3 3" xfId="221"/>
    <cellStyle name="Accent1 4" xfId="222"/>
    <cellStyle name="Accent1 5" xfId="223"/>
    <cellStyle name="Accent2" xfId="224"/>
    <cellStyle name="Accent2 2" xfId="225"/>
    <cellStyle name="Accent2 2 2" xfId="226"/>
    <cellStyle name="Accent2 2 3" xfId="227"/>
    <cellStyle name="Accent2 2 4" xfId="228"/>
    <cellStyle name="Accent2 2 5" xfId="229"/>
    <cellStyle name="Accent2 3" xfId="230"/>
    <cellStyle name="Accent2 3 2" xfId="231"/>
    <cellStyle name="Accent2 3 3" xfId="232"/>
    <cellStyle name="Accent2 4" xfId="233"/>
    <cellStyle name="Accent2 5" xfId="234"/>
    <cellStyle name="Accent3" xfId="235"/>
    <cellStyle name="Accent3 2" xfId="236"/>
    <cellStyle name="Accent3 2 2" xfId="237"/>
    <cellStyle name="Accent3 2 3" xfId="238"/>
    <cellStyle name="Accent3 2 4" xfId="239"/>
    <cellStyle name="Accent3 2 5" xfId="240"/>
    <cellStyle name="Accent3 3" xfId="241"/>
    <cellStyle name="Accent3 3 2" xfId="242"/>
    <cellStyle name="Accent3 3 3" xfId="243"/>
    <cellStyle name="Accent3 4" xfId="244"/>
    <cellStyle name="Accent3 5" xfId="245"/>
    <cellStyle name="Accent4" xfId="246"/>
    <cellStyle name="Accent4 2" xfId="247"/>
    <cellStyle name="Accent4 2 2" xfId="248"/>
    <cellStyle name="Accent4 2 3" xfId="249"/>
    <cellStyle name="Accent4 2 4" xfId="250"/>
    <cellStyle name="Accent4 2 5" xfId="251"/>
    <cellStyle name="Accent4 3" xfId="252"/>
    <cellStyle name="Accent4 3 2" xfId="253"/>
    <cellStyle name="Accent4 3 3" xfId="254"/>
    <cellStyle name="Accent4 4" xfId="255"/>
    <cellStyle name="Accent4 5" xfId="256"/>
    <cellStyle name="Accent5" xfId="257"/>
    <cellStyle name="Accent5 2" xfId="258"/>
    <cellStyle name="Accent5 2 2" xfId="259"/>
    <cellStyle name="Accent5 2 3" xfId="260"/>
    <cellStyle name="Accent5 2 4" xfId="261"/>
    <cellStyle name="Accent5 2 5" xfId="262"/>
    <cellStyle name="Accent5 3" xfId="263"/>
    <cellStyle name="Accent5 3 2" xfId="264"/>
    <cellStyle name="Accent5 3 3" xfId="265"/>
    <cellStyle name="Accent5 4" xfId="266"/>
    <cellStyle name="Accent5 5" xfId="267"/>
    <cellStyle name="Accent6" xfId="268"/>
    <cellStyle name="Accent6 2" xfId="269"/>
    <cellStyle name="Accent6 2 2" xfId="270"/>
    <cellStyle name="Accent6 2 3" xfId="271"/>
    <cellStyle name="Accent6 2 4" xfId="272"/>
    <cellStyle name="Accent6 2 5" xfId="273"/>
    <cellStyle name="Accent6 3" xfId="274"/>
    <cellStyle name="Accent6 3 2" xfId="275"/>
    <cellStyle name="Accent6 3 3" xfId="276"/>
    <cellStyle name="Accent6 4" xfId="277"/>
    <cellStyle name="Accent6 5" xfId="278"/>
    <cellStyle name="Bad" xfId="279"/>
    <cellStyle name="Bad 2" xfId="280"/>
    <cellStyle name="Bad 2 2" xfId="281"/>
    <cellStyle name="Bad 2 3" xfId="282"/>
    <cellStyle name="Bad 2 4" xfId="283"/>
    <cellStyle name="Bad 2 5" xfId="284"/>
    <cellStyle name="Bad 3" xfId="285"/>
    <cellStyle name="Bad 3 2" xfId="286"/>
    <cellStyle name="Bad 3 3" xfId="287"/>
    <cellStyle name="Bad 4" xfId="288"/>
    <cellStyle name="Bad 5" xfId="289"/>
    <cellStyle name="Calculation" xfId="290"/>
    <cellStyle name="Calculation 2" xfId="291"/>
    <cellStyle name="Calculation 2 2" xfId="292"/>
    <cellStyle name="Calculation 2 3" xfId="293"/>
    <cellStyle name="Calculation 2 4" xfId="294"/>
    <cellStyle name="Calculation 2 5" xfId="295"/>
    <cellStyle name="Calculation 3" xfId="296"/>
    <cellStyle name="Calculation 3 2" xfId="297"/>
    <cellStyle name="Calculation 3 3" xfId="298"/>
    <cellStyle name="Calculation 4" xfId="299"/>
    <cellStyle name="Calculation 5" xfId="300"/>
    <cellStyle name="Check Cell" xfId="301"/>
    <cellStyle name="Check Cell 2" xfId="302"/>
    <cellStyle name="Check Cell 2 2" xfId="303"/>
    <cellStyle name="Check Cell 2 3" xfId="304"/>
    <cellStyle name="Check Cell 2 4" xfId="305"/>
    <cellStyle name="Check Cell 2 5" xfId="306"/>
    <cellStyle name="Check Cell 3" xfId="307"/>
    <cellStyle name="Check Cell 3 2" xfId="308"/>
    <cellStyle name="Check Cell 3 3" xfId="309"/>
    <cellStyle name="Check Cell 4" xfId="310"/>
    <cellStyle name="Check Cell 5" xfId="311"/>
    <cellStyle name="Comma" xfId="312"/>
    <cellStyle name="Comma [0]" xfId="313"/>
    <cellStyle name="Currency" xfId="314"/>
    <cellStyle name="Currency [0]" xfId="315"/>
    <cellStyle name="Explanatory Text" xfId="316"/>
    <cellStyle name="Explanatory Text 2" xfId="317"/>
    <cellStyle name="Explanatory Text 2 2" xfId="318"/>
    <cellStyle name="Explanatory Text 2 3" xfId="319"/>
    <cellStyle name="Explanatory Text 2 4" xfId="320"/>
    <cellStyle name="Explanatory Text 2 5" xfId="321"/>
    <cellStyle name="Explanatory Text 3" xfId="322"/>
    <cellStyle name="Explanatory Text 3 2" xfId="323"/>
    <cellStyle name="Explanatory Text 3 3" xfId="324"/>
    <cellStyle name="Explanatory Text 4" xfId="325"/>
    <cellStyle name="Explanatory Text 5" xfId="326"/>
    <cellStyle name="Followed Hyperlink" xfId="327"/>
    <cellStyle name="Good" xfId="328"/>
    <cellStyle name="Good 2" xfId="329"/>
    <cellStyle name="Good 2 2" xfId="330"/>
    <cellStyle name="Good 2 3" xfId="331"/>
    <cellStyle name="Good 2 4" xfId="332"/>
    <cellStyle name="Good 2 5" xfId="333"/>
    <cellStyle name="Good 3" xfId="334"/>
    <cellStyle name="Good 3 2" xfId="335"/>
    <cellStyle name="Good 3 3" xfId="336"/>
    <cellStyle name="Good 4" xfId="337"/>
    <cellStyle name="Good 5" xfId="338"/>
    <cellStyle name="Heading 1" xfId="339"/>
    <cellStyle name="Heading 2" xfId="340"/>
    <cellStyle name="Heading 3" xfId="341"/>
    <cellStyle name="Heading 4" xfId="342"/>
    <cellStyle name="Hyperlink" xfId="343"/>
    <cellStyle name="Input" xfId="344"/>
    <cellStyle name="Input 2" xfId="345"/>
    <cellStyle name="Input 2 2" xfId="346"/>
    <cellStyle name="Input 2 3" xfId="347"/>
    <cellStyle name="Input 2 4" xfId="348"/>
    <cellStyle name="Input 2 5" xfId="349"/>
    <cellStyle name="Input 3" xfId="350"/>
    <cellStyle name="Input 3 2" xfId="351"/>
    <cellStyle name="Input 3 3" xfId="352"/>
    <cellStyle name="Input 4" xfId="353"/>
    <cellStyle name="Input 5" xfId="354"/>
    <cellStyle name="Linked Cell" xfId="355"/>
    <cellStyle name="Linked Cell 2" xfId="356"/>
    <cellStyle name="Linked Cell 2 2" xfId="357"/>
    <cellStyle name="Linked Cell 2 3" xfId="358"/>
    <cellStyle name="Linked Cell 2 4" xfId="359"/>
    <cellStyle name="Linked Cell 2 5" xfId="360"/>
    <cellStyle name="Linked Cell 3" xfId="361"/>
    <cellStyle name="Linked Cell 3 2" xfId="362"/>
    <cellStyle name="Linked Cell 3 3" xfId="363"/>
    <cellStyle name="Linked Cell 4" xfId="364"/>
    <cellStyle name="Linked Cell 5" xfId="365"/>
    <cellStyle name="Neutral" xfId="366"/>
    <cellStyle name="Neutral 2" xfId="367"/>
    <cellStyle name="Neutral 2 2" xfId="368"/>
    <cellStyle name="Neutral 2 3" xfId="369"/>
    <cellStyle name="Neutral 2 4" xfId="370"/>
    <cellStyle name="Neutral 2 5" xfId="371"/>
    <cellStyle name="Neutral 3" xfId="372"/>
    <cellStyle name="Neutral 3 2" xfId="373"/>
    <cellStyle name="Neutral 3 3" xfId="374"/>
    <cellStyle name="Neutral 4" xfId="375"/>
    <cellStyle name="Neutral 5" xfId="376"/>
    <cellStyle name="Normal 2" xfId="377"/>
    <cellStyle name="Normal 2 2" xfId="378"/>
    <cellStyle name="Normal 2 3" xfId="379"/>
    <cellStyle name="Normal 2 4" xfId="380"/>
    <cellStyle name="Normal 2 5" xfId="381"/>
    <cellStyle name="Normal 3" xfId="382"/>
    <cellStyle name="Normal 3 2" xfId="383"/>
    <cellStyle name="Normal 3 3" xfId="384"/>
    <cellStyle name="Normal 4" xfId="385"/>
    <cellStyle name="Normal 5" xfId="386"/>
    <cellStyle name="Note" xfId="387"/>
    <cellStyle name="Note 2" xfId="388"/>
    <cellStyle name="Note 2 2" xfId="389"/>
    <cellStyle name="Note 2 3" xfId="390"/>
    <cellStyle name="Note 2 4" xfId="391"/>
    <cellStyle name="Note 2 5" xfId="392"/>
    <cellStyle name="Note 3" xfId="393"/>
    <cellStyle name="Note 3 2" xfId="394"/>
    <cellStyle name="Note 3 3" xfId="395"/>
    <cellStyle name="Note 4" xfId="396"/>
    <cellStyle name="Note 5" xfId="397"/>
    <cellStyle name="Output" xfId="398"/>
    <cellStyle name="Output 2" xfId="399"/>
    <cellStyle name="Output 2 2" xfId="400"/>
    <cellStyle name="Output 2 3" xfId="401"/>
    <cellStyle name="Output 2 4" xfId="402"/>
    <cellStyle name="Output 2 5" xfId="403"/>
    <cellStyle name="Output 3" xfId="404"/>
    <cellStyle name="Output 3 2" xfId="405"/>
    <cellStyle name="Output 3 3" xfId="406"/>
    <cellStyle name="Output 4" xfId="407"/>
    <cellStyle name="Output 5" xfId="408"/>
    <cellStyle name="Percent" xfId="409"/>
    <cellStyle name="Title" xfId="410"/>
    <cellStyle name="Total" xfId="411"/>
    <cellStyle name="Total 2" xfId="412"/>
    <cellStyle name="Total 2 2" xfId="413"/>
    <cellStyle name="Total 2 3" xfId="414"/>
    <cellStyle name="Total 2 4" xfId="415"/>
    <cellStyle name="Total 2 5" xfId="416"/>
    <cellStyle name="Total 3" xfId="417"/>
    <cellStyle name="Total 3 2" xfId="418"/>
    <cellStyle name="Total 3 3" xfId="419"/>
    <cellStyle name="Total 4" xfId="420"/>
    <cellStyle name="Total 5" xfId="421"/>
    <cellStyle name="Warning Text" xfId="422"/>
    <cellStyle name="Warning Text 2" xfId="423"/>
    <cellStyle name="Warning Text 2 2" xfId="424"/>
    <cellStyle name="Warning Text 2 3" xfId="425"/>
    <cellStyle name="Warning Text 2 4" xfId="426"/>
    <cellStyle name="Warning Text 2 5" xfId="427"/>
    <cellStyle name="Warning Text 3" xfId="428"/>
    <cellStyle name="Warning Text 3 2" xfId="429"/>
    <cellStyle name="Warning Text 3 3" xfId="430"/>
    <cellStyle name="Warning Text 4" xfId="431"/>
    <cellStyle name="Warning Text 5" xfId="4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A1" sqref="A1:Q1"/>
    </sheetView>
  </sheetViews>
  <sheetFormatPr defaultColWidth="9.33203125" defaultRowHeight="11.25"/>
  <cols>
    <col min="1" max="1" width="9.33203125" style="6" customWidth="1"/>
    <col min="2" max="2" width="30.16015625" style="14" customWidth="1"/>
    <col min="3" max="3" width="9.16015625" style="12" bestFit="1" customWidth="1"/>
    <col min="4" max="4" width="11.33203125" style="4" customWidth="1"/>
    <col min="5" max="5" width="16.5" style="12" bestFit="1" customWidth="1"/>
    <col min="6" max="6" width="17" style="4" customWidth="1"/>
    <col min="7" max="7" width="11" style="12" customWidth="1"/>
    <col min="8" max="8" width="11" style="4" bestFit="1" customWidth="1"/>
    <col min="9" max="9" width="11.83203125" style="12" customWidth="1"/>
    <col min="10" max="10" width="11" style="4" bestFit="1" customWidth="1"/>
    <col min="11" max="11" width="12" style="12" bestFit="1" customWidth="1"/>
    <col min="12" max="12" width="15" style="4" bestFit="1" customWidth="1"/>
    <col min="13" max="13" width="11" style="12" customWidth="1"/>
    <col min="14" max="14" width="11" style="4" bestFit="1" customWidth="1"/>
    <col min="15" max="15" width="13" style="12" customWidth="1"/>
    <col min="16" max="16" width="15" style="4" bestFit="1" customWidth="1"/>
    <col min="17" max="17" width="12" style="13" customWidth="1"/>
  </cols>
  <sheetData>
    <row r="1" spans="1:17" s="3" customFormat="1" ht="30" customHeight="1">
      <c r="A1" s="16" t="s">
        <v>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1" customFormat="1" ht="54" customHeight="1">
      <c r="A2" s="2" t="s">
        <v>21</v>
      </c>
      <c r="B2" s="14" t="s">
        <v>0</v>
      </c>
      <c r="C2" s="11" t="s">
        <v>14</v>
      </c>
      <c r="D2" s="5" t="s">
        <v>36</v>
      </c>
      <c r="E2" s="11" t="s">
        <v>20</v>
      </c>
      <c r="F2" s="5" t="s">
        <v>37</v>
      </c>
      <c r="G2" s="11" t="s">
        <v>19</v>
      </c>
      <c r="H2" s="5" t="s">
        <v>38</v>
      </c>
      <c r="I2" s="11" t="s">
        <v>18</v>
      </c>
      <c r="J2" s="5" t="s">
        <v>39</v>
      </c>
      <c r="K2" s="11" t="s">
        <v>17</v>
      </c>
      <c r="L2" s="5" t="s">
        <v>40</v>
      </c>
      <c r="M2" s="11" t="s">
        <v>16</v>
      </c>
      <c r="N2" s="5" t="s">
        <v>41</v>
      </c>
      <c r="O2" s="11" t="s">
        <v>15</v>
      </c>
      <c r="P2" s="5" t="s">
        <v>42</v>
      </c>
      <c r="Q2" s="11" t="s">
        <v>1</v>
      </c>
    </row>
    <row r="3" spans="1:17" ht="22.5" customHeight="1">
      <c r="A3" s="8" t="s">
        <v>22</v>
      </c>
      <c r="B3" s="15" t="s">
        <v>29</v>
      </c>
      <c r="C3" s="12">
        <v>55</v>
      </c>
      <c r="D3" s="4">
        <f>(C3/Q3)</f>
        <v>0.15027322404371585</v>
      </c>
      <c r="E3" s="12">
        <v>28</v>
      </c>
      <c r="F3" s="4">
        <f>-(E3/Q3)</f>
        <v>-0.07650273224043716</v>
      </c>
      <c r="G3" s="12">
        <v>7</v>
      </c>
      <c r="H3" s="4">
        <f>(G3/Q3)</f>
        <v>0.01912568306010929</v>
      </c>
      <c r="I3" s="12">
        <v>19</v>
      </c>
      <c r="J3" s="4">
        <f>(I3/Q3)</f>
        <v>0.05191256830601093</v>
      </c>
      <c r="K3" s="12">
        <v>0</v>
      </c>
      <c r="L3" s="4">
        <f>(K3/Q3)</f>
        <v>0</v>
      </c>
      <c r="M3" s="12">
        <v>225</v>
      </c>
      <c r="N3" s="4">
        <f>(M3/Q3)</f>
        <v>0.6147540983606558</v>
      </c>
      <c r="O3" s="12">
        <v>32</v>
      </c>
      <c r="P3" s="4">
        <f>(O3/Q3)</f>
        <v>0.08743169398907104</v>
      </c>
      <c r="Q3" s="13">
        <v>366</v>
      </c>
    </row>
    <row r="4" spans="1:17" ht="22.5" customHeight="1">
      <c r="A4" s="8" t="s">
        <v>23</v>
      </c>
      <c r="B4" s="15" t="s">
        <v>30</v>
      </c>
      <c r="C4" s="12">
        <v>196</v>
      </c>
      <c r="D4" s="4">
        <f aca="true" t="shared" si="0" ref="D4:D22">(C4/Q4)</f>
        <v>0.1101123595505618</v>
      </c>
      <c r="E4" s="12">
        <v>411</v>
      </c>
      <c r="F4" s="4">
        <f aca="true" t="shared" si="1" ref="F4:F22">-(E4/Q4)</f>
        <v>-0.23089887640449439</v>
      </c>
      <c r="G4" s="12">
        <v>22</v>
      </c>
      <c r="H4" s="4">
        <f aca="true" t="shared" si="2" ref="H4:H22">(G4/Q4)</f>
        <v>0.012359550561797753</v>
      </c>
      <c r="I4" s="12">
        <v>93</v>
      </c>
      <c r="J4" s="4">
        <f aca="true" t="shared" si="3" ref="J4:J22">(I4/Q4)</f>
        <v>0.052247191011235955</v>
      </c>
      <c r="K4" s="12">
        <v>5</v>
      </c>
      <c r="L4" s="4">
        <f aca="true" t="shared" si="4" ref="L4:L22">(K4/Q4)</f>
        <v>0.0028089887640449437</v>
      </c>
      <c r="M4" s="12">
        <v>905</v>
      </c>
      <c r="N4" s="4">
        <f aca="true" t="shared" si="5" ref="N4:N22">(M4/Q4)</f>
        <v>0.5084269662921348</v>
      </c>
      <c r="O4" s="12">
        <v>148</v>
      </c>
      <c r="P4" s="4">
        <f aca="true" t="shared" si="6" ref="P4:P22">(O4/Q4)</f>
        <v>0.08314606741573034</v>
      </c>
      <c r="Q4" s="13">
        <v>1780</v>
      </c>
    </row>
    <row r="5" spans="1:17" ht="22.5" customHeight="1">
      <c r="A5" s="8" t="s">
        <v>24</v>
      </c>
      <c r="B5" s="15" t="s">
        <v>31</v>
      </c>
      <c r="C5" s="12">
        <v>694</v>
      </c>
      <c r="D5" s="4">
        <f t="shared" si="0"/>
        <v>0.1399475700746118</v>
      </c>
      <c r="E5" s="12">
        <v>225</v>
      </c>
      <c r="F5" s="4">
        <f t="shared" si="1"/>
        <v>-0.045372050816696916</v>
      </c>
      <c r="G5" s="12">
        <v>166</v>
      </c>
      <c r="H5" s="4">
        <f t="shared" si="2"/>
        <v>0.03347449082476306</v>
      </c>
      <c r="I5" s="12">
        <v>238</v>
      </c>
      <c r="J5" s="4">
        <f t="shared" si="3"/>
        <v>0.04799354708610607</v>
      </c>
      <c r="K5" s="12">
        <v>12</v>
      </c>
      <c r="L5" s="4">
        <f t="shared" si="4"/>
        <v>0.0024198427102238356</v>
      </c>
      <c r="M5" s="12">
        <v>3028</v>
      </c>
      <c r="N5" s="4">
        <f t="shared" si="5"/>
        <v>0.6106069772131478</v>
      </c>
      <c r="O5" s="12">
        <v>596</v>
      </c>
      <c r="P5" s="4">
        <f t="shared" si="6"/>
        <v>0.1201855212744505</v>
      </c>
      <c r="Q5" s="13">
        <v>4959</v>
      </c>
    </row>
    <row r="6" spans="1:17" ht="22.5" customHeight="1">
      <c r="A6" s="8" t="s">
        <v>25</v>
      </c>
      <c r="B6" s="15" t="s">
        <v>32</v>
      </c>
      <c r="C6" s="12">
        <v>6374</v>
      </c>
      <c r="D6" s="4">
        <f t="shared" si="0"/>
        <v>0.18432086984182064</v>
      </c>
      <c r="E6" s="12">
        <v>4706</v>
      </c>
      <c r="F6" s="4">
        <f t="shared" si="1"/>
        <v>-0.13608629015933604</v>
      </c>
      <c r="G6" s="12">
        <v>676</v>
      </c>
      <c r="H6" s="4">
        <f t="shared" si="2"/>
        <v>0.01954830687371678</v>
      </c>
      <c r="I6" s="12">
        <v>2835</v>
      </c>
      <c r="J6" s="4">
        <f t="shared" si="3"/>
        <v>0.08198143489199271</v>
      </c>
      <c r="K6" s="12">
        <v>109</v>
      </c>
      <c r="L6" s="4">
        <f t="shared" si="4"/>
        <v>0.003152019895318238</v>
      </c>
      <c r="M6" s="12">
        <v>16144</v>
      </c>
      <c r="N6" s="4">
        <f t="shared" si="5"/>
        <v>0.46684595587172145</v>
      </c>
      <c r="O6" s="12">
        <v>3737</v>
      </c>
      <c r="P6" s="4">
        <f t="shared" si="6"/>
        <v>0.1080651224660941</v>
      </c>
      <c r="Q6" s="13">
        <v>34581</v>
      </c>
    </row>
    <row r="7" spans="1:17" ht="13.5" customHeight="1">
      <c r="A7" s="8" t="s">
        <v>26</v>
      </c>
      <c r="B7" s="15" t="s">
        <v>33</v>
      </c>
      <c r="C7" s="12">
        <v>8</v>
      </c>
      <c r="D7" s="4">
        <f t="shared" si="0"/>
        <v>0.13333333333333333</v>
      </c>
      <c r="E7" s="12">
        <v>3</v>
      </c>
      <c r="F7" s="4">
        <f t="shared" si="1"/>
        <v>-0.05</v>
      </c>
      <c r="G7" s="12">
        <v>0</v>
      </c>
      <c r="H7" s="4">
        <f t="shared" si="2"/>
        <v>0</v>
      </c>
      <c r="I7" s="12">
        <v>7</v>
      </c>
      <c r="J7" s="4">
        <f t="shared" si="3"/>
        <v>0.11666666666666667</v>
      </c>
      <c r="K7" s="12">
        <v>0</v>
      </c>
      <c r="L7" s="4">
        <f t="shared" si="4"/>
        <v>0</v>
      </c>
      <c r="M7" s="12">
        <v>36</v>
      </c>
      <c r="N7" s="4">
        <f t="shared" si="5"/>
        <v>0.6</v>
      </c>
      <c r="O7" s="12">
        <v>6</v>
      </c>
      <c r="P7" s="4">
        <f t="shared" si="6"/>
        <v>0.1</v>
      </c>
      <c r="Q7" s="13">
        <v>60</v>
      </c>
    </row>
    <row r="8" spans="1:17" ht="13.5" customHeight="1">
      <c r="A8" s="8" t="s">
        <v>27</v>
      </c>
      <c r="B8" s="15" t="s">
        <v>34</v>
      </c>
      <c r="C8" s="12">
        <v>8948</v>
      </c>
      <c r="D8" s="4">
        <f t="shared" si="0"/>
        <v>0.17268130765371106</v>
      </c>
      <c r="E8" s="12">
        <v>6587</v>
      </c>
      <c r="F8" s="4">
        <f t="shared" si="1"/>
        <v>-0.12711798988768383</v>
      </c>
      <c r="G8" s="12">
        <v>1129</v>
      </c>
      <c r="H8" s="4">
        <f t="shared" si="2"/>
        <v>0.021787795746651743</v>
      </c>
      <c r="I8" s="12">
        <v>4298</v>
      </c>
      <c r="J8" s="4">
        <f t="shared" si="3"/>
        <v>0.08294415068123046</v>
      </c>
      <c r="K8" s="12">
        <v>214</v>
      </c>
      <c r="L8" s="4">
        <f t="shared" si="4"/>
        <v>0.00412983905206685</v>
      </c>
      <c r="M8" s="12">
        <v>24908</v>
      </c>
      <c r="N8" s="4">
        <f t="shared" si="5"/>
        <v>0.4806823883592574</v>
      </c>
      <c r="O8" s="12">
        <v>5734</v>
      </c>
      <c r="P8" s="4">
        <f t="shared" si="6"/>
        <v>0.11065652861939866</v>
      </c>
      <c r="Q8" s="13">
        <v>51818</v>
      </c>
    </row>
    <row r="9" spans="1:17" ht="13.5" customHeight="1">
      <c r="A9" s="8" t="s">
        <v>2</v>
      </c>
      <c r="B9" s="15" t="s">
        <v>2</v>
      </c>
      <c r="C9" s="12">
        <v>9348</v>
      </c>
      <c r="D9" s="4">
        <f t="shared" si="0"/>
        <v>0.17886458871476954</v>
      </c>
      <c r="E9" s="12">
        <v>6622</v>
      </c>
      <c r="F9" s="4">
        <f t="shared" si="1"/>
        <v>-0.12670531733731322</v>
      </c>
      <c r="G9" s="12">
        <v>1009</v>
      </c>
      <c r="H9" s="4">
        <f t="shared" si="2"/>
        <v>0.01930620132789928</v>
      </c>
      <c r="I9" s="12">
        <v>4371</v>
      </c>
      <c r="J9" s="4">
        <f t="shared" si="3"/>
        <v>0.08363469376040411</v>
      </c>
      <c r="K9" s="12">
        <v>250</v>
      </c>
      <c r="L9" s="4">
        <f t="shared" si="4"/>
        <v>0.00478349884239328</v>
      </c>
      <c r="M9" s="12">
        <v>24907</v>
      </c>
      <c r="N9" s="4">
        <f t="shared" si="5"/>
        <v>0.4765704226699577</v>
      </c>
      <c r="O9" s="12">
        <v>5756</v>
      </c>
      <c r="P9" s="4">
        <f t="shared" si="6"/>
        <v>0.11013527734726289</v>
      </c>
      <c r="Q9" s="13">
        <v>52263</v>
      </c>
    </row>
    <row r="10" spans="1:17" ht="13.5" customHeight="1">
      <c r="A10" s="8" t="s">
        <v>3</v>
      </c>
      <c r="B10" s="15" t="s">
        <v>3</v>
      </c>
      <c r="C10" s="12">
        <v>9335</v>
      </c>
      <c r="D10" s="4">
        <f t="shared" si="0"/>
        <v>0.18039344515730077</v>
      </c>
      <c r="E10" s="12">
        <v>6505</v>
      </c>
      <c r="F10" s="4">
        <f t="shared" si="1"/>
        <v>-0.1257053412692278</v>
      </c>
      <c r="G10" s="12">
        <v>1032</v>
      </c>
      <c r="H10" s="4">
        <f t="shared" si="2"/>
        <v>0.019942799721728376</v>
      </c>
      <c r="I10" s="12">
        <v>4412</v>
      </c>
      <c r="J10" s="4">
        <f t="shared" si="3"/>
        <v>0.0852593336940558</v>
      </c>
      <c r="K10" s="12">
        <v>211</v>
      </c>
      <c r="L10" s="4">
        <f t="shared" si="4"/>
        <v>0.004077452268686712</v>
      </c>
      <c r="M10" s="12">
        <v>24663</v>
      </c>
      <c r="N10" s="4">
        <f t="shared" si="5"/>
        <v>0.4765981293963052</v>
      </c>
      <c r="O10" s="12">
        <v>5590</v>
      </c>
      <c r="P10" s="4">
        <f t="shared" si="6"/>
        <v>0.10802349849269537</v>
      </c>
      <c r="Q10" s="13">
        <v>51748</v>
      </c>
    </row>
    <row r="11" spans="1:17" ht="13.5" customHeight="1">
      <c r="A11" s="8" t="s">
        <v>4</v>
      </c>
      <c r="B11" s="15" t="s">
        <v>4</v>
      </c>
      <c r="C11" s="12">
        <v>9941</v>
      </c>
      <c r="D11" s="4">
        <f t="shared" si="0"/>
        <v>0.18587214628947515</v>
      </c>
      <c r="E11" s="12">
        <v>6954</v>
      </c>
      <c r="F11" s="4">
        <f t="shared" si="1"/>
        <v>-0.1300226240113681</v>
      </c>
      <c r="G11" s="12">
        <v>1014</v>
      </c>
      <c r="H11" s="4">
        <f t="shared" si="2"/>
        <v>0.01895929547706748</v>
      </c>
      <c r="I11" s="12">
        <v>4811</v>
      </c>
      <c r="J11" s="4">
        <f t="shared" si="3"/>
        <v>0.08995381710076099</v>
      </c>
      <c r="K11" s="12">
        <v>195</v>
      </c>
      <c r="L11" s="4">
        <f t="shared" si="4"/>
        <v>0.0036460183609745155</v>
      </c>
      <c r="M11" s="12">
        <v>25043</v>
      </c>
      <c r="N11" s="4">
        <f t="shared" si="5"/>
        <v>0.46824224519940916</v>
      </c>
      <c r="O11" s="12">
        <v>5525</v>
      </c>
      <c r="P11" s="4">
        <f t="shared" si="6"/>
        <v>0.1033038535609446</v>
      </c>
      <c r="Q11" s="13">
        <v>53483</v>
      </c>
    </row>
    <row r="12" spans="1:17" ht="13.5" customHeight="1">
      <c r="A12" s="8" t="s">
        <v>5</v>
      </c>
      <c r="B12" s="15" t="s">
        <v>5</v>
      </c>
      <c r="C12" s="12">
        <v>9589</v>
      </c>
      <c r="D12" s="4">
        <f t="shared" si="0"/>
        <v>0.1833495860341498</v>
      </c>
      <c r="E12" s="12">
        <v>6665</v>
      </c>
      <c r="F12" s="4">
        <f t="shared" si="1"/>
        <v>-0.12744029522553013</v>
      </c>
      <c r="G12" s="12">
        <v>982</v>
      </c>
      <c r="H12" s="4">
        <f t="shared" si="2"/>
        <v>0.018776649649132872</v>
      </c>
      <c r="I12" s="12">
        <v>4449</v>
      </c>
      <c r="J12" s="4">
        <f t="shared" si="3"/>
        <v>0.08506854815579648</v>
      </c>
      <c r="K12" s="12">
        <v>188</v>
      </c>
      <c r="L12" s="4">
        <f t="shared" si="4"/>
        <v>0.0035947150041109772</v>
      </c>
      <c r="M12" s="12">
        <v>24976</v>
      </c>
      <c r="N12" s="4">
        <f t="shared" si="5"/>
        <v>0.47756171246104134</v>
      </c>
      <c r="O12" s="12">
        <v>5450</v>
      </c>
      <c r="P12" s="4">
        <f t="shared" si="6"/>
        <v>0.10420849347023843</v>
      </c>
      <c r="Q12" s="13">
        <v>52299</v>
      </c>
    </row>
    <row r="13" spans="1:17" ht="13.5" customHeight="1">
      <c r="A13" s="8" t="s">
        <v>6</v>
      </c>
      <c r="B13" s="15" t="s">
        <v>6</v>
      </c>
      <c r="C13" s="12">
        <v>9482</v>
      </c>
      <c r="D13" s="4">
        <f t="shared" si="0"/>
        <v>0.181776354887564</v>
      </c>
      <c r="E13" s="12">
        <v>6871</v>
      </c>
      <c r="F13" s="4">
        <f t="shared" si="1"/>
        <v>-0.13172171845944444</v>
      </c>
      <c r="G13" s="12">
        <v>1002</v>
      </c>
      <c r="H13" s="4">
        <f t="shared" si="2"/>
        <v>0.019209017886241204</v>
      </c>
      <c r="I13" s="12">
        <v>4485</v>
      </c>
      <c r="J13" s="4">
        <f t="shared" si="3"/>
        <v>0.08598048425128922</v>
      </c>
      <c r="K13" s="12">
        <v>175</v>
      </c>
      <c r="L13" s="4">
        <f t="shared" si="4"/>
        <v>0.0033548683933056</v>
      </c>
      <c r="M13" s="12">
        <v>25015</v>
      </c>
      <c r="N13" s="4">
        <f t="shared" si="5"/>
        <v>0.479554473477369</v>
      </c>
      <c r="O13" s="12">
        <v>5133</v>
      </c>
      <c r="P13" s="4">
        <f t="shared" si="6"/>
        <v>0.09840308264478653</v>
      </c>
      <c r="Q13" s="13">
        <v>52163</v>
      </c>
    </row>
    <row r="14" spans="1:17" ht="13.5" customHeight="1">
      <c r="A14" s="8" t="s">
        <v>7</v>
      </c>
      <c r="B14" s="15" t="s">
        <v>7</v>
      </c>
      <c r="C14" s="12">
        <v>9002</v>
      </c>
      <c r="D14" s="4">
        <f t="shared" si="0"/>
        <v>0.17910863509749303</v>
      </c>
      <c r="E14" s="12">
        <v>6956</v>
      </c>
      <c r="F14" s="4">
        <f t="shared" si="1"/>
        <v>-0.13840031834460803</v>
      </c>
      <c r="G14" s="12">
        <v>967</v>
      </c>
      <c r="H14" s="4">
        <f t="shared" si="2"/>
        <v>0.019239952248308795</v>
      </c>
      <c r="I14" s="12">
        <v>4436</v>
      </c>
      <c r="J14" s="4">
        <f t="shared" si="3"/>
        <v>0.08826104257859133</v>
      </c>
      <c r="K14" s="12">
        <v>189</v>
      </c>
      <c r="L14" s="4">
        <f t="shared" si="4"/>
        <v>0.0037604456824512533</v>
      </c>
      <c r="M14" s="12">
        <v>24169</v>
      </c>
      <c r="N14" s="4">
        <f t="shared" si="5"/>
        <v>0.48087942697970554</v>
      </c>
      <c r="O14" s="12">
        <v>4541</v>
      </c>
      <c r="P14" s="4">
        <f t="shared" si="6"/>
        <v>0.09035017906884202</v>
      </c>
      <c r="Q14" s="13">
        <v>50260</v>
      </c>
    </row>
    <row r="15" spans="1:17" ht="13.5" customHeight="1">
      <c r="A15" s="8" t="s">
        <v>8</v>
      </c>
      <c r="B15" s="15" t="s">
        <v>8</v>
      </c>
      <c r="C15" s="12">
        <v>7927</v>
      </c>
      <c r="D15" s="4">
        <f t="shared" si="0"/>
        <v>0.16575013068478828</v>
      </c>
      <c r="E15" s="12">
        <v>6793</v>
      </c>
      <c r="F15" s="4">
        <f t="shared" si="1"/>
        <v>-0.14203868269733402</v>
      </c>
      <c r="G15" s="12">
        <v>896</v>
      </c>
      <c r="H15" s="4">
        <f t="shared" si="2"/>
        <v>0.018734971249346578</v>
      </c>
      <c r="I15" s="12">
        <v>3980</v>
      </c>
      <c r="J15" s="4">
        <f t="shared" si="3"/>
        <v>0.08322007318348144</v>
      </c>
      <c r="K15" s="12">
        <v>150</v>
      </c>
      <c r="L15" s="4">
        <f t="shared" si="4"/>
        <v>0.0031364349189754314</v>
      </c>
      <c r="M15" s="12">
        <v>23980</v>
      </c>
      <c r="N15" s="4">
        <f t="shared" si="5"/>
        <v>0.501411395713539</v>
      </c>
      <c r="O15" s="12">
        <v>4099</v>
      </c>
      <c r="P15" s="4">
        <f t="shared" si="6"/>
        <v>0.08570831155253529</v>
      </c>
      <c r="Q15" s="13">
        <v>47825</v>
      </c>
    </row>
    <row r="16" spans="1:17" ht="13.5" customHeight="1">
      <c r="A16" s="8" t="s">
        <v>9</v>
      </c>
      <c r="B16" s="15" t="s">
        <v>9</v>
      </c>
      <c r="C16" s="12">
        <v>8401</v>
      </c>
      <c r="D16" s="4">
        <f t="shared" si="0"/>
        <v>0.1704022230786394</v>
      </c>
      <c r="E16" s="12">
        <v>7167</v>
      </c>
      <c r="F16" s="4">
        <f t="shared" si="1"/>
        <v>-0.1453723048214032</v>
      </c>
      <c r="G16" s="12">
        <v>1050</v>
      </c>
      <c r="H16" s="4">
        <f t="shared" si="2"/>
        <v>0.021297742439301433</v>
      </c>
      <c r="I16" s="12">
        <v>4308</v>
      </c>
      <c r="J16" s="4">
        <f t="shared" si="3"/>
        <v>0.08738159469381959</v>
      </c>
      <c r="K16" s="12">
        <v>151</v>
      </c>
      <c r="L16" s="4">
        <f t="shared" si="4"/>
        <v>0.0030628181984138254</v>
      </c>
      <c r="M16" s="12">
        <v>24162</v>
      </c>
      <c r="N16" s="4">
        <f t="shared" si="5"/>
        <v>0.49009147887466786</v>
      </c>
      <c r="O16" s="12">
        <v>4062</v>
      </c>
      <c r="P16" s="4">
        <f t="shared" si="6"/>
        <v>0.08239183789375469</v>
      </c>
      <c r="Q16" s="13">
        <v>49301</v>
      </c>
    </row>
    <row r="17" spans="1:17" ht="13.5" customHeight="1">
      <c r="A17" s="8" t="s">
        <v>10</v>
      </c>
      <c r="B17" s="15" t="s">
        <v>10</v>
      </c>
      <c r="C17" s="12">
        <v>8893</v>
      </c>
      <c r="D17" s="4">
        <f t="shared" si="0"/>
        <v>0.17123986675139122</v>
      </c>
      <c r="E17" s="12">
        <v>7296</v>
      </c>
      <c r="F17" s="4">
        <f t="shared" si="1"/>
        <v>-0.14048870660273816</v>
      </c>
      <c r="G17" s="12">
        <v>1038</v>
      </c>
      <c r="H17" s="4">
        <f t="shared" si="2"/>
        <v>0.019987291317659292</v>
      </c>
      <c r="I17" s="12">
        <v>4647</v>
      </c>
      <c r="J17" s="4">
        <f t="shared" si="3"/>
        <v>0.08948067702616833</v>
      </c>
      <c r="K17" s="12">
        <v>187</v>
      </c>
      <c r="L17" s="4">
        <f t="shared" si="4"/>
        <v>0.003600793329867329</v>
      </c>
      <c r="M17" s="12">
        <v>25772</v>
      </c>
      <c r="N17" s="4">
        <f t="shared" si="5"/>
        <v>0.49625478982535187</v>
      </c>
      <c r="O17" s="12">
        <v>4100</v>
      </c>
      <c r="P17" s="4">
        <f t="shared" si="6"/>
        <v>0.07894787514682379</v>
      </c>
      <c r="Q17" s="13">
        <v>51933</v>
      </c>
    </row>
    <row r="18" spans="1:17" ht="13.5" customHeight="1">
      <c r="A18" s="8" t="s">
        <v>11</v>
      </c>
      <c r="B18" s="15" t="s">
        <v>11</v>
      </c>
      <c r="C18" s="12">
        <v>7962</v>
      </c>
      <c r="D18" s="4">
        <f t="shared" si="0"/>
        <v>0.1634303542838376</v>
      </c>
      <c r="E18" s="12">
        <v>7044</v>
      </c>
      <c r="F18" s="4">
        <f t="shared" si="1"/>
        <v>-0.14458721622398293</v>
      </c>
      <c r="G18" s="12">
        <v>1033</v>
      </c>
      <c r="H18" s="4">
        <f t="shared" si="2"/>
        <v>0.02120366189088222</v>
      </c>
      <c r="I18" s="12">
        <v>4390</v>
      </c>
      <c r="J18" s="4">
        <f t="shared" si="3"/>
        <v>0.09011043146270373</v>
      </c>
      <c r="K18" s="12">
        <v>158</v>
      </c>
      <c r="L18" s="4">
        <f t="shared" si="4"/>
        <v>0.00324315448089002</v>
      </c>
      <c r="M18" s="12">
        <v>24335</v>
      </c>
      <c r="N18" s="4">
        <f t="shared" si="5"/>
        <v>0.4995073689396116</v>
      </c>
      <c r="O18" s="12">
        <v>3796</v>
      </c>
      <c r="P18" s="4">
        <f t="shared" si="6"/>
        <v>0.07791781271809188</v>
      </c>
      <c r="Q18" s="13">
        <v>48718</v>
      </c>
    </row>
    <row r="19" spans="1:17" ht="13.5" customHeight="1">
      <c r="A19" s="8" t="s">
        <v>12</v>
      </c>
      <c r="B19" s="15" t="s">
        <v>12</v>
      </c>
      <c r="C19" s="12">
        <v>7130</v>
      </c>
      <c r="D19" s="4">
        <f t="shared" si="0"/>
        <v>0.15416882892233177</v>
      </c>
      <c r="E19" s="12">
        <v>6763</v>
      </c>
      <c r="F19" s="4">
        <f t="shared" si="1"/>
        <v>-0.14623335063137866</v>
      </c>
      <c r="G19" s="12">
        <v>1095</v>
      </c>
      <c r="H19" s="4">
        <f t="shared" si="2"/>
        <v>0.023676699532952775</v>
      </c>
      <c r="I19" s="12">
        <v>3962</v>
      </c>
      <c r="J19" s="4">
        <f t="shared" si="3"/>
        <v>0.08566856945165197</v>
      </c>
      <c r="K19" s="12">
        <v>160</v>
      </c>
      <c r="L19" s="4">
        <f t="shared" si="4"/>
        <v>0.0034596090641757483</v>
      </c>
      <c r="M19" s="12">
        <v>23775</v>
      </c>
      <c r="N19" s="4">
        <f t="shared" si="5"/>
        <v>0.5140762843798651</v>
      </c>
      <c r="O19" s="12">
        <v>3363</v>
      </c>
      <c r="P19" s="4">
        <f t="shared" si="6"/>
        <v>0.072716658017644</v>
      </c>
      <c r="Q19" s="13">
        <v>46248</v>
      </c>
    </row>
    <row r="20" spans="1:17" ht="13.5" customHeight="1">
      <c r="A20" s="8" t="s">
        <v>13</v>
      </c>
      <c r="B20" s="15" t="s">
        <v>13</v>
      </c>
      <c r="C20" s="12">
        <v>6278</v>
      </c>
      <c r="D20" s="4">
        <f t="shared" si="0"/>
        <v>0.1446110612028655</v>
      </c>
      <c r="E20" s="12">
        <v>6566</v>
      </c>
      <c r="F20" s="4">
        <f t="shared" si="1"/>
        <v>-0.15124501877317853</v>
      </c>
      <c r="G20" s="12">
        <v>972</v>
      </c>
      <c r="H20" s="4">
        <f t="shared" si="2"/>
        <v>0.02238960679980651</v>
      </c>
      <c r="I20" s="12">
        <v>3824</v>
      </c>
      <c r="J20" s="4">
        <f t="shared" si="3"/>
        <v>0.08808421440582315</v>
      </c>
      <c r="K20" s="12">
        <v>125</v>
      </c>
      <c r="L20" s="4">
        <f t="shared" si="4"/>
        <v>0.0028793218621150345</v>
      </c>
      <c r="M20" s="12">
        <v>22576</v>
      </c>
      <c r="N20" s="4">
        <f t="shared" si="5"/>
        <v>0.5200285628728721</v>
      </c>
      <c r="O20" s="12">
        <v>3072</v>
      </c>
      <c r="P20" s="4">
        <f t="shared" si="6"/>
        <v>0.07076221408333909</v>
      </c>
      <c r="Q20" s="13">
        <v>43413</v>
      </c>
    </row>
    <row r="21" spans="1:17" ht="13.5" customHeight="1">
      <c r="A21" s="8" t="s">
        <v>28</v>
      </c>
      <c r="B21" s="15" t="s">
        <v>35</v>
      </c>
      <c r="C21" s="12">
        <v>167</v>
      </c>
      <c r="D21" s="4">
        <f t="shared" si="0"/>
        <v>0.10450563204005006</v>
      </c>
      <c r="E21" s="12">
        <v>240</v>
      </c>
      <c r="F21" s="4">
        <f t="shared" si="1"/>
        <v>-0.15018773466833543</v>
      </c>
      <c r="G21" s="12">
        <v>3</v>
      </c>
      <c r="H21" s="4">
        <f t="shared" si="2"/>
        <v>0.0018773466833541927</v>
      </c>
      <c r="I21" s="12">
        <v>270</v>
      </c>
      <c r="J21" s="4">
        <f t="shared" si="3"/>
        <v>0.16896120150187735</v>
      </c>
      <c r="K21" s="12">
        <v>4</v>
      </c>
      <c r="L21" s="4">
        <f t="shared" si="4"/>
        <v>0.0025031289111389237</v>
      </c>
      <c r="M21" s="12">
        <v>798</v>
      </c>
      <c r="N21" s="4">
        <f t="shared" si="5"/>
        <v>0.49937421777221525</v>
      </c>
      <c r="O21" s="12">
        <v>116</v>
      </c>
      <c r="P21" s="4">
        <f t="shared" si="6"/>
        <v>0.07259073842302878</v>
      </c>
      <c r="Q21" s="13">
        <v>1598</v>
      </c>
    </row>
    <row r="22" spans="1:17" s="10" customFormat="1" ht="17.25" customHeight="1">
      <c r="A22" s="9"/>
      <c r="B22" s="9" t="s">
        <v>1</v>
      </c>
      <c r="C22" s="13">
        <f>SUM(C3:C21)</f>
        <v>119730</v>
      </c>
      <c r="D22" s="4">
        <f t="shared" si="0"/>
        <v>0.172319002440934</v>
      </c>
      <c r="E22" s="13">
        <f>SUM(E3:E21)</f>
        <v>94402</v>
      </c>
      <c r="F22" s="4">
        <f t="shared" si="1"/>
        <v>-0.1358661861557592</v>
      </c>
      <c r="G22" s="13">
        <f>SUM(G3:G21)</f>
        <v>14093</v>
      </c>
      <c r="H22" s="4">
        <f t="shared" si="2"/>
        <v>0.020283067747432413</v>
      </c>
      <c r="I22" s="13">
        <f>SUM(I3:I21)</f>
        <v>59835</v>
      </c>
      <c r="J22" s="4">
        <f t="shared" si="3"/>
        <v>0.08611632432183484</v>
      </c>
      <c r="K22" s="13">
        <f>SUM(K3:K21)</f>
        <v>2483</v>
      </c>
      <c r="L22" s="4">
        <f t="shared" si="4"/>
        <v>0.003573607976788099</v>
      </c>
      <c r="M22" s="13">
        <f>SUM(M3:M21)</f>
        <v>339417</v>
      </c>
      <c r="N22" s="4">
        <f t="shared" si="5"/>
        <v>0.4884991134343481</v>
      </c>
      <c r="O22" s="13">
        <f>SUM(O3:O21)</f>
        <v>64856</v>
      </c>
      <c r="P22" s="4">
        <f t="shared" si="6"/>
        <v>0.09334269792290333</v>
      </c>
      <c r="Q22" s="13">
        <f>SUM(Q3:Q21)</f>
        <v>694816</v>
      </c>
    </row>
  </sheetData>
  <sheetProtection/>
  <mergeCells count="1">
    <mergeCell ref="A1:Q1"/>
  </mergeCells>
  <printOptions gridLines="1" headings="1"/>
  <pageMargins left="0.45" right="0.45" top="1" bottom="0.75" header="0.3" footer="0.3"/>
  <pageSetup horizontalDpi="600" verticalDpi="600" orientation="landscape" scale="75" r:id="rId1"/>
  <headerFooter>
    <oddHeader xml:space="preserve">&amp;COklahoma State Department of Education&amp;RApplication for Accreditation
October 1   Enrollment (head count)
 </oddHeader>
    <oddFooter>&amp;Lkc-r/OMES&amp;CWorksheet:  &amp;A
File:  &amp;F&amp;RPage &amp;P of &amp;N
Public Schools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E5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6384" width="9.33203125" style="7" customWidth="1"/>
  </cols>
  <sheetData>
    <row r="5" spans="1:5" ht="9.75">
      <c r="A5" s="7" t="s">
        <v>44</v>
      </c>
      <c r="E5" s="7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Coe-Ross</dc:creator>
  <cp:keywords/>
  <dc:description/>
  <cp:lastModifiedBy>Erin Corbin</cp:lastModifiedBy>
  <cp:lastPrinted>2017-12-06T20:30:35Z</cp:lastPrinted>
  <dcterms:created xsi:type="dcterms:W3CDTF">2010-10-21T20:08:00Z</dcterms:created>
  <dcterms:modified xsi:type="dcterms:W3CDTF">2022-09-22T19:43:39Z</dcterms:modified>
  <cp:category/>
  <cp:version/>
  <cp:contentType/>
  <cp:contentStatus/>
</cp:coreProperties>
</file>