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STATE-Public Percentages" sheetId="1" r:id="rId1"/>
    <sheet name="Sheet1" sheetId="2" r:id="rId2"/>
    <sheet name="Sheet2" sheetId="3" r:id="rId3"/>
  </sheets>
  <definedNames>
    <definedName name="_xlfn.GAMMA" hidden="1">#NAME?</definedName>
    <definedName name="_xlfn.QUARTILE.EXC" hidden="1">#NAME?</definedName>
    <definedName name="_xlnm.Print_Area" localSheetId="0">'STATE-Public Percentages'!$A$1:$Q$22</definedName>
    <definedName name="_xlnm.Print_Titles" localSheetId="0">'STATE-Public Percentages'!$1:$2</definedName>
  </definedNames>
  <calcPr fullCalcOnLoad="1"/>
</workbook>
</file>

<file path=xl/sharedStrings.xml><?xml version="1.0" encoding="utf-8"?>
<sst xmlns="http://schemas.openxmlformats.org/spreadsheetml/2006/main" count="59" uniqueCount="46">
  <si>
    <t>Grade</t>
  </si>
  <si>
    <t>TOTAL</t>
  </si>
  <si>
    <t>Hispanic</t>
  </si>
  <si>
    <t>Two_or  More_Races   (Non-Hispanic)</t>
  </si>
  <si>
    <t>White   (Non-Hispanic)</t>
  </si>
  <si>
    <t>Hawaiian or Pacific Islander   (Non-Hispanic)</t>
  </si>
  <si>
    <t>Black    (Non-Hispanic)</t>
  </si>
  <si>
    <t>Asian    (Non-Hispanic)</t>
  </si>
  <si>
    <t>Native American or Alaskan Native   (Non-Hispanic)</t>
  </si>
  <si>
    <t>Grade Code</t>
  </si>
  <si>
    <t>Percentage of Hispanic</t>
  </si>
  <si>
    <t>Percentage of Native American or Alaskan Native   (Non-Hispanic)</t>
  </si>
  <si>
    <t>Percentage of Asian    (Non-Hispanic)</t>
  </si>
  <si>
    <t>Percentage of Black    (Non-Hispanic)</t>
  </si>
  <si>
    <t>Percentage of Hawaiian or Pacific Islander   (Non-Hispanic)</t>
  </si>
  <si>
    <t>Percentage of White   (Non-Hispanic)</t>
  </si>
  <si>
    <t>Percentage of Two_or  More_Races   (Non-Hispanic)</t>
  </si>
  <si>
    <r>
      <rPr>
        <b/>
        <i/>
        <sz val="14"/>
        <color indexed="10"/>
        <rFont val="Times New Roman"/>
        <family val="1"/>
      </rPr>
      <t xml:space="preserve">FY18-19  October 1, 2018  </t>
    </r>
    <r>
      <rPr>
        <b/>
        <i/>
        <sz val="11"/>
        <color indexed="10"/>
        <rFont val="Times New Roman"/>
        <family val="1"/>
      </rPr>
      <t xml:space="preserve"> student enrollment (head count)  </t>
    </r>
    <r>
      <rPr>
        <b/>
        <i/>
        <sz val="11"/>
        <rFont val="Times New Roman"/>
        <family val="1"/>
      </rPr>
      <t xml:space="preserve"> from the WAVE Student Information System (aggregates from student-level data)</t>
    </r>
  </si>
  <si>
    <t>3H</t>
  </si>
  <si>
    <t>Pre-Kindergarten, 3-year-olds (half day)</t>
  </si>
  <si>
    <t>3F</t>
  </si>
  <si>
    <t>Pre-Kindergarten, 3-year-olds (full day)</t>
  </si>
  <si>
    <t>PH</t>
  </si>
  <si>
    <t>Pre-Kindergarten, 4-year-olds (half day)</t>
  </si>
  <si>
    <t>PF</t>
  </si>
  <si>
    <t>Pre-Kindergarten, 4-year-olds (full day)</t>
  </si>
  <si>
    <t>KH</t>
  </si>
  <si>
    <t>Kindergarten (half day)</t>
  </si>
  <si>
    <t>KF</t>
  </si>
  <si>
    <t>Kindergarten (full day)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</si>
  <si>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</si>
  <si>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</si>
  <si>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</si>
  <si>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</si>
  <si>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</si>
  <si>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</si>
  <si>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</si>
  <si>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</si>
  <si>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</si>
  <si>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</si>
  <si>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</si>
  <si>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</si>
  <si>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OH</t>
  </si>
  <si>
    <t>Out-of-Home placement</t>
  </si>
  <si>
    <t>--</t>
  </si>
  <si>
    <t xml:space="preserve">   TITLE:   GG_BySTATE_EthGen.sql   ( FY1819 )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</si>
</sst>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9">
    <font>
      <sz val="8"/>
      <color theme="1"/>
      <name val="Times New Roman"/>
      <family val="2"/>
    </font>
    <font>
      <sz val="8"/>
      <color indexed="8"/>
      <name val="Times New Roman"/>
      <family val="2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4"/>
      <color indexed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2"/>
    </font>
    <font>
      <sz val="9"/>
      <color indexed="8"/>
      <name val="Times New Roman"/>
      <family val="2"/>
    </font>
    <font>
      <sz val="8"/>
      <color indexed="9"/>
      <name val="Times New Roman"/>
      <family val="2"/>
    </font>
    <font>
      <sz val="10"/>
      <color indexed="9"/>
      <name val="Times New Roman"/>
      <family val="2"/>
    </font>
    <font>
      <sz val="9"/>
      <color indexed="9"/>
      <name val="Times New Roman"/>
      <family val="2"/>
    </font>
    <font>
      <sz val="8"/>
      <color indexed="20"/>
      <name val="Times New Roman"/>
      <family val="2"/>
    </font>
    <font>
      <sz val="10"/>
      <color indexed="20"/>
      <name val="Times New Roman"/>
      <family val="2"/>
    </font>
    <font>
      <sz val="9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10"/>
      <color indexed="52"/>
      <name val="Times New Roman"/>
      <family val="2"/>
    </font>
    <font>
      <b/>
      <sz val="9"/>
      <color indexed="52"/>
      <name val="Times New Roman"/>
      <family val="2"/>
    </font>
    <font>
      <b/>
      <sz val="8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9"/>
      <color indexed="9"/>
      <name val="Times New Roman"/>
      <family val="2"/>
    </font>
    <font>
      <i/>
      <sz val="8"/>
      <color indexed="23"/>
      <name val="Times New Roman"/>
      <family val="2"/>
    </font>
    <font>
      <i/>
      <sz val="10"/>
      <color indexed="23"/>
      <name val="Times New Roman"/>
      <family val="2"/>
    </font>
    <font>
      <i/>
      <sz val="9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8"/>
      <color indexed="17"/>
      <name val="Times New Roman"/>
      <family val="2"/>
    </font>
    <font>
      <sz val="10"/>
      <color indexed="17"/>
      <name val="Times New Roman"/>
      <family val="2"/>
    </font>
    <font>
      <sz val="9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8"/>
      <color indexed="62"/>
      <name val="Times New Roman"/>
      <family val="2"/>
    </font>
    <font>
      <sz val="10"/>
      <color indexed="62"/>
      <name val="Times New Roman"/>
      <family val="2"/>
    </font>
    <font>
      <sz val="9"/>
      <color indexed="62"/>
      <name val="Times New Roman"/>
      <family val="2"/>
    </font>
    <font>
      <sz val="8"/>
      <color indexed="52"/>
      <name val="Times New Roman"/>
      <family val="2"/>
    </font>
    <font>
      <sz val="10"/>
      <color indexed="52"/>
      <name val="Times New Roman"/>
      <family val="2"/>
    </font>
    <font>
      <sz val="9"/>
      <color indexed="52"/>
      <name val="Times New Roman"/>
      <family val="2"/>
    </font>
    <font>
      <sz val="8"/>
      <color indexed="60"/>
      <name val="Times New Roman"/>
      <family val="2"/>
    </font>
    <font>
      <sz val="10"/>
      <color indexed="60"/>
      <name val="Times New Roman"/>
      <family val="2"/>
    </font>
    <font>
      <sz val="9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0"/>
      <color indexed="63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9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2"/>
    </font>
    <font>
      <sz val="9"/>
      <color indexed="10"/>
      <name val="Times New Roman"/>
      <family val="2"/>
    </font>
    <font>
      <b/>
      <i/>
      <sz val="8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theme="0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9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rgb="FFFA7D0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9"/>
      <color theme="0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9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3F3F76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FA7D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9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9"/>
      <color theme="1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9"/>
      <color rgb="FFFF0000"/>
      <name val="Times New Roman"/>
      <family val="2"/>
    </font>
    <font>
      <b/>
      <i/>
      <sz val="8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4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0" fillId="27" borderId="1" applyNumberFormat="0" applyAlignment="0" applyProtection="0"/>
    <xf numFmtId="0" fontId="60" fillId="27" borderId="1" applyNumberFormat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1" fillId="27" borderId="1" applyNumberFormat="0" applyAlignment="0" applyProtection="0"/>
    <xf numFmtId="0" fontId="60" fillId="27" borderId="1" applyNumberFormat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1" fillId="27" borderId="1" applyNumberFormat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0" fontId="63" fillId="28" borderId="2" applyNumberFormat="0" applyAlignment="0" applyProtection="0"/>
    <xf numFmtId="0" fontId="63" fillId="28" borderId="2" applyNumberFormat="0" applyAlignment="0" applyProtection="0"/>
    <xf numFmtId="0" fontId="63" fillId="28" borderId="2" applyNumberFormat="0" applyAlignment="0" applyProtection="0"/>
    <xf numFmtId="0" fontId="64" fillId="28" borderId="2" applyNumberFormat="0" applyAlignment="0" applyProtection="0"/>
    <xf numFmtId="0" fontId="64" fillId="28" borderId="2" applyNumberFormat="0" applyAlignment="0" applyProtection="0"/>
    <xf numFmtId="0" fontId="63" fillId="28" borderId="2" applyNumberFormat="0" applyAlignment="0" applyProtection="0"/>
    <xf numFmtId="0" fontId="63" fillId="28" borderId="2" applyNumberFormat="0" applyAlignment="0" applyProtection="0"/>
    <xf numFmtId="0" fontId="64" fillId="28" borderId="2" applyNumberFormat="0" applyAlignment="0" applyProtection="0"/>
    <xf numFmtId="0" fontId="64" fillId="28" borderId="2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7" fillId="30" borderId="1" applyNumberFormat="0" applyAlignment="0" applyProtection="0"/>
    <xf numFmtId="0" fontId="77" fillId="30" borderId="1" applyNumberFormat="0" applyAlignment="0" applyProtection="0"/>
    <xf numFmtId="0" fontId="77" fillId="30" borderId="1" applyNumberFormat="0" applyAlignment="0" applyProtection="0"/>
    <xf numFmtId="0" fontId="78" fillId="30" borderId="1" applyNumberFormat="0" applyAlignment="0" applyProtection="0"/>
    <xf numFmtId="0" fontId="78" fillId="30" borderId="1" applyNumberFormat="0" applyAlignment="0" applyProtection="0"/>
    <xf numFmtId="0" fontId="77" fillId="30" borderId="1" applyNumberFormat="0" applyAlignment="0" applyProtection="0"/>
    <xf numFmtId="0" fontId="77" fillId="30" borderId="1" applyNumberFormat="0" applyAlignment="0" applyProtection="0"/>
    <xf numFmtId="0" fontId="78" fillId="30" borderId="1" applyNumberFormat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53" fillId="32" borderId="7" applyNumberFormat="0" applyFont="0" applyAlignment="0" applyProtection="0"/>
    <xf numFmtId="0" fontId="86" fillId="27" borderId="8" applyNumberFormat="0" applyAlignment="0" applyProtection="0"/>
    <xf numFmtId="0" fontId="86" fillId="27" borderId="8" applyNumberFormat="0" applyAlignment="0" applyProtection="0"/>
    <xf numFmtId="0" fontId="86" fillId="27" borderId="8" applyNumberForma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6" fillId="27" borderId="8" applyNumberForma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90" fillId="0" borderId="0" xfId="0" applyFont="1" applyAlignment="1">
      <alignment horizontal="center" wrapText="1"/>
    </xf>
    <xf numFmtId="49" fontId="96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0" fontId="93" fillId="0" borderId="0" xfId="0" applyNumberFormat="1" applyFont="1" applyAlignment="1">
      <alignment horizontal="center"/>
    </xf>
    <xf numFmtId="10" fontId="93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  <xf numFmtId="49" fontId="90" fillId="0" borderId="0" xfId="0" applyNumberFormat="1" applyFont="1" applyAlignment="1">
      <alignment horizontal="center"/>
    </xf>
    <xf numFmtId="0" fontId="90" fillId="0" borderId="0" xfId="0" applyFont="1" applyAlignment="1">
      <alignment/>
    </xf>
    <xf numFmtId="3" fontId="90" fillId="0" borderId="0" xfId="0" applyNumberFormat="1" applyFont="1" applyAlignment="1">
      <alignment horizontal="center" wrapText="1"/>
    </xf>
    <xf numFmtId="3" fontId="90" fillId="0" borderId="0" xfId="0" applyNumberFormat="1" applyFont="1" applyAlignment="1">
      <alignment horizontal="center"/>
    </xf>
    <xf numFmtId="0" fontId="96" fillId="0" borderId="0" xfId="0" applyFont="1" applyAlignment="1">
      <alignment horizontal="center" wrapText="1"/>
    </xf>
    <xf numFmtId="49" fontId="9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0" fontId="97" fillId="33" borderId="0" xfId="0" applyNumberFormat="1" applyFont="1" applyFill="1" applyAlignment="1">
      <alignment horizontal="left" vertical="center" wrapText="1"/>
    </xf>
    <xf numFmtId="10" fontId="98" fillId="33" borderId="0" xfId="0" applyNumberFormat="1" applyFont="1" applyFill="1" applyAlignment="1">
      <alignment horizontal="left" vertical="center" wrapText="1"/>
    </xf>
  </cellXfs>
  <cellStyles count="41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3 2" xfId="22"/>
    <cellStyle name="20% - Accent1 3 3" xfId="23"/>
    <cellStyle name="20% - Accent1 4" xfId="24"/>
    <cellStyle name="20% - Accent1 5" xfId="25"/>
    <cellStyle name="20% - Accent2" xfId="26"/>
    <cellStyle name="20% - Accent2 2" xfId="27"/>
    <cellStyle name="20% - Accent2 2 2" xfId="28"/>
    <cellStyle name="20% - Accent2 2 3" xfId="29"/>
    <cellStyle name="20% - Accent2 2 4" xfId="30"/>
    <cellStyle name="20% - Accent2 2 5" xfId="31"/>
    <cellStyle name="20% - Accent2 3" xfId="32"/>
    <cellStyle name="20% - Accent2 3 2" xfId="33"/>
    <cellStyle name="20% - Accent2 3 3" xfId="34"/>
    <cellStyle name="20% - Accent2 4" xfId="35"/>
    <cellStyle name="20% - Accent2 5" xfId="36"/>
    <cellStyle name="20% - Accent3" xfId="37"/>
    <cellStyle name="20% - Accent3 2" xfId="38"/>
    <cellStyle name="20% - Accent3 2 2" xfId="39"/>
    <cellStyle name="20% - Accent3 2 3" xfId="40"/>
    <cellStyle name="20% - Accent3 2 4" xfId="41"/>
    <cellStyle name="20% - Accent3 2 5" xfId="42"/>
    <cellStyle name="20% - Accent3 3" xfId="43"/>
    <cellStyle name="20% - Accent3 3 2" xfId="44"/>
    <cellStyle name="20% - Accent3 3 3" xfId="45"/>
    <cellStyle name="20% - Accent3 4" xfId="46"/>
    <cellStyle name="20% - Accent3 5" xfId="47"/>
    <cellStyle name="20% - Accent4" xfId="48"/>
    <cellStyle name="20% - Accent4 2" xfId="49"/>
    <cellStyle name="20% - Accent4 2 2" xfId="50"/>
    <cellStyle name="20% - Accent4 2 3" xfId="51"/>
    <cellStyle name="20% - Accent4 2 4" xfId="52"/>
    <cellStyle name="20% - Accent4 2 5" xfId="53"/>
    <cellStyle name="20% - Accent4 3" xfId="54"/>
    <cellStyle name="20% - Accent4 3 2" xfId="55"/>
    <cellStyle name="20% - Accent4 3 3" xfId="56"/>
    <cellStyle name="20% - Accent4 4" xfId="57"/>
    <cellStyle name="20% - Accent4 5" xfId="58"/>
    <cellStyle name="20% - Accent5" xfId="59"/>
    <cellStyle name="20% - Accent5 2" xfId="60"/>
    <cellStyle name="20% - Accent5 2 2" xfId="61"/>
    <cellStyle name="20% - Accent5 2 3" xfId="62"/>
    <cellStyle name="20% - Accent5 2 4" xfId="63"/>
    <cellStyle name="20% - Accent5 2 5" xfId="64"/>
    <cellStyle name="20% - Accent5 3" xfId="65"/>
    <cellStyle name="20% - Accent5 3 2" xfId="66"/>
    <cellStyle name="20% - Accent5 3 3" xfId="67"/>
    <cellStyle name="20% - Accent5 4" xfId="68"/>
    <cellStyle name="20% - Accent5 5" xfId="69"/>
    <cellStyle name="20% - Accent6" xfId="70"/>
    <cellStyle name="20% - Accent6 2" xfId="71"/>
    <cellStyle name="20% - Accent6 2 2" xfId="72"/>
    <cellStyle name="20% - Accent6 2 3" xfId="73"/>
    <cellStyle name="20% - Accent6 2 4" xfId="74"/>
    <cellStyle name="20% - Accent6 2 5" xfId="75"/>
    <cellStyle name="20% - Accent6 3" xfId="76"/>
    <cellStyle name="20% - Accent6 3 2" xfId="77"/>
    <cellStyle name="20% - Accent6 3 3" xfId="78"/>
    <cellStyle name="20% - Accent6 4" xfId="79"/>
    <cellStyle name="20% - Accent6 5" xfId="80"/>
    <cellStyle name="40% - Accent1" xfId="81"/>
    <cellStyle name="40% - Accent1 2" xfId="82"/>
    <cellStyle name="40% - Accent1 2 2" xfId="83"/>
    <cellStyle name="40% - Accent1 2 3" xfId="84"/>
    <cellStyle name="40% - Accent1 2 4" xfId="85"/>
    <cellStyle name="40% - Accent1 2 5" xfId="86"/>
    <cellStyle name="40% - Accent1 3" xfId="87"/>
    <cellStyle name="40% - Accent1 3 2" xfId="88"/>
    <cellStyle name="40% - Accent1 3 3" xfId="89"/>
    <cellStyle name="40% - Accent1 4" xfId="90"/>
    <cellStyle name="40% - Accent1 5" xfId="91"/>
    <cellStyle name="40% - Accent2" xfId="92"/>
    <cellStyle name="40% - Accent2 2" xfId="93"/>
    <cellStyle name="40% - Accent2 2 2" xfId="94"/>
    <cellStyle name="40% - Accent2 2 3" xfId="95"/>
    <cellStyle name="40% - Accent2 2 4" xfId="96"/>
    <cellStyle name="40% - Accent2 2 5" xfId="97"/>
    <cellStyle name="40% - Accent2 3" xfId="98"/>
    <cellStyle name="40% - Accent2 3 2" xfId="99"/>
    <cellStyle name="40% - Accent2 3 3" xfId="100"/>
    <cellStyle name="40% - Accent2 4" xfId="101"/>
    <cellStyle name="40% - Accent2 5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3 2" xfId="110"/>
    <cellStyle name="40% - Accent3 3 3" xfId="111"/>
    <cellStyle name="40% - Accent3 4" xfId="112"/>
    <cellStyle name="40% - Accent3 5" xfId="113"/>
    <cellStyle name="40% - Accent4" xfId="114"/>
    <cellStyle name="40% - Accent4 2" xfId="115"/>
    <cellStyle name="40% - Accent4 2 2" xfId="116"/>
    <cellStyle name="40% - Accent4 2 3" xfId="117"/>
    <cellStyle name="40% - Accent4 2 4" xfId="118"/>
    <cellStyle name="40% - Accent4 2 5" xfId="119"/>
    <cellStyle name="40% - Accent4 3" xfId="120"/>
    <cellStyle name="40% - Accent4 3 2" xfId="121"/>
    <cellStyle name="40% - Accent4 3 3" xfId="122"/>
    <cellStyle name="40% - Accent4 4" xfId="123"/>
    <cellStyle name="40% - Accent4 5" xfId="124"/>
    <cellStyle name="40% - Accent5" xfId="125"/>
    <cellStyle name="40% - Accent5 2" xfId="126"/>
    <cellStyle name="40% - Accent5 2 2" xfId="127"/>
    <cellStyle name="40% - Accent5 2 3" xfId="128"/>
    <cellStyle name="40% - Accent5 2 4" xfId="129"/>
    <cellStyle name="40% - Accent5 2 5" xfId="130"/>
    <cellStyle name="40% - Accent5 3" xfId="131"/>
    <cellStyle name="40% - Accent5 3 2" xfId="132"/>
    <cellStyle name="40% - Accent5 3 3" xfId="133"/>
    <cellStyle name="40% - Accent5 4" xfId="134"/>
    <cellStyle name="40% - Accent5 5" xfId="135"/>
    <cellStyle name="40% - Accent6" xfId="136"/>
    <cellStyle name="40% - Accent6 2" xfId="137"/>
    <cellStyle name="40% - Accent6 2 2" xfId="138"/>
    <cellStyle name="40% - Accent6 2 3" xfId="139"/>
    <cellStyle name="40% - Accent6 2 4" xfId="140"/>
    <cellStyle name="40% - Accent6 2 5" xfId="141"/>
    <cellStyle name="40% - Accent6 3" xfId="142"/>
    <cellStyle name="40% - Accent6 3 2" xfId="143"/>
    <cellStyle name="40% - Accent6 3 3" xfId="144"/>
    <cellStyle name="40% - Accent6 4" xfId="145"/>
    <cellStyle name="40% - Accent6 5" xfId="146"/>
    <cellStyle name="60% - Accent1" xfId="147"/>
    <cellStyle name="60% - Accent1 2" xfId="148"/>
    <cellStyle name="60% - Accent1 2 2" xfId="149"/>
    <cellStyle name="60% - Accent1 2 3" xfId="150"/>
    <cellStyle name="60% - Accent1 2 4" xfId="151"/>
    <cellStyle name="60% - Accent1 2 5" xfId="152"/>
    <cellStyle name="60% - Accent1 3" xfId="153"/>
    <cellStyle name="60% - Accent1 3 2" xfId="154"/>
    <cellStyle name="60% - Accent1 3 3" xfId="155"/>
    <cellStyle name="60% - Accent1 4" xfId="156"/>
    <cellStyle name="60% - Accent1 5" xfId="157"/>
    <cellStyle name="60% - Accent2" xfId="158"/>
    <cellStyle name="60% - Accent2 2" xfId="159"/>
    <cellStyle name="60% - Accent2 2 2" xfId="160"/>
    <cellStyle name="60% - Accent2 2 3" xfId="161"/>
    <cellStyle name="60% - Accent2 2 4" xfId="162"/>
    <cellStyle name="60% - Accent2 2 5" xfId="163"/>
    <cellStyle name="60% - Accent2 3" xfId="164"/>
    <cellStyle name="60% - Accent2 3 2" xfId="165"/>
    <cellStyle name="60% - Accent2 3 3" xfId="166"/>
    <cellStyle name="60% - Accent2 4" xfId="167"/>
    <cellStyle name="60% - Accent2 5" xfId="168"/>
    <cellStyle name="60% - Accent3" xfId="169"/>
    <cellStyle name="60% - Accent3 2" xfId="170"/>
    <cellStyle name="60% - Accent3 2 2" xfId="171"/>
    <cellStyle name="60% - Accent3 2 3" xfId="172"/>
    <cellStyle name="60% - Accent3 2 4" xfId="173"/>
    <cellStyle name="60% - Accent3 2 5" xfId="174"/>
    <cellStyle name="60% - Accent3 3" xfId="175"/>
    <cellStyle name="60% - Accent3 3 2" xfId="176"/>
    <cellStyle name="60% - Accent3 3 3" xfId="177"/>
    <cellStyle name="60% - Accent3 4" xfId="178"/>
    <cellStyle name="60% - Accent3 5" xfId="179"/>
    <cellStyle name="60% - Accent4" xfId="180"/>
    <cellStyle name="60% - Accent4 2" xfId="181"/>
    <cellStyle name="60% - Accent4 2 2" xfId="182"/>
    <cellStyle name="60% - Accent4 2 3" xfId="183"/>
    <cellStyle name="60% - Accent4 2 4" xfId="184"/>
    <cellStyle name="60% - Accent4 2 5" xfId="185"/>
    <cellStyle name="60% - Accent4 3" xfId="186"/>
    <cellStyle name="60% - Accent4 3 2" xfId="187"/>
    <cellStyle name="60% - Accent4 3 3" xfId="188"/>
    <cellStyle name="60% - Accent4 4" xfId="189"/>
    <cellStyle name="60% - Accent4 5" xfId="190"/>
    <cellStyle name="60% - Accent5" xfId="191"/>
    <cellStyle name="60% - Accent5 2" xfId="192"/>
    <cellStyle name="60% - Accent5 2 2" xfId="193"/>
    <cellStyle name="60% - Accent5 2 3" xfId="194"/>
    <cellStyle name="60% - Accent5 2 4" xfId="195"/>
    <cellStyle name="60% - Accent5 2 5" xfId="196"/>
    <cellStyle name="60% - Accent5 3" xfId="197"/>
    <cellStyle name="60% - Accent5 3 2" xfId="198"/>
    <cellStyle name="60% - Accent5 3 3" xfId="199"/>
    <cellStyle name="60% - Accent5 4" xfId="200"/>
    <cellStyle name="60% - Accent5 5" xfId="201"/>
    <cellStyle name="60% - Accent6" xfId="202"/>
    <cellStyle name="60% - Accent6 2" xfId="203"/>
    <cellStyle name="60% - Accent6 2 2" xfId="204"/>
    <cellStyle name="60% - Accent6 2 3" xfId="205"/>
    <cellStyle name="60% - Accent6 2 4" xfId="206"/>
    <cellStyle name="60% - Accent6 2 5" xfId="207"/>
    <cellStyle name="60% - Accent6 3" xfId="208"/>
    <cellStyle name="60% - Accent6 3 2" xfId="209"/>
    <cellStyle name="60% - Accent6 3 3" xfId="210"/>
    <cellStyle name="60% - Accent6 4" xfId="211"/>
    <cellStyle name="60% - Accent6 5" xfId="212"/>
    <cellStyle name="Accent1" xfId="213"/>
    <cellStyle name="Accent1 2" xfId="214"/>
    <cellStyle name="Accent1 2 2" xfId="215"/>
    <cellStyle name="Accent1 2 3" xfId="216"/>
    <cellStyle name="Accent1 2 4" xfId="217"/>
    <cellStyle name="Accent1 2 5" xfId="218"/>
    <cellStyle name="Accent1 3" xfId="219"/>
    <cellStyle name="Accent1 3 2" xfId="220"/>
    <cellStyle name="Accent1 3 3" xfId="221"/>
    <cellStyle name="Accent1 4" xfId="222"/>
    <cellStyle name="Accent1 5" xfId="223"/>
    <cellStyle name="Accent2" xfId="224"/>
    <cellStyle name="Accent2 2" xfId="225"/>
    <cellStyle name="Accent2 2 2" xfId="226"/>
    <cellStyle name="Accent2 2 3" xfId="227"/>
    <cellStyle name="Accent2 2 4" xfId="228"/>
    <cellStyle name="Accent2 2 5" xfId="229"/>
    <cellStyle name="Accent2 3" xfId="230"/>
    <cellStyle name="Accent2 3 2" xfId="231"/>
    <cellStyle name="Accent2 3 3" xfId="232"/>
    <cellStyle name="Accent2 4" xfId="233"/>
    <cellStyle name="Accent2 5" xfId="234"/>
    <cellStyle name="Accent3" xfId="235"/>
    <cellStyle name="Accent3 2" xfId="236"/>
    <cellStyle name="Accent3 2 2" xfId="237"/>
    <cellStyle name="Accent3 2 3" xfId="238"/>
    <cellStyle name="Accent3 2 4" xfId="239"/>
    <cellStyle name="Accent3 2 5" xfId="240"/>
    <cellStyle name="Accent3 3" xfId="241"/>
    <cellStyle name="Accent3 3 2" xfId="242"/>
    <cellStyle name="Accent3 3 3" xfId="243"/>
    <cellStyle name="Accent3 4" xfId="244"/>
    <cellStyle name="Accent3 5" xfId="245"/>
    <cellStyle name="Accent4" xfId="246"/>
    <cellStyle name="Accent4 2" xfId="247"/>
    <cellStyle name="Accent4 2 2" xfId="248"/>
    <cellStyle name="Accent4 2 3" xfId="249"/>
    <cellStyle name="Accent4 2 4" xfId="250"/>
    <cellStyle name="Accent4 2 5" xfId="251"/>
    <cellStyle name="Accent4 3" xfId="252"/>
    <cellStyle name="Accent4 3 2" xfId="253"/>
    <cellStyle name="Accent4 3 3" xfId="254"/>
    <cellStyle name="Accent4 4" xfId="255"/>
    <cellStyle name="Accent4 5" xfId="256"/>
    <cellStyle name="Accent5" xfId="257"/>
    <cellStyle name="Accent5 2" xfId="258"/>
    <cellStyle name="Accent5 2 2" xfId="259"/>
    <cellStyle name="Accent5 2 3" xfId="260"/>
    <cellStyle name="Accent5 2 4" xfId="261"/>
    <cellStyle name="Accent5 2 5" xfId="262"/>
    <cellStyle name="Accent5 3" xfId="263"/>
    <cellStyle name="Accent5 3 2" xfId="264"/>
    <cellStyle name="Accent5 3 3" xfId="265"/>
    <cellStyle name="Accent5 4" xfId="266"/>
    <cellStyle name="Accent5 5" xfId="267"/>
    <cellStyle name="Accent6" xfId="268"/>
    <cellStyle name="Accent6 2" xfId="269"/>
    <cellStyle name="Accent6 2 2" xfId="270"/>
    <cellStyle name="Accent6 2 3" xfId="271"/>
    <cellStyle name="Accent6 2 4" xfId="272"/>
    <cellStyle name="Accent6 2 5" xfId="273"/>
    <cellStyle name="Accent6 3" xfId="274"/>
    <cellStyle name="Accent6 3 2" xfId="275"/>
    <cellStyle name="Accent6 3 3" xfId="276"/>
    <cellStyle name="Accent6 4" xfId="277"/>
    <cellStyle name="Accent6 5" xfId="278"/>
    <cellStyle name="Bad" xfId="279"/>
    <cellStyle name="Bad 2" xfId="280"/>
    <cellStyle name="Bad 2 2" xfId="281"/>
    <cellStyle name="Bad 2 3" xfId="282"/>
    <cellStyle name="Bad 2 4" xfId="283"/>
    <cellStyle name="Bad 2 5" xfId="284"/>
    <cellStyle name="Bad 3" xfId="285"/>
    <cellStyle name="Bad 3 2" xfId="286"/>
    <cellStyle name="Bad 3 3" xfId="287"/>
    <cellStyle name="Bad 4" xfId="288"/>
    <cellStyle name="Bad 5" xfId="289"/>
    <cellStyle name="Calculation" xfId="290"/>
    <cellStyle name="Calculation 2" xfId="291"/>
    <cellStyle name="Calculation 2 2" xfId="292"/>
    <cellStyle name="Calculation 2 3" xfId="293"/>
    <cellStyle name="Calculation 2 4" xfId="294"/>
    <cellStyle name="Calculation 2 5" xfId="295"/>
    <cellStyle name="Calculation 3" xfId="296"/>
    <cellStyle name="Calculation 3 2" xfId="297"/>
    <cellStyle name="Calculation 3 3" xfId="298"/>
    <cellStyle name="Calculation 4" xfId="299"/>
    <cellStyle name="Calculation 5" xfId="300"/>
    <cellStyle name="Check Cell" xfId="301"/>
    <cellStyle name="Check Cell 2" xfId="302"/>
    <cellStyle name="Check Cell 2 2" xfId="303"/>
    <cellStyle name="Check Cell 2 3" xfId="304"/>
    <cellStyle name="Check Cell 2 4" xfId="305"/>
    <cellStyle name="Check Cell 2 5" xfId="306"/>
    <cellStyle name="Check Cell 3" xfId="307"/>
    <cellStyle name="Check Cell 3 2" xfId="308"/>
    <cellStyle name="Check Cell 3 3" xfId="309"/>
    <cellStyle name="Check Cell 4" xfId="310"/>
    <cellStyle name="Check Cell 5" xfId="311"/>
    <cellStyle name="Comma" xfId="312"/>
    <cellStyle name="Comma [0]" xfId="313"/>
    <cellStyle name="Currency" xfId="314"/>
    <cellStyle name="Currency [0]" xfId="315"/>
    <cellStyle name="Explanatory Text" xfId="316"/>
    <cellStyle name="Explanatory Text 2" xfId="317"/>
    <cellStyle name="Explanatory Text 2 2" xfId="318"/>
    <cellStyle name="Explanatory Text 2 3" xfId="319"/>
    <cellStyle name="Explanatory Text 2 4" xfId="320"/>
    <cellStyle name="Explanatory Text 2 5" xfId="321"/>
    <cellStyle name="Explanatory Text 3" xfId="322"/>
    <cellStyle name="Explanatory Text 3 2" xfId="323"/>
    <cellStyle name="Explanatory Text 3 3" xfId="324"/>
    <cellStyle name="Explanatory Text 4" xfId="325"/>
    <cellStyle name="Explanatory Text 5" xfId="326"/>
    <cellStyle name="Followed Hyperlink" xfId="327"/>
    <cellStyle name="Good" xfId="328"/>
    <cellStyle name="Good 2" xfId="329"/>
    <cellStyle name="Good 2 2" xfId="330"/>
    <cellStyle name="Good 2 3" xfId="331"/>
    <cellStyle name="Good 2 4" xfId="332"/>
    <cellStyle name="Good 2 5" xfId="333"/>
    <cellStyle name="Good 3" xfId="334"/>
    <cellStyle name="Good 3 2" xfId="335"/>
    <cellStyle name="Good 3 3" xfId="336"/>
    <cellStyle name="Good 4" xfId="337"/>
    <cellStyle name="Good 5" xfId="338"/>
    <cellStyle name="Heading 1" xfId="339"/>
    <cellStyle name="Heading 2" xfId="340"/>
    <cellStyle name="Heading 3" xfId="341"/>
    <cellStyle name="Heading 4" xfId="342"/>
    <cellStyle name="Hyperlink" xfId="343"/>
    <cellStyle name="Input" xfId="344"/>
    <cellStyle name="Input 2" xfId="345"/>
    <cellStyle name="Input 2 2" xfId="346"/>
    <cellStyle name="Input 2 3" xfId="347"/>
    <cellStyle name="Input 2 4" xfId="348"/>
    <cellStyle name="Input 2 5" xfId="349"/>
    <cellStyle name="Input 3" xfId="350"/>
    <cellStyle name="Input 3 2" xfId="351"/>
    <cellStyle name="Input 3 3" xfId="352"/>
    <cellStyle name="Input 4" xfId="353"/>
    <cellStyle name="Input 5" xfId="354"/>
    <cellStyle name="Linked Cell" xfId="355"/>
    <cellStyle name="Linked Cell 2" xfId="356"/>
    <cellStyle name="Linked Cell 2 2" xfId="357"/>
    <cellStyle name="Linked Cell 2 3" xfId="358"/>
    <cellStyle name="Linked Cell 2 4" xfId="359"/>
    <cellStyle name="Linked Cell 2 5" xfId="360"/>
    <cellStyle name="Linked Cell 3" xfId="361"/>
    <cellStyle name="Linked Cell 3 2" xfId="362"/>
    <cellStyle name="Linked Cell 3 3" xfId="363"/>
    <cellStyle name="Linked Cell 4" xfId="364"/>
    <cellStyle name="Linked Cell 5" xfId="365"/>
    <cellStyle name="Neutral" xfId="366"/>
    <cellStyle name="Neutral 2" xfId="367"/>
    <cellStyle name="Neutral 2 2" xfId="368"/>
    <cellStyle name="Neutral 2 3" xfId="369"/>
    <cellStyle name="Neutral 2 4" xfId="370"/>
    <cellStyle name="Neutral 2 5" xfId="371"/>
    <cellStyle name="Neutral 3" xfId="372"/>
    <cellStyle name="Neutral 3 2" xfId="373"/>
    <cellStyle name="Neutral 3 3" xfId="374"/>
    <cellStyle name="Neutral 4" xfId="375"/>
    <cellStyle name="Neutral 5" xfId="376"/>
    <cellStyle name="Normal 2" xfId="377"/>
    <cellStyle name="Normal 2 2" xfId="378"/>
    <cellStyle name="Normal 2 3" xfId="379"/>
    <cellStyle name="Normal 2 4" xfId="380"/>
    <cellStyle name="Normal 2 5" xfId="381"/>
    <cellStyle name="Normal 3" xfId="382"/>
    <cellStyle name="Normal 3 2" xfId="383"/>
    <cellStyle name="Normal 3 3" xfId="384"/>
    <cellStyle name="Normal 4" xfId="385"/>
    <cellStyle name="Normal 5" xfId="386"/>
    <cellStyle name="Note" xfId="387"/>
    <cellStyle name="Note 2" xfId="388"/>
    <cellStyle name="Note 2 2" xfId="389"/>
    <cellStyle name="Note 2 3" xfId="390"/>
    <cellStyle name="Note 2 4" xfId="391"/>
    <cellStyle name="Note 2 5" xfId="392"/>
    <cellStyle name="Note 3" xfId="393"/>
    <cellStyle name="Note 3 2" xfId="394"/>
    <cellStyle name="Note 3 3" xfId="395"/>
    <cellStyle name="Note 4" xfId="396"/>
    <cellStyle name="Note 5" xfId="397"/>
    <cellStyle name="Output" xfId="398"/>
    <cellStyle name="Output 2" xfId="399"/>
    <cellStyle name="Output 2 2" xfId="400"/>
    <cellStyle name="Output 2 3" xfId="401"/>
    <cellStyle name="Output 2 4" xfId="402"/>
    <cellStyle name="Output 2 5" xfId="403"/>
    <cellStyle name="Output 3" xfId="404"/>
    <cellStyle name="Output 3 2" xfId="405"/>
    <cellStyle name="Output 3 3" xfId="406"/>
    <cellStyle name="Output 4" xfId="407"/>
    <cellStyle name="Output 5" xfId="408"/>
    <cellStyle name="Percent" xfId="409"/>
    <cellStyle name="Title" xfId="410"/>
    <cellStyle name="Total" xfId="411"/>
    <cellStyle name="Total 2" xfId="412"/>
    <cellStyle name="Total 2 2" xfId="413"/>
    <cellStyle name="Total 2 3" xfId="414"/>
    <cellStyle name="Total 2 4" xfId="415"/>
    <cellStyle name="Total 2 5" xfId="416"/>
    <cellStyle name="Total 3" xfId="417"/>
    <cellStyle name="Total 3 2" xfId="418"/>
    <cellStyle name="Total 3 3" xfId="419"/>
    <cellStyle name="Total 4" xfId="420"/>
    <cellStyle name="Total 5" xfId="421"/>
    <cellStyle name="Warning Text" xfId="422"/>
    <cellStyle name="Warning Text 2" xfId="423"/>
    <cellStyle name="Warning Text 2 2" xfId="424"/>
    <cellStyle name="Warning Text 2 3" xfId="425"/>
    <cellStyle name="Warning Text 2 4" xfId="426"/>
    <cellStyle name="Warning Text 2 5" xfId="427"/>
    <cellStyle name="Warning Text 3" xfId="428"/>
    <cellStyle name="Warning Text 3 2" xfId="429"/>
    <cellStyle name="Warning Text 3 3" xfId="430"/>
    <cellStyle name="Warning Text 4" xfId="431"/>
    <cellStyle name="Warning Text 5" xfId="4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110" zoomScaleNormal="110" zoomScalePageLayoutView="0" workbookViewId="0" topLeftCell="A1">
      <selection activeCell="B2" sqref="B2"/>
    </sheetView>
  </sheetViews>
  <sheetFormatPr defaultColWidth="9.33203125" defaultRowHeight="11.25"/>
  <cols>
    <col min="1" max="1" width="9.33203125" style="11" customWidth="1"/>
    <col min="2" max="2" width="30.16015625" style="11" customWidth="1"/>
    <col min="3" max="3" width="9.16015625" style="14" bestFit="1" customWidth="1"/>
    <col min="4" max="4" width="11.33203125" style="4" customWidth="1"/>
    <col min="5" max="5" width="16.5" style="14" bestFit="1" customWidth="1"/>
    <col min="6" max="6" width="17" style="4" customWidth="1"/>
    <col min="7" max="7" width="11" style="14" customWidth="1"/>
    <col min="8" max="8" width="11" style="4" bestFit="1" customWidth="1"/>
    <col min="9" max="9" width="11.83203125" style="14" customWidth="1"/>
    <col min="10" max="10" width="11" style="4" bestFit="1" customWidth="1"/>
    <col min="11" max="11" width="12" style="14" bestFit="1" customWidth="1"/>
    <col min="12" max="12" width="15" style="4" bestFit="1" customWidth="1"/>
    <col min="13" max="13" width="11" style="14" customWidth="1"/>
    <col min="14" max="14" width="11" style="4" bestFit="1" customWidth="1"/>
    <col min="15" max="15" width="13" style="14" customWidth="1"/>
    <col min="16" max="16" width="15" style="4" bestFit="1" customWidth="1"/>
    <col min="17" max="17" width="12" style="10" customWidth="1"/>
  </cols>
  <sheetData>
    <row r="1" spans="1:17" s="3" customFormat="1" ht="30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" customFormat="1" ht="54" customHeight="1">
      <c r="A2" s="2" t="s">
        <v>9</v>
      </c>
      <c r="B2" s="11" t="s">
        <v>0</v>
      </c>
      <c r="C2" s="13" t="s">
        <v>2</v>
      </c>
      <c r="D2" s="5" t="s">
        <v>10</v>
      </c>
      <c r="E2" s="13" t="s">
        <v>8</v>
      </c>
      <c r="F2" s="5" t="s">
        <v>11</v>
      </c>
      <c r="G2" s="13" t="s">
        <v>7</v>
      </c>
      <c r="H2" s="5" t="s">
        <v>12</v>
      </c>
      <c r="I2" s="13" t="s">
        <v>6</v>
      </c>
      <c r="J2" s="5" t="s">
        <v>13</v>
      </c>
      <c r="K2" s="13" t="s">
        <v>5</v>
      </c>
      <c r="L2" s="5" t="s">
        <v>14</v>
      </c>
      <c r="M2" s="13" t="s">
        <v>4</v>
      </c>
      <c r="N2" s="5" t="s">
        <v>15</v>
      </c>
      <c r="O2" s="13" t="s">
        <v>3</v>
      </c>
      <c r="P2" s="5" t="s">
        <v>16</v>
      </c>
      <c r="Q2" s="9" t="s">
        <v>1</v>
      </c>
    </row>
    <row r="3" spans="1:17" ht="22.5" customHeight="1">
      <c r="A3" s="7" t="s">
        <v>18</v>
      </c>
      <c r="B3" s="12" t="s">
        <v>19</v>
      </c>
      <c r="C3" s="14">
        <v>49</v>
      </c>
      <c r="D3" s="4">
        <f>(C3/Q3)</f>
        <v>0.11502347417840375</v>
      </c>
      <c r="E3" s="14">
        <v>30</v>
      </c>
      <c r="F3" s="4">
        <f>(E3/Q3)</f>
        <v>0.07042253521126761</v>
      </c>
      <c r="G3" s="14">
        <v>11</v>
      </c>
      <c r="H3" s="4">
        <f>(G3/Q3)</f>
        <v>0.025821596244131457</v>
      </c>
      <c r="I3" s="14">
        <v>27</v>
      </c>
      <c r="J3" s="4">
        <f>(I3/Q3)</f>
        <v>0.06338028169014084</v>
      </c>
      <c r="K3" s="14">
        <v>0</v>
      </c>
      <c r="L3" s="4">
        <f>(K3/Q3)</f>
        <v>0</v>
      </c>
      <c r="M3" s="14">
        <v>263</v>
      </c>
      <c r="N3" s="4">
        <f>(M3/Q3)</f>
        <v>0.6173708920187794</v>
      </c>
      <c r="O3" s="14">
        <v>46</v>
      </c>
      <c r="P3" s="4">
        <f>(O3/Q3)</f>
        <v>0.107981220657277</v>
      </c>
      <c r="Q3" s="10">
        <v>426</v>
      </c>
    </row>
    <row r="4" spans="1:17" ht="22.5" customHeight="1">
      <c r="A4" s="7" t="s">
        <v>20</v>
      </c>
      <c r="B4" s="12" t="s">
        <v>21</v>
      </c>
      <c r="C4" s="14">
        <v>193</v>
      </c>
      <c r="D4" s="4">
        <f aca="true" t="shared" si="0" ref="D4:D22">(C4/Q4)</f>
        <v>0.11149624494511842</v>
      </c>
      <c r="E4" s="14">
        <v>371</v>
      </c>
      <c r="F4" s="4">
        <f aca="true" t="shared" si="1" ref="F4:F22">(E4/Q4)</f>
        <v>0.21432697862507222</v>
      </c>
      <c r="G4" s="14">
        <v>22</v>
      </c>
      <c r="H4" s="4">
        <f aca="true" t="shared" si="2" ref="H4:H22">(G4/Q4)</f>
        <v>0.012709416522241479</v>
      </c>
      <c r="I4" s="14">
        <v>81</v>
      </c>
      <c r="J4" s="4">
        <f aca="true" t="shared" si="3" ref="J4:J22">(I4/Q4)</f>
        <v>0.04679376083188908</v>
      </c>
      <c r="K4" s="14">
        <v>2</v>
      </c>
      <c r="L4" s="4">
        <f aca="true" t="shared" si="4" ref="L4:L22">(K4/Q4)</f>
        <v>0.0011554015020219526</v>
      </c>
      <c r="M4" s="14">
        <v>883</v>
      </c>
      <c r="N4" s="4">
        <f aca="true" t="shared" si="5" ref="N4:N22">(M4/Q4)</f>
        <v>0.5101097631426921</v>
      </c>
      <c r="O4" s="14">
        <v>179</v>
      </c>
      <c r="P4" s="4">
        <f aca="true" t="shared" si="6" ref="P4:P22">(O4/Q4)</f>
        <v>0.10340843443096476</v>
      </c>
      <c r="Q4" s="10">
        <v>1731</v>
      </c>
    </row>
    <row r="5" spans="1:17" ht="22.5" customHeight="1">
      <c r="A5" s="7" t="s">
        <v>22</v>
      </c>
      <c r="B5" s="12" t="s">
        <v>23</v>
      </c>
      <c r="C5" s="14">
        <v>718</v>
      </c>
      <c r="D5" s="4">
        <f t="shared" si="0"/>
        <v>0.16044692737430166</v>
      </c>
      <c r="E5" s="14">
        <v>229</v>
      </c>
      <c r="F5" s="4">
        <f t="shared" si="1"/>
        <v>0.0511731843575419</v>
      </c>
      <c r="G5" s="14">
        <v>156</v>
      </c>
      <c r="H5" s="4">
        <f t="shared" si="2"/>
        <v>0.03486033519553072</v>
      </c>
      <c r="I5" s="14">
        <v>175</v>
      </c>
      <c r="J5" s="4">
        <f t="shared" si="3"/>
        <v>0.03910614525139665</v>
      </c>
      <c r="K5" s="14">
        <v>9</v>
      </c>
      <c r="L5" s="4">
        <f t="shared" si="4"/>
        <v>0.002011173184357542</v>
      </c>
      <c r="M5" s="14">
        <v>2701</v>
      </c>
      <c r="N5" s="4">
        <f t="shared" si="5"/>
        <v>0.6035754189944134</v>
      </c>
      <c r="O5" s="14">
        <v>487</v>
      </c>
      <c r="P5" s="4">
        <f t="shared" si="6"/>
        <v>0.1088268156424581</v>
      </c>
      <c r="Q5" s="10">
        <v>4475</v>
      </c>
    </row>
    <row r="6" spans="1:17" ht="20.25">
      <c r="A6" s="7" t="s">
        <v>24</v>
      </c>
      <c r="B6" s="12" t="s">
        <v>25</v>
      </c>
      <c r="C6" s="14">
        <v>6391</v>
      </c>
      <c r="D6" s="4">
        <f t="shared" si="0"/>
        <v>0.1813409755128678</v>
      </c>
      <c r="E6" s="14">
        <v>4490</v>
      </c>
      <c r="F6" s="4">
        <f t="shared" si="1"/>
        <v>0.1274011860511307</v>
      </c>
      <c r="G6" s="14">
        <v>723</v>
      </c>
      <c r="H6" s="4">
        <f t="shared" si="2"/>
        <v>0.020514712141418152</v>
      </c>
      <c r="I6" s="14">
        <v>2861</v>
      </c>
      <c r="J6" s="4">
        <f t="shared" si="3"/>
        <v>0.08117924126776949</v>
      </c>
      <c r="K6" s="14">
        <v>131</v>
      </c>
      <c r="L6" s="4">
        <f t="shared" si="4"/>
        <v>0.0037170501943648384</v>
      </c>
      <c r="M6" s="14">
        <v>16527</v>
      </c>
      <c r="N6" s="4">
        <f t="shared" si="5"/>
        <v>0.4689441874982266</v>
      </c>
      <c r="O6" s="14">
        <v>4120</v>
      </c>
      <c r="P6" s="4">
        <f t="shared" si="6"/>
        <v>0.1169026473342224</v>
      </c>
      <c r="Q6" s="10">
        <v>35243</v>
      </c>
    </row>
    <row r="7" spans="1:17" ht="13.5" customHeight="1">
      <c r="A7" s="7" t="s">
        <v>26</v>
      </c>
      <c r="B7" s="12" t="s">
        <v>27</v>
      </c>
      <c r="C7" s="14">
        <v>14</v>
      </c>
      <c r="D7" s="4">
        <f t="shared" si="0"/>
        <v>0.11666666666666667</v>
      </c>
      <c r="E7" s="14">
        <v>4</v>
      </c>
      <c r="F7" s="4">
        <f t="shared" si="1"/>
        <v>0.03333333333333333</v>
      </c>
      <c r="G7" s="14">
        <v>2</v>
      </c>
      <c r="H7" s="4">
        <f t="shared" si="2"/>
        <v>0.016666666666666666</v>
      </c>
      <c r="I7" s="14">
        <v>9</v>
      </c>
      <c r="J7" s="4">
        <f t="shared" si="3"/>
        <v>0.075</v>
      </c>
      <c r="K7" s="14">
        <v>0</v>
      </c>
      <c r="L7" s="4">
        <f t="shared" si="4"/>
        <v>0</v>
      </c>
      <c r="M7" s="14">
        <v>77</v>
      </c>
      <c r="N7" s="4">
        <f t="shared" si="5"/>
        <v>0.6416666666666667</v>
      </c>
      <c r="O7" s="14">
        <v>14</v>
      </c>
      <c r="P7" s="4">
        <f t="shared" si="6"/>
        <v>0.11666666666666667</v>
      </c>
      <c r="Q7" s="10">
        <v>120</v>
      </c>
    </row>
    <row r="8" spans="1:17" ht="13.5" customHeight="1">
      <c r="A8" s="7" t="s">
        <v>28</v>
      </c>
      <c r="B8" s="12" t="s">
        <v>29</v>
      </c>
      <c r="C8" s="14">
        <v>9337</v>
      </c>
      <c r="D8" s="4">
        <f t="shared" si="0"/>
        <v>0.1782040271018227</v>
      </c>
      <c r="E8" s="14">
        <v>6415</v>
      </c>
      <c r="F8" s="4">
        <f t="shared" si="1"/>
        <v>0.12243534688424468</v>
      </c>
      <c r="G8" s="14">
        <v>1132</v>
      </c>
      <c r="H8" s="4">
        <f t="shared" si="2"/>
        <v>0.021605114991888538</v>
      </c>
      <c r="I8" s="14">
        <v>4215</v>
      </c>
      <c r="J8" s="4">
        <f t="shared" si="3"/>
        <v>0.08044660750071572</v>
      </c>
      <c r="K8" s="14">
        <v>218</v>
      </c>
      <c r="L8" s="4">
        <f t="shared" si="4"/>
        <v>0.004160702357095143</v>
      </c>
      <c r="M8" s="14">
        <v>24984</v>
      </c>
      <c r="N8" s="4">
        <f t="shared" si="5"/>
        <v>0.476839393071858</v>
      </c>
      <c r="O8" s="14">
        <v>6094</v>
      </c>
      <c r="P8" s="4">
        <f t="shared" si="6"/>
        <v>0.11630880809237523</v>
      </c>
      <c r="Q8" s="10">
        <v>52395</v>
      </c>
    </row>
    <row r="9" spans="1:17" ht="13.5" customHeight="1">
      <c r="A9" s="7" t="s">
        <v>30</v>
      </c>
      <c r="B9" s="12" t="s">
        <v>30</v>
      </c>
      <c r="C9" s="14">
        <v>9165</v>
      </c>
      <c r="D9" s="4">
        <f t="shared" si="0"/>
        <v>0.17626016885589554</v>
      </c>
      <c r="E9" s="14">
        <v>6521</v>
      </c>
      <c r="F9" s="4">
        <f t="shared" si="1"/>
        <v>0.1254110814085428</v>
      </c>
      <c r="G9" s="14">
        <v>1140</v>
      </c>
      <c r="H9" s="4">
        <f t="shared" si="2"/>
        <v>0.021924341788949364</v>
      </c>
      <c r="I9" s="14">
        <v>4302</v>
      </c>
      <c r="J9" s="4">
        <f t="shared" si="3"/>
        <v>0.08273554243514049</v>
      </c>
      <c r="K9" s="14">
        <v>246</v>
      </c>
      <c r="L9" s="4">
        <f t="shared" si="4"/>
        <v>0.004731042175510126</v>
      </c>
      <c r="M9" s="14">
        <v>24770</v>
      </c>
      <c r="N9" s="4">
        <f t="shared" si="5"/>
        <v>0.4763736369405927</v>
      </c>
      <c r="O9" s="14">
        <v>5853</v>
      </c>
      <c r="P9" s="4">
        <f t="shared" si="6"/>
        <v>0.11256418639536897</v>
      </c>
      <c r="Q9" s="10">
        <v>51997</v>
      </c>
    </row>
    <row r="10" spans="1:17" ht="13.5" customHeight="1">
      <c r="A10" s="7" t="s">
        <v>31</v>
      </c>
      <c r="B10" s="12" t="s">
        <v>31</v>
      </c>
      <c r="C10" s="14">
        <v>9233</v>
      </c>
      <c r="D10" s="4">
        <f t="shared" si="0"/>
        <v>0.18300200186312013</v>
      </c>
      <c r="E10" s="14">
        <v>6269</v>
      </c>
      <c r="F10" s="4">
        <f t="shared" si="1"/>
        <v>0.12425425643668364</v>
      </c>
      <c r="G10" s="14">
        <v>1003</v>
      </c>
      <c r="H10" s="4">
        <f t="shared" si="2"/>
        <v>0.019879888212792105</v>
      </c>
      <c r="I10" s="14">
        <v>4219</v>
      </c>
      <c r="J10" s="4">
        <f t="shared" si="3"/>
        <v>0.08362238122609161</v>
      </c>
      <c r="K10" s="14">
        <v>242</v>
      </c>
      <c r="L10" s="4">
        <f t="shared" si="4"/>
        <v>0.00479654331754306</v>
      </c>
      <c r="M10" s="14">
        <v>23893</v>
      </c>
      <c r="N10" s="4">
        <f t="shared" si="5"/>
        <v>0.47356946068618316</v>
      </c>
      <c r="O10" s="14">
        <v>5594</v>
      </c>
      <c r="P10" s="4">
        <f t="shared" si="6"/>
        <v>0.11087546825758626</v>
      </c>
      <c r="Q10" s="10">
        <v>50453</v>
      </c>
    </row>
    <row r="11" spans="1:17" ht="13.5" customHeight="1">
      <c r="A11" s="7" t="s">
        <v>32</v>
      </c>
      <c r="B11" s="12" t="s">
        <v>32</v>
      </c>
      <c r="C11" s="14">
        <v>9521</v>
      </c>
      <c r="D11" s="4">
        <f t="shared" si="0"/>
        <v>0.18366480834892648</v>
      </c>
      <c r="E11" s="14">
        <v>6424</v>
      </c>
      <c r="F11" s="4">
        <f t="shared" si="1"/>
        <v>0.12392214355986805</v>
      </c>
      <c r="G11" s="14">
        <v>1034</v>
      </c>
      <c r="H11" s="4">
        <f t="shared" si="2"/>
        <v>0.01994637242230753</v>
      </c>
      <c r="I11" s="14">
        <v>4462</v>
      </c>
      <c r="J11" s="4">
        <f t="shared" si="3"/>
        <v>0.08607419124597311</v>
      </c>
      <c r="K11" s="14">
        <v>214</v>
      </c>
      <c r="L11" s="4">
        <f t="shared" si="4"/>
        <v>0.004128166052585891</v>
      </c>
      <c r="M11" s="14">
        <v>24510</v>
      </c>
      <c r="N11" s="4">
        <f t="shared" si="5"/>
        <v>0.47281004649009434</v>
      </c>
      <c r="O11" s="14">
        <v>5674</v>
      </c>
      <c r="P11" s="4">
        <f t="shared" si="6"/>
        <v>0.1094542718802446</v>
      </c>
      <c r="Q11" s="10">
        <v>51839</v>
      </c>
    </row>
    <row r="12" spans="1:17" ht="13.5" customHeight="1">
      <c r="A12" s="7" t="s">
        <v>33</v>
      </c>
      <c r="B12" s="12" t="s">
        <v>33</v>
      </c>
      <c r="C12" s="14">
        <v>9761</v>
      </c>
      <c r="D12" s="4">
        <f t="shared" si="0"/>
        <v>0.1867097687407946</v>
      </c>
      <c r="E12" s="14">
        <v>6766</v>
      </c>
      <c r="F12" s="4">
        <f t="shared" si="1"/>
        <v>0.12942099122018402</v>
      </c>
      <c r="G12" s="14">
        <v>990</v>
      </c>
      <c r="H12" s="4">
        <f t="shared" si="2"/>
        <v>0.01893685801182119</v>
      </c>
      <c r="I12" s="14">
        <v>4573</v>
      </c>
      <c r="J12" s="4">
        <f t="shared" si="3"/>
        <v>0.0874729815030892</v>
      </c>
      <c r="K12" s="14">
        <v>179</v>
      </c>
      <c r="L12" s="4">
        <f t="shared" si="4"/>
        <v>0.0034239369536525183</v>
      </c>
      <c r="M12" s="14">
        <v>24566</v>
      </c>
      <c r="N12" s="4">
        <f t="shared" si="5"/>
        <v>0.46990187264484784</v>
      </c>
      <c r="O12" s="14">
        <v>5444</v>
      </c>
      <c r="P12" s="4">
        <f t="shared" si="6"/>
        <v>0.10413359092561067</v>
      </c>
      <c r="Q12" s="10">
        <v>52279</v>
      </c>
    </row>
    <row r="13" spans="1:17" ht="13.5" customHeight="1">
      <c r="A13" s="7" t="s">
        <v>34</v>
      </c>
      <c r="B13" s="12" t="s">
        <v>34</v>
      </c>
      <c r="C13" s="14">
        <v>9791</v>
      </c>
      <c r="D13" s="4">
        <f t="shared" si="0"/>
        <v>0.1862787998706265</v>
      </c>
      <c r="E13" s="14">
        <v>6669</v>
      </c>
      <c r="F13" s="4">
        <f t="shared" si="1"/>
        <v>0.12688114761895702</v>
      </c>
      <c r="G13" s="14">
        <v>999</v>
      </c>
      <c r="H13" s="4">
        <f t="shared" si="2"/>
        <v>0.01900648770000571</v>
      </c>
      <c r="I13" s="14">
        <v>4409</v>
      </c>
      <c r="J13" s="4">
        <f t="shared" si="3"/>
        <v>0.08388348775708225</v>
      </c>
      <c r="K13" s="14">
        <v>194</v>
      </c>
      <c r="L13" s="4">
        <f t="shared" si="4"/>
        <v>0.0036909495633644716</v>
      </c>
      <c r="M13" s="14">
        <v>24974</v>
      </c>
      <c r="N13" s="4">
        <f t="shared" si="5"/>
        <v>0.4751431669869295</v>
      </c>
      <c r="O13" s="14">
        <v>5525</v>
      </c>
      <c r="P13" s="4">
        <f t="shared" si="6"/>
        <v>0.10511596050303457</v>
      </c>
      <c r="Q13" s="10">
        <v>52561</v>
      </c>
    </row>
    <row r="14" spans="1:17" ht="13.5" customHeight="1">
      <c r="A14" s="7" t="s">
        <v>35</v>
      </c>
      <c r="B14" s="12" t="s">
        <v>35</v>
      </c>
      <c r="C14" s="14">
        <v>9643</v>
      </c>
      <c r="D14" s="4">
        <f t="shared" si="0"/>
        <v>0.18408292608430055</v>
      </c>
      <c r="E14" s="14">
        <v>6880</v>
      </c>
      <c r="F14" s="4">
        <f t="shared" si="1"/>
        <v>0.13133781307269396</v>
      </c>
      <c r="G14" s="14">
        <v>1010</v>
      </c>
      <c r="H14" s="4">
        <f t="shared" si="2"/>
        <v>0.01928069639584606</v>
      </c>
      <c r="I14" s="14">
        <v>4504</v>
      </c>
      <c r="J14" s="4">
        <f t="shared" si="3"/>
        <v>0.08598045204642639</v>
      </c>
      <c r="K14" s="14">
        <v>187</v>
      </c>
      <c r="L14" s="4">
        <f t="shared" si="4"/>
        <v>0.0035697923029932802</v>
      </c>
      <c r="M14" s="14">
        <v>24950</v>
      </c>
      <c r="N14" s="4">
        <f t="shared" si="5"/>
        <v>0.4762904703726329</v>
      </c>
      <c r="O14" s="14">
        <v>5210</v>
      </c>
      <c r="P14" s="4">
        <f t="shared" si="6"/>
        <v>0.0994578497251069</v>
      </c>
      <c r="Q14" s="10">
        <v>52384</v>
      </c>
    </row>
    <row r="15" spans="1:17" ht="13.5" customHeight="1">
      <c r="A15" s="7" t="s">
        <v>36</v>
      </c>
      <c r="B15" s="12" t="s">
        <v>36</v>
      </c>
      <c r="C15" s="14">
        <v>9202</v>
      </c>
      <c r="D15" s="4">
        <f t="shared" si="0"/>
        <v>0.18221421357992912</v>
      </c>
      <c r="E15" s="14">
        <v>6844</v>
      </c>
      <c r="F15" s="4">
        <f t="shared" si="1"/>
        <v>0.13552206886992338</v>
      </c>
      <c r="G15" s="14">
        <v>968</v>
      </c>
      <c r="H15" s="4">
        <f t="shared" si="2"/>
        <v>0.01916793726856894</v>
      </c>
      <c r="I15" s="14">
        <v>4419</v>
      </c>
      <c r="J15" s="4">
        <f t="shared" si="3"/>
        <v>0.0875032177580642</v>
      </c>
      <c r="K15" s="14">
        <v>198</v>
      </c>
      <c r="L15" s="4">
        <f t="shared" si="4"/>
        <v>0.003920714441298192</v>
      </c>
      <c r="M15" s="14">
        <v>24204</v>
      </c>
      <c r="N15" s="4">
        <f t="shared" si="5"/>
        <v>0.4792776380665729</v>
      </c>
      <c r="O15" s="14">
        <v>4666</v>
      </c>
      <c r="P15" s="4">
        <f t="shared" si="6"/>
        <v>0.09239421001564325</v>
      </c>
      <c r="Q15" s="10">
        <v>50501</v>
      </c>
    </row>
    <row r="16" spans="1:17" ht="13.5" customHeight="1">
      <c r="A16" s="7" t="s">
        <v>37</v>
      </c>
      <c r="B16" s="12" t="s">
        <v>37</v>
      </c>
      <c r="C16" s="14">
        <v>8114</v>
      </c>
      <c r="D16" s="4">
        <f t="shared" si="0"/>
        <v>0.16898181893912573</v>
      </c>
      <c r="E16" s="14">
        <v>6715</v>
      </c>
      <c r="F16" s="4">
        <f t="shared" si="1"/>
        <v>0.13984630443384635</v>
      </c>
      <c r="G16" s="14">
        <v>912</v>
      </c>
      <c r="H16" s="4">
        <f t="shared" si="2"/>
        <v>0.018993273215736094</v>
      </c>
      <c r="I16" s="14">
        <v>3926</v>
      </c>
      <c r="J16" s="4">
        <f t="shared" si="3"/>
        <v>0.08176270904054814</v>
      </c>
      <c r="K16" s="14">
        <v>149</v>
      </c>
      <c r="L16" s="4">
        <f t="shared" si="4"/>
        <v>0.003103067663535831</v>
      </c>
      <c r="M16" s="14">
        <v>24094</v>
      </c>
      <c r="N16" s="4">
        <f t="shared" si="5"/>
        <v>0.5017806193639752</v>
      </c>
      <c r="O16" s="14">
        <v>4107</v>
      </c>
      <c r="P16" s="4">
        <f t="shared" si="6"/>
        <v>0.08553220734323261</v>
      </c>
      <c r="Q16" s="10">
        <v>48017</v>
      </c>
    </row>
    <row r="17" spans="1:17" ht="13.5" customHeight="1">
      <c r="A17" s="7" t="s">
        <v>38</v>
      </c>
      <c r="B17" s="12" t="s">
        <v>38</v>
      </c>
      <c r="C17" s="14">
        <v>9112</v>
      </c>
      <c r="D17" s="4">
        <f t="shared" si="0"/>
        <v>0.17502208904767394</v>
      </c>
      <c r="E17" s="14">
        <v>7272</v>
      </c>
      <c r="F17" s="4">
        <f t="shared" si="1"/>
        <v>0.13967961276939034</v>
      </c>
      <c r="G17" s="14">
        <v>1072</v>
      </c>
      <c r="H17" s="4">
        <f t="shared" si="2"/>
        <v>0.020590834005608696</v>
      </c>
      <c r="I17" s="14">
        <v>4496</v>
      </c>
      <c r="J17" s="4">
        <f t="shared" si="3"/>
        <v>0.08635857247128424</v>
      </c>
      <c r="K17" s="14">
        <v>178</v>
      </c>
      <c r="L17" s="4">
        <f t="shared" si="4"/>
        <v>0.003419000422573086</v>
      </c>
      <c r="M17" s="14">
        <v>25605</v>
      </c>
      <c r="N17" s="4">
        <f t="shared" si="5"/>
        <v>0.49181744842687564</v>
      </c>
      <c r="O17" s="14">
        <v>4327</v>
      </c>
      <c r="P17" s="4">
        <f t="shared" si="6"/>
        <v>0.08311244285659405</v>
      </c>
      <c r="Q17" s="10">
        <v>52062</v>
      </c>
    </row>
    <row r="18" spans="1:17" ht="13.5" customHeight="1">
      <c r="A18" s="7" t="s">
        <v>39</v>
      </c>
      <c r="B18" s="12" t="s">
        <v>39</v>
      </c>
      <c r="C18" s="14">
        <v>8536</v>
      </c>
      <c r="D18" s="4">
        <f t="shared" si="0"/>
        <v>0.1702127659574468</v>
      </c>
      <c r="E18" s="14">
        <v>6912</v>
      </c>
      <c r="F18" s="4">
        <f t="shared" si="1"/>
        <v>0.13782926877903848</v>
      </c>
      <c r="G18" s="14">
        <v>1087</v>
      </c>
      <c r="H18" s="4">
        <f t="shared" si="2"/>
        <v>0.021675407286286866</v>
      </c>
      <c r="I18" s="14">
        <v>4433</v>
      </c>
      <c r="J18" s="4">
        <f t="shared" si="3"/>
        <v>0.08839657819697302</v>
      </c>
      <c r="K18" s="14">
        <v>192</v>
      </c>
      <c r="L18" s="4">
        <f t="shared" si="4"/>
        <v>0.0038285907994177353</v>
      </c>
      <c r="M18" s="14">
        <v>24967</v>
      </c>
      <c r="N18" s="4">
        <f t="shared" si="5"/>
        <v>0.49785638796386766</v>
      </c>
      <c r="O18" s="14">
        <v>4022</v>
      </c>
      <c r="P18" s="4">
        <f t="shared" si="6"/>
        <v>0.08020100101696943</v>
      </c>
      <c r="Q18" s="10">
        <v>50149</v>
      </c>
    </row>
    <row r="19" spans="1:17" ht="13.5" customHeight="1">
      <c r="A19" s="7" t="s">
        <v>40</v>
      </c>
      <c r="B19" s="12" t="s">
        <v>40</v>
      </c>
      <c r="C19" s="14">
        <v>7597</v>
      </c>
      <c r="D19" s="4">
        <f t="shared" si="0"/>
        <v>0.1633517534994732</v>
      </c>
      <c r="E19" s="14">
        <v>6576</v>
      </c>
      <c r="F19" s="4">
        <f t="shared" si="1"/>
        <v>0.14139806910787622</v>
      </c>
      <c r="G19" s="14">
        <v>1006</v>
      </c>
      <c r="H19" s="4">
        <f t="shared" si="2"/>
        <v>0.021631152299653816</v>
      </c>
      <c r="I19" s="14">
        <v>4132</v>
      </c>
      <c r="J19" s="4">
        <f t="shared" si="3"/>
        <v>0.08884684026060594</v>
      </c>
      <c r="K19" s="14">
        <v>145</v>
      </c>
      <c r="L19" s="4">
        <f t="shared" si="4"/>
        <v>0.0031178102221171007</v>
      </c>
      <c r="M19" s="14">
        <v>23318</v>
      </c>
      <c r="N19" s="4">
        <f t="shared" si="5"/>
        <v>0.5013868879953556</v>
      </c>
      <c r="O19" s="14">
        <v>3733</v>
      </c>
      <c r="P19" s="4">
        <f t="shared" si="6"/>
        <v>0.08026748661491818</v>
      </c>
      <c r="Q19" s="10">
        <v>46507</v>
      </c>
    </row>
    <row r="20" spans="1:17" ht="13.5" customHeight="1">
      <c r="A20" s="7" t="s">
        <v>41</v>
      </c>
      <c r="B20" s="12" t="s">
        <v>41</v>
      </c>
      <c r="C20" s="14">
        <v>6834</v>
      </c>
      <c r="D20" s="4">
        <f t="shared" si="0"/>
        <v>0.1554170835986537</v>
      </c>
      <c r="E20" s="14">
        <v>6286</v>
      </c>
      <c r="F20" s="4">
        <f t="shared" si="1"/>
        <v>0.14295460747748567</v>
      </c>
      <c r="G20" s="14">
        <v>1045</v>
      </c>
      <c r="H20" s="4">
        <f t="shared" si="2"/>
        <v>0.023765123260256527</v>
      </c>
      <c r="I20" s="14">
        <v>3803</v>
      </c>
      <c r="J20" s="4">
        <f t="shared" si="3"/>
        <v>0.08648685527153643</v>
      </c>
      <c r="K20" s="14">
        <v>138</v>
      </c>
      <c r="L20" s="4">
        <f t="shared" si="4"/>
        <v>0.003138360775038661</v>
      </c>
      <c r="M20" s="14">
        <v>22550</v>
      </c>
      <c r="N20" s="4">
        <f t="shared" si="5"/>
        <v>0.5128263440371146</v>
      </c>
      <c r="O20" s="14">
        <v>3316</v>
      </c>
      <c r="P20" s="4">
        <f t="shared" si="6"/>
        <v>0.07541162557991449</v>
      </c>
      <c r="Q20" s="10">
        <v>43972</v>
      </c>
    </row>
    <row r="21" spans="1:17" s="8" customFormat="1" ht="17.25" customHeight="1">
      <c r="A21" s="7" t="s">
        <v>42</v>
      </c>
      <c r="B21" s="12" t="s">
        <v>43</v>
      </c>
      <c r="C21" s="14">
        <v>120</v>
      </c>
      <c r="D21" s="4">
        <f t="shared" si="0"/>
        <v>0.08135593220338982</v>
      </c>
      <c r="E21" s="14">
        <v>215</v>
      </c>
      <c r="F21" s="4">
        <f t="shared" si="1"/>
        <v>0.14576271186440679</v>
      </c>
      <c r="G21" s="14">
        <v>4</v>
      </c>
      <c r="H21" s="4">
        <f t="shared" si="2"/>
        <v>0.002711864406779661</v>
      </c>
      <c r="I21" s="14">
        <v>202</v>
      </c>
      <c r="J21" s="4">
        <f t="shared" si="3"/>
        <v>0.1369491525423729</v>
      </c>
      <c r="K21" s="14">
        <v>4</v>
      </c>
      <c r="L21" s="4">
        <f t="shared" si="4"/>
        <v>0.002711864406779661</v>
      </c>
      <c r="M21" s="14">
        <v>795</v>
      </c>
      <c r="N21" s="4">
        <f t="shared" si="5"/>
        <v>0.5389830508474577</v>
      </c>
      <c r="O21" s="14">
        <v>135</v>
      </c>
      <c r="P21" s="4">
        <f t="shared" si="6"/>
        <v>0.09152542372881356</v>
      </c>
      <c r="Q21" s="10">
        <v>1475</v>
      </c>
    </row>
    <row r="22" spans="1:17" s="17" customFormat="1" ht="18.75" customHeight="1">
      <c r="A22" s="15"/>
      <c r="B22" s="15" t="s">
        <v>1</v>
      </c>
      <c r="C22" s="16">
        <f>SUM(C3:C21)</f>
        <v>123331</v>
      </c>
      <c r="D22" s="4">
        <f t="shared" si="0"/>
        <v>0.17654376125487772</v>
      </c>
      <c r="E22" s="16">
        <f>SUM(E3:E21)</f>
        <v>91888</v>
      </c>
      <c r="F22" s="4">
        <f t="shared" si="1"/>
        <v>0.13153427065529513</v>
      </c>
      <c r="G22" s="16">
        <f>SUM(G3:G21)</f>
        <v>14316</v>
      </c>
      <c r="H22" s="4">
        <f t="shared" si="2"/>
        <v>0.02049282407606222</v>
      </c>
      <c r="I22" s="16">
        <f>SUM(I3:I21)</f>
        <v>59248</v>
      </c>
      <c r="J22" s="4">
        <f t="shared" si="3"/>
        <v>0.08481131886410549</v>
      </c>
      <c r="K22" s="16">
        <f>SUM(K3:K21)</f>
        <v>2626</v>
      </c>
      <c r="L22" s="4">
        <f t="shared" si="4"/>
        <v>0.003759021795455391</v>
      </c>
      <c r="M22" s="16">
        <f>SUM(M3:M21)</f>
        <v>338631</v>
      </c>
      <c r="N22" s="4">
        <f t="shared" si="5"/>
        <v>0.4847377416667382</v>
      </c>
      <c r="O22" s="16">
        <f>SUM(O3:O21)</f>
        <v>68546</v>
      </c>
      <c r="P22" s="4">
        <f t="shared" si="6"/>
        <v>0.09812106168746583</v>
      </c>
      <c r="Q22" s="16">
        <f>SUM(Q3:Q21)</f>
        <v>698586</v>
      </c>
    </row>
  </sheetData>
  <sheetProtection/>
  <mergeCells count="1">
    <mergeCell ref="A1:Q1"/>
  </mergeCells>
  <printOptions gridLines="1" headings="1"/>
  <pageMargins left="0.45" right="0.45" top="1" bottom="0.75" header="0.3" footer="0.3"/>
  <pageSetup horizontalDpi="600" verticalDpi="600" orientation="landscape" scale="75" r:id="rId1"/>
  <headerFooter>
    <oddHeader xml:space="preserve">&amp;COklahoma State Department of Education&amp;RApplication for Accreditation
October 1   Enrollment (head count)
 </oddHeader>
    <oddFooter>&amp;Lkc-r/OMES&amp;CWorksheet:  &amp;A
File:  &amp;F&amp;RPage &amp;P of &amp;N
Public Schools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5"/>
  <sheetViews>
    <sheetView zoomScalePageLayoutView="0" workbookViewId="0" topLeftCell="A1">
      <selection activeCell="A5" sqref="A5:E5"/>
    </sheetView>
  </sheetViews>
  <sheetFormatPr defaultColWidth="9.33203125" defaultRowHeight="11.25"/>
  <cols>
    <col min="1" max="16384" width="9.33203125" style="6" customWidth="1"/>
  </cols>
  <sheetData>
    <row r="5" spans="1:5" ht="9.75">
      <c r="A5" s="6" t="s">
        <v>44</v>
      </c>
      <c r="E5" s="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Erin Corbin</cp:lastModifiedBy>
  <cp:lastPrinted>2019-01-18T21:24:51Z</cp:lastPrinted>
  <dcterms:created xsi:type="dcterms:W3CDTF">2010-10-21T20:08:00Z</dcterms:created>
  <dcterms:modified xsi:type="dcterms:W3CDTF">2022-09-22T19:40:32Z</dcterms:modified>
  <cp:category/>
  <cp:version/>
  <cp:contentType/>
  <cp:contentStatus/>
</cp:coreProperties>
</file>