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officemgmtentserv-my.sharepoint.com/personal/kimberly_ivester_sde_ok_gov/Documents/Documents/Calc Sheets/FY20 Calc. Sheets/13. FY20 Adj. MOY 060420/"/>
    </mc:Choice>
  </mc:AlternateContent>
  <xr:revisionPtr revIDLastSave="0" documentId="11_A5B393A4B6D66D9DB17CD2FA566D045CD94F9C2D" xr6:coauthVersionLast="45" xr6:coauthVersionMax="45" xr10:uidLastSave="{00000000-0000-0000-0000-000000000000}"/>
  <bookViews>
    <workbookView xWindow="0" yWindow="0" windowWidth="26505" windowHeight="10560" tabRatio="918" xr2:uid="{00000000-000D-0000-FFFF-FFFF00000000}"/>
  </bookViews>
  <sheets>
    <sheet name="05052020 vs 06042020" sheetId="4" r:id="rId1"/>
  </sheets>
  <definedNames>
    <definedName name="_xlnm.Print_Area" localSheetId="0">'05052020 vs 06042020'!$A$9:$L$554</definedName>
    <definedName name="_xlnm.Print_Titles" localSheetId="0">'05052020 vs 06042020'!$1:$8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51" i="4" l="1"/>
  <c r="L551" i="4" l="1"/>
  <c r="K551" i="4"/>
  <c r="I549" i="4" l="1"/>
  <c r="I548" i="4"/>
  <c r="I547" i="4"/>
  <c r="I546" i="4"/>
  <c r="I545" i="4"/>
  <c r="I544" i="4"/>
  <c r="I543" i="4"/>
  <c r="I542" i="4"/>
  <c r="I541" i="4"/>
  <c r="I540" i="4"/>
  <c r="I539" i="4"/>
  <c r="I538" i="4"/>
  <c r="I537" i="4"/>
  <c r="I536" i="4"/>
  <c r="I535" i="4"/>
  <c r="I534" i="4"/>
  <c r="I533" i="4"/>
  <c r="I532" i="4"/>
  <c r="I531" i="4"/>
  <c r="I530" i="4"/>
  <c r="I529" i="4"/>
  <c r="I528" i="4"/>
  <c r="I527" i="4"/>
  <c r="I526" i="4"/>
  <c r="I525" i="4"/>
  <c r="I524" i="4"/>
  <c r="I523" i="4"/>
  <c r="I522" i="4"/>
  <c r="I521" i="4"/>
  <c r="I520" i="4"/>
  <c r="I519" i="4"/>
  <c r="I518" i="4"/>
  <c r="I517" i="4"/>
  <c r="I516" i="4"/>
  <c r="I515" i="4"/>
  <c r="I514" i="4"/>
  <c r="I513" i="4"/>
  <c r="I512" i="4"/>
  <c r="I511" i="4"/>
  <c r="I510" i="4"/>
  <c r="I509" i="4"/>
  <c r="I508" i="4"/>
  <c r="I507" i="4"/>
  <c r="I506" i="4"/>
  <c r="I505" i="4"/>
  <c r="I504" i="4"/>
  <c r="I503" i="4"/>
  <c r="I502" i="4"/>
  <c r="I501" i="4"/>
  <c r="I500" i="4"/>
  <c r="I499" i="4"/>
  <c r="I498" i="4"/>
  <c r="I497" i="4"/>
  <c r="I496" i="4"/>
  <c r="I495" i="4"/>
  <c r="I494" i="4"/>
  <c r="I493" i="4"/>
  <c r="I492" i="4"/>
  <c r="I491" i="4"/>
  <c r="I490" i="4"/>
  <c r="I489" i="4"/>
  <c r="I488" i="4"/>
  <c r="I487" i="4"/>
  <c r="I486" i="4"/>
  <c r="I485" i="4"/>
  <c r="I484" i="4"/>
  <c r="I483" i="4"/>
  <c r="I482" i="4"/>
  <c r="I481" i="4"/>
  <c r="I480" i="4"/>
  <c r="I479" i="4"/>
  <c r="I478" i="4"/>
  <c r="I477" i="4"/>
  <c r="I476" i="4"/>
  <c r="I475" i="4"/>
  <c r="I474" i="4"/>
  <c r="I473" i="4"/>
  <c r="I472" i="4"/>
  <c r="I471" i="4"/>
  <c r="I470" i="4"/>
  <c r="I469" i="4"/>
  <c r="I468" i="4"/>
  <c r="I467" i="4"/>
  <c r="I466" i="4"/>
  <c r="I465" i="4"/>
  <c r="I464" i="4"/>
  <c r="I463" i="4"/>
  <c r="I462" i="4"/>
  <c r="I461" i="4"/>
  <c r="I460" i="4"/>
  <c r="I459" i="4"/>
  <c r="I458" i="4"/>
  <c r="I457" i="4"/>
  <c r="I456" i="4"/>
  <c r="I455" i="4"/>
  <c r="I454" i="4"/>
  <c r="I453" i="4"/>
  <c r="I452" i="4"/>
  <c r="I451" i="4"/>
  <c r="I450" i="4"/>
  <c r="I449" i="4"/>
  <c r="I448" i="4"/>
  <c r="I447" i="4"/>
  <c r="I446" i="4"/>
  <c r="I445" i="4"/>
  <c r="I444" i="4"/>
  <c r="I443" i="4"/>
  <c r="I442" i="4"/>
  <c r="I441" i="4"/>
  <c r="I440" i="4"/>
  <c r="I439" i="4"/>
  <c r="I438" i="4"/>
  <c r="I437" i="4"/>
  <c r="I436" i="4"/>
  <c r="I435" i="4"/>
  <c r="I434" i="4"/>
  <c r="I433" i="4"/>
  <c r="I432" i="4"/>
  <c r="I431" i="4"/>
  <c r="I430" i="4"/>
  <c r="I429" i="4"/>
  <c r="I428" i="4"/>
  <c r="I427" i="4"/>
  <c r="I426" i="4"/>
  <c r="I425" i="4"/>
  <c r="I424" i="4"/>
  <c r="I423" i="4"/>
  <c r="I422" i="4"/>
  <c r="I421" i="4"/>
  <c r="I420" i="4"/>
  <c r="I419" i="4"/>
  <c r="I418" i="4"/>
  <c r="I417" i="4"/>
  <c r="I416" i="4"/>
  <c r="I415" i="4"/>
  <c r="I414" i="4"/>
  <c r="I413" i="4"/>
  <c r="I412" i="4"/>
  <c r="I411" i="4"/>
  <c r="I410" i="4"/>
  <c r="I409" i="4"/>
  <c r="I408" i="4"/>
  <c r="I407" i="4"/>
  <c r="I406" i="4"/>
  <c r="I405" i="4"/>
  <c r="I404" i="4"/>
  <c r="I403" i="4"/>
  <c r="I402" i="4"/>
  <c r="I401" i="4"/>
  <c r="I400" i="4"/>
  <c r="I399" i="4"/>
  <c r="I398" i="4"/>
  <c r="I397" i="4"/>
  <c r="I396" i="4"/>
  <c r="I395" i="4"/>
  <c r="I394" i="4"/>
  <c r="I393" i="4"/>
  <c r="I392" i="4"/>
  <c r="I391" i="4"/>
  <c r="I390" i="4"/>
  <c r="I389" i="4"/>
  <c r="I388" i="4"/>
  <c r="I387" i="4"/>
  <c r="I386" i="4"/>
  <c r="I385" i="4"/>
  <c r="I384" i="4"/>
  <c r="I383" i="4"/>
  <c r="I382" i="4"/>
  <c r="I381" i="4"/>
  <c r="I380" i="4"/>
  <c r="I379" i="4"/>
  <c r="I378" i="4"/>
  <c r="I377" i="4"/>
  <c r="I376" i="4"/>
  <c r="I375" i="4"/>
  <c r="I374" i="4"/>
  <c r="I373" i="4"/>
  <c r="I372" i="4"/>
  <c r="I371" i="4"/>
  <c r="I370" i="4"/>
  <c r="I369" i="4"/>
  <c r="I368" i="4"/>
  <c r="I367" i="4"/>
  <c r="I366" i="4"/>
  <c r="I365" i="4"/>
  <c r="I364" i="4"/>
  <c r="I363" i="4"/>
  <c r="I362" i="4"/>
  <c r="I361" i="4"/>
  <c r="I360" i="4"/>
  <c r="I359" i="4"/>
  <c r="I358" i="4"/>
  <c r="I357" i="4"/>
  <c r="I356" i="4"/>
  <c r="I355" i="4"/>
  <c r="I354" i="4"/>
  <c r="I353" i="4"/>
  <c r="I352" i="4"/>
  <c r="I351" i="4"/>
  <c r="I350" i="4"/>
  <c r="I349" i="4"/>
  <c r="I348" i="4"/>
  <c r="I347" i="4"/>
  <c r="I346" i="4"/>
  <c r="I345" i="4"/>
  <c r="I344" i="4"/>
  <c r="I343" i="4"/>
  <c r="I342" i="4"/>
  <c r="I341" i="4"/>
  <c r="I340" i="4"/>
  <c r="I339" i="4"/>
  <c r="I338" i="4"/>
  <c r="I337" i="4"/>
  <c r="I336" i="4"/>
  <c r="I335" i="4"/>
  <c r="I334" i="4"/>
  <c r="I333" i="4"/>
  <c r="I332" i="4"/>
  <c r="I331" i="4"/>
  <c r="I330" i="4"/>
  <c r="I329" i="4"/>
  <c r="I328" i="4"/>
  <c r="I327" i="4"/>
  <c r="I326" i="4"/>
  <c r="I325" i="4"/>
  <c r="I324" i="4"/>
  <c r="I323" i="4"/>
  <c r="I322" i="4"/>
  <c r="I321" i="4"/>
  <c r="I320" i="4"/>
  <c r="I319" i="4"/>
  <c r="I318" i="4"/>
  <c r="I317" i="4"/>
  <c r="I316" i="4"/>
  <c r="I315" i="4"/>
  <c r="I314" i="4"/>
  <c r="I313" i="4"/>
  <c r="I312" i="4"/>
  <c r="I311" i="4"/>
  <c r="I310" i="4"/>
  <c r="I309" i="4"/>
  <c r="I308" i="4"/>
  <c r="I307" i="4"/>
  <c r="I306" i="4"/>
  <c r="I305" i="4"/>
  <c r="I304" i="4"/>
  <c r="I303" i="4"/>
  <c r="I302" i="4"/>
  <c r="I301" i="4"/>
  <c r="I300" i="4"/>
  <c r="I299" i="4"/>
  <c r="I298" i="4"/>
  <c r="I297" i="4"/>
  <c r="I296" i="4"/>
  <c r="I295" i="4"/>
  <c r="I294" i="4"/>
  <c r="I293" i="4"/>
  <c r="I292" i="4"/>
  <c r="I291" i="4"/>
  <c r="I290" i="4"/>
  <c r="I289" i="4"/>
  <c r="I288" i="4"/>
  <c r="I287" i="4"/>
  <c r="I286" i="4"/>
  <c r="I285" i="4"/>
  <c r="I284" i="4"/>
  <c r="I283" i="4"/>
  <c r="I282" i="4"/>
  <c r="I281" i="4"/>
  <c r="I280" i="4"/>
  <c r="I279" i="4"/>
  <c r="I278" i="4"/>
  <c r="I277" i="4"/>
  <c r="I276" i="4"/>
  <c r="I275" i="4"/>
  <c r="I274" i="4"/>
  <c r="I273" i="4"/>
  <c r="I272" i="4"/>
  <c r="I271" i="4"/>
  <c r="I270" i="4"/>
  <c r="I269" i="4"/>
  <c r="I268" i="4"/>
  <c r="I267" i="4"/>
  <c r="I266" i="4"/>
  <c r="I265" i="4"/>
  <c r="I264" i="4"/>
  <c r="I263" i="4"/>
  <c r="I262" i="4"/>
  <c r="I261" i="4"/>
  <c r="I260" i="4"/>
  <c r="I259" i="4"/>
  <c r="I258" i="4"/>
  <c r="I257" i="4"/>
  <c r="I256" i="4"/>
  <c r="I255" i="4"/>
  <c r="I254" i="4"/>
  <c r="I253" i="4"/>
  <c r="I252" i="4"/>
  <c r="I251" i="4"/>
  <c r="I250" i="4"/>
  <c r="I249" i="4"/>
  <c r="I248" i="4"/>
  <c r="I247" i="4"/>
  <c r="I246" i="4"/>
  <c r="I245" i="4"/>
  <c r="I244" i="4"/>
  <c r="I243" i="4"/>
  <c r="I242" i="4"/>
  <c r="I241" i="4"/>
  <c r="I240" i="4"/>
  <c r="I239" i="4"/>
  <c r="I238" i="4"/>
  <c r="I237" i="4"/>
  <c r="I236" i="4"/>
  <c r="I235" i="4"/>
  <c r="I234" i="4"/>
  <c r="I233" i="4"/>
  <c r="I232" i="4"/>
  <c r="I231" i="4"/>
  <c r="I230" i="4"/>
  <c r="I229" i="4"/>
  <c r="I228" i="4"/>
  <c r="I227" i="4"/>
  <c r="I226" i="4"/>
  <c r="I225" i="4"/>
  <c r="I224" i="4"/>
  <c r="I223" i="4"/>
  <c r="I222" i="4"/>
  <c r="I221" i="4"/>
  <c r="I220" i="4"/>
  <c r="I219" i="4"/>
  <c r="H219" i="4" s="1"/>
  <c r="I218" i="4"/>
  <c r="I217" i="4"/>
  <c r="I216" i="4"/>
  <c r="I215" i="4"/>
  <c r="I214" i="4"/>
  <c r="I213" i="4"/>
  <c r="I212" i="4"/>
  <c r="I211" i="4"/>
  <c r="I210" i="4"/>
  <c r="I209" i="4"/>
  <c r="I208" i="4"/>
  <c r="I207" i="4"/>
  <c r="I206" i="4"/>
  <c r="I205" i="4"/>
  <c r="I204" i="4"/>
  <c r="I203" i="4"/>
  <c r="I202" i="4"/>
  <c r="I201" i="4"/>
  <c r="I200" i="4"/>
  <c r="I199" i="4"/>
  <c r="I198" i="4"/>
  <c r="I197" i="4"/>
  <c r="I196" i="4"/>
  <c r="I195" i="4"/>
  <c r="I194" i="4"/>
  <c r="I193" i="4"/>
  <c r="I192" i="4"/>
  <c r="I191" i="4"/>
  <c r="I190" i="4"/>
  <c r="I189" i="4"/>
  <c r="I188" i="4"/>
  <c r="I187" i="4"/>
  <c r="I186" i="4"/>
  <c r="I185" i="4"/>
  <c r="I184" i="4"/>
  <c r="I183" i="4"/>
  <c r="I182" i="4"/>
  <c r="I181" i="4"/>
  <c r="I180" i="4"/>
  <c r="I179" i="4"/>
  <c r="I178" i="4"/>
  <c r="I177" i="4"/>
  <c r="I176" i="4"/>
  <c r="I175" i="4"/>
  <c r="I174" i="4"/>
  <c r="I173" i="4"/>
  <c r="I172" i="4"/>
  <c r="I171" i="4"/>
  <c r="I170" i="4"/>
  <c r="I169" i="4"/>
  <c r="I168" i="4"/>
  <c r="I167" i="4"/>
  <c r="I166" i="4"/>
  <c r="I165" i="4"/>
  <c r="I164" i="4"/>
  <c r="I163" i="4"/>
  <c r="I162" i="4"/>
  <c r="I161" i="4"/>
  <c r="I160" i="4"/>
  <c r="I159" i="4"/>
  <c r="I158" i="4"/>
  <c r="I157" i="4"/>
  <c r="I156" i="4"/>
  <c r="I155" i="4"/>
  <c r="I154" i="4"/>
  <c r="I153" i="4"/>
  <c r="I152" i="4"/>
  <c r="I151" i="4"/>
  <c r="I150" i="4"/>
  <c r="I149" i="4"/>
  <c r="I148" i="4"/>
  <c r="I147" i="4"/>
  <c r="I146" i="4"/>
  <c r="I145" i="4"/>
  <c r="I144" i="4"/>
  <c r="I143" i="4"/>
  <c r="I142" i="4"/>
  <c r="I141" i="4"/>
  <c r="I140" i="4"/>
  <c r="I139" i="4"/>
  <c r="I138" i="4"/>
  <c r="I137" i="4"/>
  <c r="I136" i="4"/>
  <c r="I135" i="4"/>
  <c r="I134" i="4"/>
  <c r="I133" i="4"/>
  <c r="I132" i="4"/>
  <c r="I131" i="4"/>
  <c r="I130" i="4"/>
  <c r="I129" i="4"/>
  <c r="I128" i="4"/>
  <c r="I127" i="4"/>
  <c r="I126" i="4"/>
  <c r="I125" i="4"/>
  <c r="I124" i="4"/>
  <c r="I123" i="4"/>
  <c r="I122" i="4"/>
  <c r="I121" i="4"/>
  <c r="I120" i="4"/>
  <c r="I119" i="4"/>
  <c r="I118" i="4"/>
  <c r="I117" i="4"/>
  <c r="I116" i="4"/>
  <c r="I115" i="4"/>
  <c r="I114" i="4"/>
  <c r="I113" i="4"/>
  <c r="I112" i="4"/>
  <c r="I111" i="4"/>
  <c r="I110" i="4"/>
  <c r="I109" i="4"/>
  <c r="I108" i="4"/>
  <c r="I107" i="4"/>
  <c r="I106" i="4"/>
  <c r="I105" i="4"/>
  <c r="I104" i="4"/>
  <c r="I103" i="4"/>
  <c r="I102" i="4"/>
  <c r="I101" i="4"/>
  <c r="I100" i="4"/>
  <c r="I99" i="4"/>
  <c r="I98" i="4"/>
  <c r="I97" i="4"/>
  <c r="I96" i="4"/>
  <c r="I95" i="4"/>
  <c r="I94" i="4"/>
  <c r="I93" i="4"/>
  <c r="I92" i="4"/>
  <c r="I91" i="4"/>
  <c r="I90" i="4"/>
  <c r="I89" i="4"/>
  <c r="I88" i="4"/>
  <c r="I87" i="4"/>
  <c r="I86" i="4"/>
  <c r="I85" i="4"/>
  <c r="I84" i="4"/>
  <c r="I83" i="4"/>
  <c r="I82" i="4"/>
  <c r="I81" i="4"/>
  <c r="I80" i="4"/>
  <c r="I79" i="4"/>
  <c r="I78" i="4"/>
  <c r="I77" i="4"/>
  <c r="I76" i="4"/>
  <c r="I75" i="4"/>
  <c r="I74" i="4"/>
  <c r="I73" i="4"/>
  <c r="I72" i="4"/>
  <c r="I71" i="4"/>
  <c r="I70" i="4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H29" i="4" s="1"/>
  <c r="I28" i="4"/>
  <c r="I27" i="4"/>
  <c r="I26" i="4"/>
  <c r="I25" i="4"/>
  <c r="I24" i="4"/>
  <c r="I23" i="4"/>
  <c r="I22" i="4"/>
  <c r="I21" i="4"/>
  <c r="I20" i="4"/>
  <c r="I19" i="4"/>
  <c r="I18" i="4"/>
  <c r="I17" i="4"/>
  <c r="I16" i="4"/>
  <c r="I15" i="4"/>
  <c r="I14" i="4"/>
  <c r="I13" i="4"/>
  <c r="I12" i="4"/>
  <c r="I11" i="4"/>
  <c r="I10" i="4"/>
  <c r="J10" i="4" l="1"/>
  <c r="H10" i="4"/>
  <c r="J11" i="4"/>
  <c r="H11" i="4"/>
  <c r="J12" i="4"/>
  <c r="H12" i="4"/>
  <c r="J13" i="4"/>
  <c r="H13" i="4"/>
  <c r="J14" i="4"/>
  <c r="H14" i="4"/>
  <c r="J15" i="4"/>
  <c r="H15" i="4"/>
  <c r="J16" i="4"/>
  <c r="H16" i="4"/>
  <c r="J17" i="4"/>
  <c r="H17" i="4"/>
  <c r="J18" i="4"/>
  <c r="H18" i="4"/>
  <c r="J19" i="4"/>
  <c r="H19" i="4"/>
  <c r="J20" i="4"/>
  <c r="H20" i="4"/>
  <c r="J21" i="4"/>
  <c r="H21" i="4"/>
  <c r="J22" i="4"/>
  <c r="H22" i="4"/>
  <c r="J23" i="4"/>
  <c r="H23" i="4"/>
  <c r="J24" i="4"/>
  <c r="H24" i="4"/>
  <c r="J25" i="4"/>
  <c r="H25" i="4"/>
  <c r="J26" i="4"/>
  <c r="H26" i="4"/>
  <c r="J27" i="4"/>
  <c r="H27" i="4"/>
  <c r="J28" i="4"/>
  <c r="H28" i="4"/>
  <c r="J30" i="4"/>
  <c r="H30" i="4"/>
  <c r="J31" i="4"/>
  <c r="H31" i="4"/>
  <c r="J32" i="4"/>
  <c r="H32" i="4"/>
  <c r="J33" i="4"/>
  <c r="H33" i="4"/>
  <c r="J34" i="4"/>
  <c r="H34" i="4"/>
  <c r="J35" i="4"/>
  <c r="H35" i="4"/>
  <c r="J36" i="4"/>
  <c r="H36" i="4"/>
  <c r="J37" i="4"/>
  <c r="H37" i="4"/>
  <c r="J38" i="4"/>
  <c r="H38" i="4"/>
  <c r="J39" i="4"/>
  <c r="H39" i="4"/>
  <c r="J40" i="4"/>
  <c r="H40" i="4"/>
  <c r="J41" i="4"/>
  <c r="H41" i="4"/>
  <c r="J42" i="4"/>
  <c r="H42" i="4"/>
  <c r="J43" i="4"/>
  <c r="H43" i="4"/>
  <c r="J44" i="4"/>
  <c r="H44" i="4"/>
  <c r="J45" i="4"/>
  <c r="H45" i="4"/>
  <c r="J46" i="4"/>
  <c r="H46" i="4"/>
  <c r="J47" i="4"/>
  <c r="H47" i="4"/>
  <c r="J48" i="4"/>
  <c r="H48" i="4"/>
  <c r="J49" i="4"/>
  <c r="H49" i="4"/>
  <c r="J50" i="4"/>
  <c r="H50" i="4"/>
  <c r="J51" i="4"/>
  <c r="H51" i="4"/>
  <c r="J52" i="4"/>
  <c r="H52" i="4"/>
  <c r="J53" i="4"/>
  <c r="H53" i="4"/>
  <c r="J54" i="4"/>
  <c r="H54" i="4"/>
  <c r="J55" i="4"/>
  <c r="H55" i="4"/>
  <c r="J56" i="4"/>
  <c r="H56" i="4"/>
  <c r="J57" i="4"/>
  <c r="H57" i="4"/>
  <c r="J58" i="4"/>
  <c r="H58" i="4"/>
  <c r="J59" i="4"/>
  <c r="H59" i="4"/>
  <c r="J60" i="4"/>
  <c r="H60" i="4"/>
  <c r="J61" i="4"/>
  <c r="H61" i="4"/>
  <c r="J62" i="4"/>
  <c r="H62" i="4"/>
  <c r="J63" i="4"/>
  <c r="H63" i="4"/>
  <c r="J64" i="4"/>
  <c r="H64" i="4"/>
  <c r="J65" i="4"/>
  <c r="H65" i="4"/>
  <c r="J66" i="4"/>
  <c r="H66" i="4"/>
  <c r="J67" i="4"/>
  <c r="H67" i="4"/>
  <c r="J68" i="4"/>
  <c r="H68" i="4"/>
  <c r="J69" i="4"/>
  <c r="H69" i="4"/>
  <c r="J70" i="4"/>
  <c r="H70" i="4"/>
  <c r="J71" i="4"/>
  <c r="H71" i="4"/>
  <c r="J72" i="4"/>
  <c r="H72" i="4"/>
  <c r="J73" i="4"/>
  <c r="H73" i="4"/>
  <c r="J74" i="4"/>
  <c r="H74" i="4"/>
  <c r="J75" i="4"/>
  <c r="H75" i="4"/>
  <c r="J76" i="4"/>
  <c r="H76" i="4"/>
  <c r="J77" i="4"/>
  <c r="H77" i="4"/>
  <c r="J78" i="4"/>
  <c r="H78" i="4"/>
  <c r="J79" i="4"/>
  <c r="H79" i="4"/>
  <c r="J80" i="4"/>
  <c r="H80" i="4"/>
  <c r="J81" i="4"/>
  <c r="H81" i="4"/>
  <c r="J82" i="4"/>
  <c r="H82" i="4"/>
  <c r="J83" i="4"/>
  <c r="H83" i="4"/>
  <c r="J84" i="4"/>
  <c r="H84" i="4"/>
  <c r="J85" i="4"/>
  <c r="H85" i="4"/>
  <c r="J86" i="4"/>
  <c r="H86" i="4"/>
  <c r="J87" i="4"/>
  <c r="H87" i="4"/>
  <c r="J88" i="4"/>
  <c r="H88" i="4"/>
  <c r="J89" i="4"/>
  <c r="H89" i="4"/>
  <c r="J90" i="4"/>
  <c r="H90" i="4"/>
  <c r="J91" i="4"/>
  <c r="H91" i="4"/>
  <c r="J92" i="4"/>
  <c r="H92" i="4"/>
  <c r="J93" i="4"/>
  <c r="H93" i="4"/>
  <c r="J94" i="4"/>
  <c r="H94" i="4"/>
  <c r="J95" i="4"/>
  <c r="H95" i="4"/>
  <c r="J96" i="4"/>
  <c r="H96" i="4"/>
  <c r="J97" i="4"/>
  <c r="H97" i="4"/>
  <c r="J98" i="4"/>
  <c r="H98" i="4"/>
  <c r="J99" i="4"/>
  <c r="H99" i="4"/>
  <c r="J100" i="4"/>
  <c r="H100" i="4"/>
  <c r="J101" i="4"/>
  <c r="H101" i="4"/>
  <c r="J102" i="4"/>
  <c r="H102" i="4"/>
  <c r="J103" i="4"/>
  <c r="H103" i="4"/>
  <c r="J104" i="4"/>
  <c r="H104" i="4"/>
  <c r="J105" i="4"/>
  <c r="H105" i="4"/>
  <c r="J106" i="4"/>
  <c r="H106" i="4"/>
  <c r="J107" i="4"/>
  <c r="H107" i="4"/>
  <c r="J108" i="4"/>
  <c r="H108" i="4"/>
  <c r="J109" i="4"/>
  <c r="H109" i="4"/>
  <c r="J110" i="4"/>
  <c r="H110" i="4"/>
  <c r="J111" i="4"/>
  <c r="H111" i="4"/>
  <c r="J112" i="4"/>
  <c r="H112" i="4"/>
  <c r="J113" i="4"/>
  <c r="H113" i="4"/>
  <c r="J114" i="4"/>
  <c r="H114" i="4"/>
  <c r="J115" i="4"/>
  <c r="H115" i="4"/>
  <c r="J116" i="4"/>
  <c r="H116" i="4"/>
  <c r="J117" i="4"/>
  <c r="H117" i="4"/>
  <c r="J118" i="4"/>
  <c r="H118" i="4"/>
  <c r="J119" i="4"/>
  <c r="H119" i="4"/>
  <c r="J120" i="4"/>
  <c r="H120" i="4"/>
  <c r="J121" i="4"/>
  <c r="H121" i="4"/>
  <c r="J122" i="4"/>
  <c r="H122" i="4"/>
  <c r="J123" i="4"/>
  <c r="H123" i="4"/>
  <c r="J124" i="4"/>
  <c r="H124" i="4"/>
  <c r="J125" i="4"/>
  <c r="H125" i="4"/>
  <c r="J126" i="4"/>
  <c r="H126" i="4"/>
  <c r="J127" i="4"/>
  <c r="H127" i="4"/>
  <c r="J128" i="4"/>
  <c r="H128" i="4"/>
  <c r="J129" i="4"/>
  <c r="H129" i="4"/>
  <c r="J130" i="4"/>
  <c r="H130" i="4"/>
  <c r="J131" i="4"/>
  <c r="H131" i="4"/>
  <c r="J132" i="4"/>
  <c r="H132" i="4"/>
  <c r="J133" i="4"/>
  <c r="H133" i="4"/>
  <c r="J134" i="4"/>
  <c r="H134" i="4"/>
  <c r="J135" i="4"/>
  <c r="H135" i="4"/>
  <c r="J136" i="4"/>
  <c r="H136" i="4"/>
  <c r="J137" i="4"/>
  <c r="H137" i="4"/>
  <c r="J138" i="4"/>
  <c r="H138" i="4"/>
  <c r="J139" i="4"/>
  <c r="H139" i="4"/>
  <c r="J140" i="4"/>
  <c r="H140" i="4"/>
  <c r="J141" i="4"/>
  <c r="H141" i="4"/>
  <c r="J142" i="4"/>
  <c r="H142" i="4"/>
  <c r="J143" i="4"/>
  <c r="H143" i="4"/>
  <c r="J144" i="4"/>
  <c r="H144" i="4"/>
  <c r="J145" i="4"/>
  <c r="H145" i="4"/>
  <c r="J146" i="4"/>
  <c r="H146" i="4"/>
  <c r="J147" i="4"/>
  <c r="H147" i="4"/>
  <c r="J148" i="4"/>
  <c r="H148" i="4"/>
  <c r="J149" i="4"/>
  <c r="H149" i="4"/>
  <c r="J150" i="4"/>
  <c r="H150" i="4"/>
  <c r="J151" i="4"/>
  <c r="H151" i="4"/>
  <c r="J152" i="4"/>
  <c r="H152" i="4"/>
  <c r="J153" i="4"/>
  <c r="H153" i="4"/>
  <c r="J154" i="4"/>
  <c r="H154" i="4"/>
  <c r="J155" i="4"/>
  <c r="H155" i="4"/>
  <c r="J156" i="4"/>
  <c r="H156" i="4"/>
  <c r="J157" i="4"/>
  <c r="H157" i="4"/>
  <c r="J158" i="4"/>
  <c r="H158" i="4"/>
  <c r="J159" i="4"/>
  <c r="H159" i="4"/>
  <c r="J160" i="4"/>
  <c r="H160" i="4"/>
  <c r="J161" i="4"/>
  <c r="H161" i="4"/>
  <c r="J162" i="4"/>
  <c r="H162" i="4"/>
  <c r="J163" i="4"/>
  <c r="H163" i="4"/>
  <c r="J164" i="4"/>
  <c r="H164" i="4"/>
  <c r="J165" i="4"/>
  <c r="H165" i="4"/>
  <c r="J166" i="4"/>
  <c r="H166" i="4"/>
  <c r="J167" i="4"/>
  <c r="H167" i="4"/>
  <c r="J168" i="4"/>
  <c r="H168" i="4"/>
  <c r="J169" i="4"/>
  <c r="H169" i="4"/>
  <c r="J170" i="4"/>
  <c r="H170" i="4"/>
  <c r="J171" i="4"/>
  <c r="H171" i="4"/>
  <c r="J172" i="4"/>
  <c r="H172" i="4"/>
  <c r="J173" i="4"/>
  <c r="H173" i="4"/>
  <c r="J174" i="4"/>
  <c r="H174" i="4"/>
  <c r="J175" i="4"/>
  <c r="H175" i="4"/>
  <c r="J176" i="4"/>
  <c r="H176" i="4"/>
  <c r="J177" i="4"/>
  <c r="H177" i="4"/>
  <c r="J178" i="4"/>
  <c r="H178" i="4"/>
  <c r="J179" i="4"/>
  <c r="H179" i="4"/>
  <c r="J180" i="4"/>
  <c r="H180" i="4"/>
  <c r="J181" i="4"/>
  <c r="H181" i="4"/>
  <c r="J182" i="4"/>
  <c r="H182" i="4"/>
  <c r="J183" i="4"/>
  <c r="H183" i="4"/>
  <c r="J184" i="4"/>
  <c r="H184" i="4"/>
  <c r="J185" i="4"/>
  <c r="H185" i="4"/>
  <c r="J186" i="4"/>
  <c r="H186" i="4"/>
  <c r="J187" i="4"/>
  <c r="H187" i="4"/>
  <c r="J188" i="4"/>
  <c r="H188" i="4"/>
  <c r="J189" i="4"/>
  <c r="H189" i="4"/>
  <c r="J190" i="4"/>
  <c r="H190" i="4"/>
  <c r="J191" i="4"/>
  <c r="H191" i="4"/>
  <c r="J192" i="4"/>
  <c r="H192" i="4"/>
  <c r="J193" i="4"/>
  <c r="H193" i="4"/>
  <c r="J194" i="4"/>
  <c r="H194" i="4"/>
  <c r="J195" i="4"/>
  <c r="H195" i="4"/>
  <c r="J196" i="4"/>
  <c r="H196" i="4"/>
  <c r="J197" i="4"/>
  <c r="H197" i="4"/>
  <c r="J198" i="4"/>
  <c r="H198" i="4"/>
  <c r="J199" i="4"/>
  <c r="H199" i="4"/>
  <c r="J200" i="4"/>
  <c r="H200" i="4"/>
  <c r="J201" i="4"/>
  <c r="H201" i="4"/>
  <c r="J202" i="4"/>
  <c r="H202" i="4"/>
  <c r="J203" i="4"/>
  <c r="H203" i="4"/>
  <c r="J204" i="4"/>
  <c r="H204" i="4"/>
  <c r="J205" i="4"/>
  <c r="H205" i="4"/>
  <c r="J206" i="4"/>
  <c r="H206" i="4"/>
  <c r="J207" i="4"/>
  <c r="H207" i="4"/>
  <c r="J208" i="4"/>
  <c r="H208" i="4"/>
  <c r="J209" i="4"/>
  <c r="H209" i="4"/>
  <c r="J210" i="4"/>
  <c r="H210" i="4"/>
  <c r="J211" i="4"/>
  <c r="H211" i="4"/>
  <c r="J212" i="4"/>
  <c r="H212" i="4"/>
  <c r="J213" i="4"/>
  <c r="H213" i="4"/>
  <c r="J214" i="4"/>
  <c r="H214" i="4"/>
  <c r="J215" i="4"/>
  <c r="H215" i="4"/>
  <c r="J216" i="4"/>
  <c r="H216" i="4"/>
  <c r="J217" i="4"/>
  <c r="H217" i="4"/>
  <c r="J218" i="4"/>
  <c r="H218" i="4"/>
  <c r="J220" i="4"/>
  <c r="H220" i="4"/>
  <c r="J221" i="4"/>
  <c r="H221" i="4"/>
  <c r="J222" i="4"/>
  <c r="H222" i="4"/>
  <c r="J223" i="4"/>
  <c r="H223" i="4"/>
  <c r="J224" i="4"/>
  <c r="H224" i="4"/>
  <c r="J225" i="4"/>
  <c r="H225" i="4"/>
  <c r="J226" i="4"/>
  <c r="H226" i="4"/>
  <c r="J227" i="4"/>
  <c r="H227" i="4"/>
  <c r="J228" i="4"/>
  <c r="H228" i="4"/>
  <c r="J229" i="4"/>
  <c r="H229" i="4"/>
  <c r="J230" i="4"/>
  <c r="H230" i="4"/>
  <c r="J231" i="4"/>
  <c r="H231" i="4"/>
  <c r="J232" i="4"/>
  <c r="H232" i="4"/>
  <c r="J233" i="4"/>
  <c r="H233" i="4"/>
  <c r="J234" i="4"/>
  <c r="H234" i="4"/>
  <c r="J235" i="4"/>
  <c r="H235" i="4"/>
  <c r="J236" i="4"/>
  <c r="H236" i="4"/>
  <c r="J237" i="4"/>
  <c r="H237" i="4"/>
  <c r="J238" i="4"/>
  <c r="H238" i="4"/>
  <c r="J239" i="4"/>
  <c r="H239" i="4"/>
  <c r="J240" i="4"/>
  <c r="H240" i="4"/>
  <c r="J241" i="4"/>
  <c r="H241" i="4"/>
  <c r="J242" i="4"/>
  <c r="H242" i="4"/>
  <c r="J243" i="4"/>
  <c r="H243" i="4"/>
  <c r="J244" i="4"/>
  <c r="H244" i="4"/>
  <c r="J245" i="4"/>
  <c r="H245" i="4"/>
  <c r="J246" i="4"/>
  <c r="H246" i="4"/>
  <c r="J247" i="4"/>
  <c r="H247" i="4"/>
  <c r="J248" i="4"/>
  <c r="H248" i="4"/>
  <c r="J249" i="4"/>
  <c r="H249" i="4"/>
  <c r="J250" i="4"/>
  <c r="H250" i="4"/>
  <c r="J251" i="4"/>
  <c r="H251" i="4"/>
  <c r="J252" i="4"/>
  <c r="H252" i="4"/>
  <c r="J253" i="4"/>
  <c r="H253" i="4"/>
  <c r="J254" i="4"/>
  <c r="H254" i="4"/>
  <c r="J255" i="4"/>
  <c r="H255" i="4"/>
  <c r="J256" i="4"/>
  <c r="H256" i="4"/>
  <c r="J257" i="4"/>
  <c r="H257" i="4"/>
  <c r="J258" i="4"/>
  <c r="H258" i="4"/>
  <c r="J259" i="4"/>
  <c r="H259" i="4"/>
  <c r="J260" i="4"/>
  <c r="H260" i="4"/>
  <c r="J261" i="4"/>
  <c r="H261" i="4"/>
  <c r="J262" i="4"/>
  <c r="H262" i="4"/>
  <c r="J263" i="4"/>
  <c r="H263" i="4"/>
  <c r="J264" i="4"/>
  <c r="H264" i="4"/>
  <c r="J265" i="4"/>
  <c r="H265" i="4"/>
  <c r="J266" i="4"/>
  <c r="H266" i="4"/>
  <c r="J267" i="4"/>
  <c r="H267" i="4"/>
  <c r="J268" i="4"/>
  <c r="H268" i="4"/>
  <c r="J269" i="4"/>
  <c r="H269" i="4"/>
  <c r="J270" i="4"/>
  <c r="H270" i="4"/>
  <c r="J271" i="4"/>
  <c r="H271" i="4"/>
  <c r="J272" i="4"/>
  <c r="H272" i="4"/>
  <c r="J273" i="4"/>
  <c r="H273" i="4"/>
  <c r="J274" i="4"/>
  <c r="H274" i="4"/>
  <c r="J275" i="4"/>
  <c r="H275" i="4"/>
  <c r="J276" i="4"/>
  <c r="H276" i="4"/>
  <c r="J277" i="4"/>
  <c r="H277" i="4"/>
  <c r="J278" i="4"/>
  <c r="H278" i="4"/>
  <c r="J279" i="4"/>
  <c r="H279" i="4"/>
  <c r="J280" i="4"/>
  <c r="H280" i="4"/>
  <c r="J281" i="4"/>
  <c r="H281" i="4"/>
  <c r="J282" i="4"/>
  <c r="H282" i="4"/>
  <c r="J283" i="4"/>
  <c r="H283" i="4"/>
  <c r="J284" i="4"/>
  <c r="H284" i="4"/>
  <c r="J285" i="4"/>
  <c r="H285" i="4"/>
  <c r="J286" i="4"/>
  <c r="H286" i="4"/>
  <c r="J287" i="4"/>
  <c r="H287" i="4"/>
  <c r="J288" i="4"/>
  <c r="H288" i="4"/>
  <c r="J289" i="4"/>
  <c r="H289" i="4"/>
  <c r="J290" i="4"/>
  <c r="H290" i="4"/>
  <c r="J291" i="4"/>
  <c r="H291" i="4"/>
  <c r="J292" i="4"/>
  <c r="H292" i="4"/>
  <c r="J293" i="4"/>
  <c r="H293" i="4"/>
  <c r="J294" i="4"/>
  <c r="H294" i="4"/>
  <c r="J295" i="4"/>
  <c r="H295" i="4"/>
  <c r="J296" i="4"/>
  <c r="H296" i="4"/>
  <c r="J297" i="4"/>
  <c r="H297" i="4"/>
  <c r="J298" i="4"/>
  <c r="H298" i="4"/>
  <c r="J299" i="4"/>
  <c r="H299" i="4"/>
  <c r="J300" i="4"/>
  <c r="H300" i="4"/>
  <c r="J301" i="4"/>
  <c r="H301" i="4"/>
  <c r="J302" i="4"/>
  <c r="H302" i="4"/>
  <c r="J303" i="4"/>
  <c r="H303" i="4"/>
  <c r="J304" i="4"/>
  <c r="H304" i="4"/>
  <c r="J305" i="4"/>
  <c r="H305" i="4"/>
  <c r="J306" i="4"/>
  <c r="H306" i="4"/>
  <c r="J307" i="4"/>
  <c r="H307" i="4"/>
  <c r="J308" i="4"/>
  <c r="H308" i="4"/>
  <c r="J309" i="4"/>
  <c r="H309" i="4"/>
  <c r="J310" i="4"/>
  <c r="H310" i="4"/>
  <c r="J311" i="4"/>
  <c r="H311" i="4"/>
  <c r="J312" i="4"/>
  <c r="H312" i="4"/>
  <c r="J313" i="4"/>
  <c r="H313" i="4"/>
  <c r="J314" i="4"/>
  <c r="H314" i="4"/>
  <c r="J315" i="4"/>
  <c r="H315" i="4"/>
  <c r="J316" i="4"/>
  <c r="H316" i="4"/>
  <c r="J317" i="4"/>
  <c r="H317" i="4"/>
  <c r="J318" i="4"/>
  <c r="H318" i="4"/>
  <c r="J319" i="4"/>
  <c r="H319" i="4"/>
  <c r="J320" i="4"/>
  <c r="H320" i="4"/>
  <c r="J321" i="4"/>
  <c r="H321" i="4"/>
  <c r="J322" i="4"/>
  <c r="H322" i="4"/>
  <c r="J323" i="4"/>
  <c r="H323" i="4"/>
  <c r="J324" i="4"/>
  <c r="H324" i="4"/>
  <c r="J325" i="4"/>
  <c r="H325" i="4"/>
  <c r="J326" i="4"/>
  <c r="H326" i="4"/>
  <c r="J327" i="4"/>
  <c r="H327" i="4"/>
  <c r="J328" i="4"/>
  <c r="H328" i="4"/>
  <c r="J329" i="4"/>
  <c r="H329" i="4"/>
  <c r="J330" i="4"/>
  <c r="H330" i="4"/>
  <c r="J331" i="4"/>
  <c r="H331" i="4"/>
  <c r="J332" i="4"/>
  <c r="H332" i="4"/>
  <c r="J333" i="4"/>
  <c r="H333" i="4"/>
  <c r="J334" i="4"/>
  <c r="H334" i="4"/>
  <c r="J335" i="4"/>
  <c r="H335" i="4"/>
  <c r="J336" i="4"/>
  <c r="H336" i="4"/>
  <c r="J337" i="4"/>
  <c r="H337" i="4"/>
  <c r="J338" i="4"/>
  <c r="H338" i="4"/>
  <c r="J339" i="4"/>
  <c r="H339" i="4"/>
  <c r="J340" i="4"/>
  <c r="H340" i="4"/>
  <c r="J341" i="4"/>
  <c r="H341" i="4"/>
  <c r="J342" i="4"/>
  <c r="H342" i="4"/>
  <c r="J343" i="4"/>
  <c r="H343" i="4"/>
  <c r="J344" i="4"/>
  <c r="H344" i="4"/>
  <c r="J345" i="4"/>
  <c r="H345" i="4"/>
  <c r="J346" i="4"/>
  <c r="H346" i="4"/>
  <c r="J347" i="4"/>
  <c r="H347" i="4"/>
  <c r="J348" i="4"/>
  <c r="H348" i="4"/>
  <c r="J349" i="4"/>
  <c r="H349" i="4"/>
  <c r="J350" i="4"/>
  <c r="H350" i="4"/>
  <c r="J351" i="4"/>
  <c r="H351" i="4"/>
  <c r="J352" i="4"/>
  <c r="H352" i="4"/>
  <c r="J353" i="4"/>
  <c r="H353" i="4"/>
  <c r="J354" i="4"/>
  <c r="H354" i="4"/>
  <c r="J355" i="4"/>
  <c r="H355" i="4"/>
  <c r="J356" i="4"/>
  <c r="H356" i="4"/>
  <c r="J357" i="4"/>
  <c r="H357" i="4"/>
  <c r="J358" i="4"/>
  <c r="H358" i="4"/>
  <c r="J359" i="4"/>
  <c r="H359" i="4"/>
  <c r="J360" i="4"/>
  <c r="H360" i="4"/>
  <c r="J361" i="4"/>
  <c r="H361" i="4"/>
  <c r="J362" i="4"/>
  <c r="H362" i="4"/>
  <c r="J363" i="4"/>
  <c r="H363" i="4"/>
  <c r="J364" i="4"/>
  <c r="H364" i="4"/>
  <c r="J365" i="4"/>
  <c r="H365" i="4"/>
  <c r="J366" i="4"/>
  <c r="H366" i="4"/>
  <c r="J367" i="4"/>
  <c r="H367" i="4"/>
  <c r="J368" i="4"/>
  <c r="H368" i="4"/>
  <c r="J369" i="4"/>
  <c r="H369" i="4"/>
  <c r="J370" i="4"/>
  <c r="H370" i="4"/>
  <c r="J371" i="4"/>
  <c r="H371" i="4"/>
  <c r="J372" i="4"/>
  <c r="H372" i="4"/>
  <c r="J373" i="4"/>
  <c r="H373" i="4"/>
  <c r="J374" i="4"/>
  <c r="H374" i="4"/>
  <c r="J375" i="4"/>
  <c r="H375" i="4"/>
  <c r="J376" i="4"/>
  <c r="H376" i="4"/>
  <c r="J377" i="4"/>
  <c r="H377" i="4"/>
  <c r="J378" i="4"/>
  <c r="H378" i="4"/>
  <c r="J379" i="4"/>
  <c r="H379" i="4"/>
  <c r="J380" i="4"/>
  <c r="H380" i="4"/>
  <c r="J381" i="4"/>
  <c r="H381" i="4"/>
  <c r="J382" i="4"/>
  <c r="H382" i="4"/>
  <c r="J383" i="4"/>
  <c r="H383" i="4"/>
  <c r="J384" i="4"/>
  <c r="H384" i="4"/>
  <c r="J385" i="4"/>
  <c r="H385" i="4"/>
  <c r="J386" i="4"/>
  <c r="H386" i="4"/>
  <c r="J387" i="4"/>
  <c r="H387" i="4"/>
  <c r="J388" i="4"/>
  <c r="H388" i="4"/>
  <c r="J389" i="4"/>
  <c r="H389" i="4"/>
  <c r="J390" i="4"/>
  <c r="H390" i="4"/>
  <c r="J391" i="4"/>
  <c r="H391" i="4"/>
  <c r="J392" i="4"/>
  <c r="H392" i="4"/>
  <c r="J393" i="4"/>
  <c r="H393" i="4"/>
  <c r="J394" i="4"/>
  <c r="H394" i="4"/>
  <c r="J395" i="4"/>
  <c r="H395" i="4"/>
  <c r="J396" i="4"/>
  <c r="H396" i="4"/>
  <c r="J397" i="4"/>
  <c r="H397" i="4"/>
  <c r="J398" i="4"/>
  <c r="H398" i="4"/>
  <c r="J399" i="4"/>
  <c r="H399" i="4"/>
  <c r="J400" i="4"/>
  <c r="H400" i="4"/>
  <c r="J401" i="4"/>
  <c r="H401" i="4"/>
  <c r="J402" i="4"/>
  <c r="H402" i="4"/>
  <c r="J403" i="4"/>
  <c r="H403" i="4"/>
  <c r="J404" i="4"/>
  <c r="H404" i="4"/>
  <c r="J405" i="4"/>
  <c r="H405" i="4"/>
  <c r="J406" i="4"/>
  <c r="H406" i="4"/>
  <c r="J407" i="4"/>
  <c r="H407" i="4"/>
  <c r="J408" i="4"/>
  <c r="H408" i="4"/>
  <c r="J409" i="4"/>
  <c r="H409" i="4"/>
  <c r="J410" i="4"/>
  <c r="H410" i="4"/>
  <c r="J411" i="4"/>
  <c r="H411" i="4"/>
  <c r="J412" i="4"/>
  <c r="H412" i="4"/>
  <c r="J413" i="4"/>
  <c r="H413" i="4"/>
  <c r="J414" i="4"/>
  <c r="H414" i="4"/>
  <c r="J415" i="4"/>
  <c r="H415" i="4"/>
  <c r="J416" i="4"/>
  <c r="H416" i="4"/>
  <c r="J417" i="4"/>
  <c r="H417" i="4"/>
  <c r="J418" i="4"/>
  <c r="H418" i="4"/>
  <c r="J419" i="4"/>
  <c r="H419" i="4"/>
  <c r="J420" i="4"/>
  <c r="H420" i="4"/>
  <c r="J421" i="4"/>
  <c r="H421" i="4"/>
  <c r="J422" i="4"/>
  <c r="H422" i="4"/>
  <c r="J423" i="4"/>
  <c r="H423" i="4"/>
  <c r="J424" i="4"/>
  <c r="H424" i="4"/>
  <c r="J425" i="4"/>
  <c r="H425" i="4"/>
  <c r="J426" i="4"/>
  <c r="H426" i="4"/>
  <c r="J427" i="4"/>
  <c r="H427" i="4"/>
  <c r="J428" i="4"/>
  <c r="H428" i="4"/>
  <c r="J429" i="4"/>
  <c r="H429" i="4"/>
  <c r="J430" i="4"/>
  <c r="H430" i="4"/>
  <c r="J431" i="4"/>
  <c r="H431" i="4"/>
  <c r="J432" i="4"/>
  <c r="H432" i="4"/>
  <c r="J433" i="4"/>
  <c r="H433" i="4"/>
  <c r="J434" i="4"/>
  <c r="H434" i="4"/>
  <c r="J435" i="4"/>
  <c r="H435" i="4"/>
  <c r="J436" i="4"/>
  <c r="H436" i="4"/>
  <c r="J437" i="4"/>
  <c r="H437" i="4"/>
  <c r="J438" i="4"/>
  <c r="H438" i="4"/>
  <c r="J439" i="4"/>
  <c r="H439" i="4"/>
  <c r="J440" i="4"/>
  <c r="H440" i="4"/>
  <c r="J441" i="4"/>
  <c r="H441" i="4"/>
  <c r="J442" i="4"/>
  <c r="H442" i="4"/>
  <c r="J443" i="4"/>
  <c r="H443" i="4"/>
  <c r="J444" i="4"/>
  <c r="H444" i="4"/>
  <c r="J445" i="4"/>
  <c r="H445" i="4"/>
  <c r="J446" i="4"/>
  <c r="H446" i="4"/>
  <c r="J447" i="4"/>
  <c r="H447" i="4"/>
  <c r="J448" i="4"/>
  <c r="H448" i="4"/>
  <c r="J449" i="4"/>
  <c r="H449" i="4"/>
  <c r="J450" i="4"/>
  <c r="H450" i="4"/>
  <c r="J451" i="4"/>
  <c r="H451" i="4"/>
  <c r="J452" i="4"/>
  <c r="H452" i="4"/>
  <c r="J453" i="4"/>
  <c r="H453" i="4"/>
  <c r="J454" i="4"/>
  <c r="H454" i="4"/>
  <c r="J455" i="4"/>
  <c r="H455" i="4"/>
  <c r="J456" i="4"/>
  <c r="H456" i="4"/>
  <c r="J457" i="4"/>
  <c r="H457" i="4"/>
  <c r="J458" i="4"/>
  <c r="H458" i="4"/>
  <c r="J459" i="4"/>
  <c r="H459" i="4"/>
  <c r="J460" i="4"/>
  <c r="H460" i="4"/>
  <c r="J461" i="4"/>
  <c r="H461" i="4"/>
  <c r="J462" i="4"/>
  <c r="H462" i="4"/>
  <c r="J463" i="4"/>
  <c r="H463" i="4"/>
  <c r="J464" i="4"/>
  <c r="H464" i="4"/>
  <c r="J465" i="4"/>
  <c r="H465" i="4"/>
  <c r="J466" i="4"/>
  <c r="H466" i="4"/>
  <c r="J467" i="4"/>
  <c r="H467" i="4"/>
  <c r="J468" i="4"/>
  <c r="H468" i="4"/>
  <c r="J469" i="4"/>
  <c r="H469" i="4"/>
  <c r="J470" i="4"/>
  <c r="H470" i="4"/>
  <c r="J471" i="4"/>
  <c r="H471" i="4"/>
  <c r="J472" i="4"/>
  <c r="H472" i="4"/>
  <c r="J473" i="4"/>
  <c r="H473" i="4"/>
  <c r="J474" i="4"/>
  <c r="H474" i="4"/>
  <c r="J475" i="4"/>
  <c r="H475" i="4"/>
  <c r="J476" i="4"/>
  <c r="H476" i="4"/>
  <c r="J477" i="4"/>
  <c r="H477" i="4"/>
  <c r="J478" i="4"/>
  <c r="H478" i="4"/>
  <c r="J479" i="4"/>
  <c r="H479" i="4"/>
  <c r="J480" i="4"/>
  <c r="H480" i="4"/>
  <c r="J481" i="4"/>
  <c r="H481" i="4"/>
  <c r="J482" i="4"/>
  <c r="H482" i="4"/>
  <c r="J483" i="4"/>
  <c r="H483" i="4"/>
  <c r="J484" i="4"/>
  <c r="H484" i="4"/>
  <c r="J485" i="4"/>
  <c r="H485" i="4"/>
  <c r="J486" i="4"/>
  <c r="H486" i="4"/>
  <c r="J487" i="4"/>
  <c r="H487" i="4"/>
  <c r="J488" i="4"/>
  <c r="H488" i="4"/>
  <c r="J489" i="4"/>
  <c r="H489" i="4"/>
  <c r="J490" i="4"/>
  <c r="H490" i="4"/>
  <c r="J491" i="4"/>
  <c r="H491" i="4"/>
  <c r="J492" i="4"/>
  <c r="H492" i="4"/>
  <c r="J493" i="4"/>
  <c r="H493" i="4"/>
  <c r="J494" i="4"/>
  <c r="H494" i="4"/>
  <c r="J495" i="4"/>
  <c r="H495" i="4"/>
  <c r="J496" i="4"/>
  <c r="H496" i="4"/>
  <c r="J497" i="4"/>
  <c r="H497" i="4"/>
  <c r="J498" i="4"/>
  <c r="H498" i="4"/>
  <c r="J499" i="4"/>
  <c r="H499" i="4"/>
  <c r="J500" i="4"/>
  <c r="H500" i="4"/>
  <c r="J501" i="4"/>
  <c r="H501" i="4"/>
  <c r="J502" i="4"/>
  <c r="H502" i="4"/>
  <c r="J503" i="4"/>
  <c r="H503" i="4"/>
  <c r="J504" i="4"/>
  <c r="H504" i="4"/>
  <c r="J505" i="4"/>
  <c r="H505" i="4"/>
  <c r="J506" i="4"/>
  <c r="H506" i="4"/>
  <c r="J507" i="4"/>
  <c r="H507" i="4"/>
  <c r="J508" i="4"/>
  <c r="H508" i="4"/>
  <c r="J509" i="4"/>
  <c r="H509" i="4"/>
  <c r="J510" i="4"/>
  <c r="H510" i="4"/>
  <c r="J511" i="4"/>
  <c r="H511" i="4"/>
  <c r="J512" i="4"/>
  <c r="H512" i="4"/>
  <c r="J513" i="4"/>
  <c r="H513" i="4"/>
  <c r="J514" i="4"/>
  <c r="H514" i="4"/>
  <c r="J515" i="4"/>
  <c r="H515" i="4"/>
  <c r="J516" i="4"/>
  <c r="H516" i="4"/>
  <c r="J517" i="4"/>
  <c r="H517" i="4"/>
  <c r="J518" i="4"/>
  <c r="H518" i="4"/>
  <c r="J519" i="4"/>
  <c r="H519" i="4"/>
  <c r="J520" i="4"/>
  <c r="H520" i="4"/>
  <c r="J521" i="4"/>
  <c r="H521" i="4"/>
  <c r="J522" i="4"/>
  <c r="H522" i="4"/>
  <c r="J523" i="4"/>
  <c r="H523" i="4"/>
  <c r="J524" i="4"/>
  <c r="H524" i="4"/>
  <c r="J525" i="4"/>
  <c r="H525" i="4"/>
  <c r="J526" i="4"/>
  <c r="H526" i="4"/>
  <c r="J527" i="4"/>
  <c r="H527" i="4"/>
  <c r="J528" i="4"/>
  <c r="H528" i="4"/>
  <c r="J529" i="4"/>
  <c r="H529" i="4"/>
  <c r="J530" i="4"/>
  <c r="H530" i="4"/>
  <c r="J531" i="4"/>
  <c r="H531" i="4"/>
  <c r="J532" i="4"/>
  <c r="H532" i="4"/>
  <c r="J533" i="4"/>
  <c r="H533" i="4"/>
  <c r="J534" i="4"/>
  <c r="H534" i="4"/>
  <c r="J535" i="4"/>
  <c r="H535" i="4"/>
  <c r="J536" i="4"/>
  <c r="H536" i="4"/>
  <c r="J537" i="4"/>
  <c r="H537" i="4"/>
  <c r="J538" i="4"/>
  <c r="H538" i="4"/>
  <c r="J539" i="4"/>
  <c r="H539" i="4"/>
  <c r="J540" i="4"/>
  <c r="H540" i="4"/>
  <c r="J541" i="4"/>
  <c r="H541" i="4"/>
  <c r="J542" i="4"/>
  <c r="H542" i="4"/>
  <c r="J543" i="4"/>
  <c r="H543" i="4"/>
  <c r="J544" i="4"/>
  <c r="H544" i="4"/>
  <c r="J545" i="4"/>
  <c r="H545" i="4"/>
  <c r="J546" i="4"/>
  <c r="H546" i="4"/>
  <c r="J547" i="4"/>
  <c r="H547" i="4"/>
  <c r="J548" i="4"/>
  <c r="H548" i="4"/>
  <c r="J549" i="4"/>
  <c r="H549" i="4"/>
  <c r="I9" i="4"/>
  <c r="H9" i="4" s="1"/>
  <c r="H551" i="4" s="1"/>
  <c r="E551" i="4" l="1"/>
  <c r="F551" i="4" l="1"/>
  <c r="A551" i="4"/>
  <c r="J9" i="4"/>
  <c r="I551" i="4" l="1"/>
  <c r="J551" i="4" l="1"/>
</calcChain>
</file>

<file path=xl/sharedStrings.xml><?xml version="1.0" encoding="utf-8"?>
<sst xmlns="http://schemas.openxmlformats.org/spreadsheetml/2006/main" count="3215" uniqueCount="919">
  <si>
    <t>* Salary Incentive Factor times 20 Mills</t>
  </si>
  <si>
    <t>Col. 1</t>
  </si>
  <si>
    <t>Col. 2</t>
  </si>
  <si>
    <t>Col. 3</t>
  </si>
  <si>
    <t>Col. 4</t>
  </si>
  <si>
    <t>No Foundation</t>
  </si>
  <si>
    <t>No Salary Incent.</t>
  </si>
  <si>
    <t>FY2020</t>
  </si>
  <si>
    <t>(Col. 2 - Col. 1)</t>
  </si>
  <si>
    <t>(Col. 3 ÷ Col. 1)</t>
  </si>
  <si>
    <t>Adjusted</t>
  </si>
  <si>
    <t>Differences</t>
  </si>
  <si>
    <t>Growth/Loss</t>
  </si>
  <si>
    <t>Allocation</t>
  </si>
  <si>
    <t>Percentage</t>
  </si>
  <si>
    <t>05/05/2020</t>
  </si>
  <si>
    <t>06/04/2020</t>
  </si>
  <si>
    <t>Breakdown of changes</t>
  </si>
  <si>
    <t>Found. $1,825.76</t>
  </si>
  <si>
    <t>Found. $1,825.84</t>
  </si>
  <si>
    <t>Bilingual</t>
  </si>
  <si>
    <t>Factor</t>
  </si>
  <si>
    <t>Found. $0.08</t>
  </si>
  <si>
    <t>Salary* $87.77</t>
  </si>
  <si>
    <t>Salary* $87.78</t>
  </si>
  <si>
    <t>Changes</t>
  </si>
  <si>
    <t>Increase</t>
  </si>
  <si>
    <t>Salary* $0.01</t>
  </si>
  <si>
    <t>County Name</t>
  </si>
  <si>
    <t>District Name</t>
  </si>
  <si>
    <t>Total $3,581.16</t>
  </si>
  <si>
    <t>Total $3,581.44</t>
  </si>
  <si>
    <t>Only</t>
  </si>
  <si>
    <t>Total     $0.28</t>
  </si>
  <si>
    <t>01</t>
  </si>
  <si>
    <t xml:space="preserve">ADAIR       </t>
  </si>
  <si>
    <t>C019</t>
  </si>
  <si>
    <t xml:space="preserve">PEAVINE                       </t>
  </si>
  <si>
    <t xml:space="preserve"> </t>
  </si>
  <si>
    <t>C022</t>
  </si>
  <si>
    <t xml:space="preserve">MARYETTA                      </t>
  </si>
  <si>
    <t>C024</t>
  </si>
  <si>
    <t xml:space="preserve">ROCKY MOUNTAIN                </t>
  </si>
  <si>
    <t>C028</t>
  </si>
  <si>
    <t xml:space="preserve">ZION                          </t>
  </si>
  <si>
    <t>C029</t>
  </si>
  <si>
    <t xml:space="preserve">DAHLONEGAH                    </t>
  </si>
  <si>
    <t>C032</t>
  </si>
  <si>
    <t xml:space="preserve">GREASY                        </t>
  </si>
  <si>
    <t>I004</t>
  </si>
  <si>
    <t xml:space="preserve">WATTS                         </t>
  </si>
  <si>
    <t>I011</t>
  </si>
  <si>
    <t xml:space="preserve">WESTVILLE                     </t>
  </si>
  <si>
    <t>I025</t>
  </si>
  <si>
    <t xml:space="preserve">STILWELL                      </t>
  </si>
  <si>
    <t>I030</t>
  </si>
  <si>
    <t xml:space="preserve">CAVE SPRINGS                  </t>
  </si>
  <si>
    <t>02</t>
  </si>
  <si>
    <t xml:space="preserve">ALFALFA     </t>
  </si>
  <si>
    <t>I001</t>
  </si>
  <si>
    <t xml:space="preserve">BURLINGTON                    </t>
  </si>
  <si>
    <t>I046</t>
  </si>
  <si>
    <t xml:space="preserve">CHEROKEE                      </t>
  </si>
  <si>
    <t>I093</t>
  </si>
  <si>
    <t xml:space="preserve">TIMBERLAKE                    </t>
  </si>
  <si>
    <t>03</t>
  </si>
  <si>
    <t xml:space="preserve">ATOKA       </t>
  </si>
  <si>
    <t>C021</t>
  </si>
  <si>
    <t xml:space="preserve">HARMONY                       </t>
  </si>
  <si>
    <t xml:space="preserve">LANE                          </t>
  </si>
  <si>
    <t>I007</t>
  </si>
  <si>
    <t xml:space="preserve">STRINGTOWN                    </t>
  </si>
  <si>
    <t>I015</t>
  </si>
  <si>
    <t xml:space="preserve">ATOKA                         </t>
  </si>
  <si>
    <t>I019</t>
  </si>
  <si>
    <t xml:space="preserve">TUSHKA                        </t>
  </si>
  <si>
    <t>I026</t>
  </si>
  <si>
    <t xml:space="preserve">CANEY                         </t>
  </si>
  <si>
    <t>04</t>
  </si>
  <si>
    <t xml:space="preserve">BEAVER      </t>
  </si>
  <si>
    <t>I022</t>
  </si>
  <si>
    <t xml:space="preserve">BEAVER                        </t>
  </si>
  <si>
    <t>I075</t>
  </si>
  <si>
    <t xml:space="preserve">BALKO                         </t>
  </si>
  <si>
    <t>I123</t>
  </si>
  <si>
    <t xml:space="preserve">FORGAN                        </t>
  </si>
  <si>
    <t>I128</t>
  </si>
  <si>
    <t xml:space="preserve">TURPIN                        </t>
  </si>
  <si>
    <t>05</t>
  </si>
  <si>
    <t xml:space="preserve">BECKHAM     </t>
  </si>
  <si>
    <t>I002</t>
  </si>
  <si>
    <t xml:space="preserve">MERRITT                       </t>
  </si>
  <si>
    <t>I006</t>
  </si>
  <si>
    <t xml:space="preserve">ELK CITY                      </t>
  </si>
  <si>
    <t>I031</t>
  </si>
  <si>
    <t xml:space="preserve">SAYRE                         </t>
  </si>
  <si>
    <t>I051</t>
  </si>
  <si>
    <t xml:space="preserve">ERICK                         </t>
  </si>
  <si>
    <t>06</t>
  </si>
  <si>
    <t xml:space="preserve">BLAINE      </t>
  </si>
  <si>
    <t>I009</t>
  </si>
  <si>
    <t xml:space="preserve">OKEENE                        </t>
  </si>
  <si>
    <t>I042</t>
  </si>
  <si>
    <t xml:space="preserve">WATONGA                       </t>
  </si>
  <si>
    <t>I080</t>
  </si>
  <si>
    <t xml:space="preserve">GEARY                         </t>
  </si>
  <si>
    <t>I105</t>
  </si>
  <si>
    <t xml:space="preserve">CANTON                        </t>
  </si>
  <si>
    <t>07</t>
  </si>
  <si>
    <t xml:space="preserve">BRYAN       </t>
  </si>
  <si>
    <t xml:space="preserve">SILO                          </t>
  </si>
  <si>
    <t xml:space="preserve">ROCK CREEK                    </t>
  </si>
  <si>
    <t>I003</t>
  </si>
  <si>
    <t xml:space="preserve">ACHILLE                       </t>
  </si>
  <si>
    <t xml:space="preserve">COLBERT                       </t>
  </si>
  <si>
    <t>I005</t>
  </si>
  <si>
    <t xml:space="preserve">CADDO                         </t>
  </si>
  <si>
    <t>I040</t>
  </si>
  <si>
    <t xml:space="preserve">BENNINGTON                    </t>
  </si>
  <si>
    <t>I048</t>
  </si>
  <si>
    <t xml:space="preserve">CALERA                        </t>
  </si>
  <si>
    <t>I072</t>
  </si>
  <si>
    <t xml:space="preserve">DURANT                        </t>
  </si>
  <si>
    <t>08</t>
  </si>
  <si>
    <t xml:space="preserve">CADDO       </t>
  </si>
  <si>
    <t xml:space="preserve">HYDRO-EAKLY                   </t>
  </si>
  <si>
    <t>I012</t>
  </si>
  <si>
    <t xml:space="preserve">LOOKEBA SICKLES               </t>
  </si>
  <si>
    <t>I020</t>
  </si>
  <si>
    <t xml:space="preserve">ANADARKO                      </t>
  </si>
  <si>
    <t>I033</t>
  </si>
  <si>
    <t xml:space="preserve">CARNEGIE                      </t>
  </si>
  <si>
    <t>I056</t>
  </si>
  <si>
    <t xml:space="preserve">BOONE-APACHE                  </t>
  </si>
  <si>
    <t>I064</t>
  </si>
  <si>
    <t xml:space="preserve">CYRIL                         </t>
  </si>
  <si>
    <t>I086</t>
  </si>
  <si>
    <t xml:space="preserve">GRACEMONT                     </t>
  </si>
  <si>
    <t>I160</t>
  </si>
  <si>
    <t xml:space="preserve">CEMENT                        </t>
  </si>
  <si>
    <t>I161</t>
  </si>
  <si>
    <t xml:space="preserve">HINTON                        </t>
  </si>
  <si>
    <t>I167</t>
  </si>
  <si>
    <t xml:space="preserve">FORT COBB-BROXTON             </t>
  </si>
  <si>
    <t>I168</t>
  </si>
  <si>
    <t xml:space="preserve">BINGER-ONEY                   </t>
  </si>
  <si>
    <t>09</t>
  </si>
  <si>
    <t xml:space="preserve">CANADIAN    </t>
  </si>
  <si>
    <t xml:space="preserve">RIVERSIDE                     </t>
  </si>
  <si>
    <t>C031</t>
  </si>
  <si>
    <t xml:space="preserve">BANNER                        </t>
  </si>
  <si>
    <t>C070</t>
  </si>
  <si>
    <t xml:space="preserve">DARLINGTON                    </t>
  </si>
  <si>
    <t>C162</t>
  </si>
  <si>
    <t xml:space="preserve">MAPLE                         </t>
  </si>
  <si>
    <t xml:space="preserve">PIEDMONT                      </t>
  </si>
  <si>
    <t>I027</t>
  </si>
  <si>
    <t xml:space="preserve">YUKON                         </t>
  </si>
  <si>
    <t>I034</t>
  </si>
  <si>
    <t xml:space="preserve">EL RENO                       </t>
  </si>
  <si>
    <t>I057</t>
  </si>
  <si>
    <t xml:space="preserve">UNION CITY                    </t>
  </si>
  <si>
    <t>I069</t>
  </si>
  <si>
    <t xml:space="preserve">MUSTANG                       </t>
  </si>
  <si>
    <t>I076</t>
  </si>
  <si>
    <t xml:space="preserve">CALUMET                       </t>
  </si>
  <si>
    <t>10</t>
  </si>
  <si>
    <t xml:space="preserve">CARTER      </t>
  </si>
  <si>
    <t>C072</t>
  </si>
  <si>
    <t xml:space="preserve">ZANEIS                        </t>
  </si>
  <si>
    <t xml:space="preserve">ARDMORE                       </t>
  </si>
  <si>
    <t>I021</t>
  </si>
  <si>
    <t xml:space="preserve">SPRINGER                      </t>
  </si>
  <si>
    <t xml:space="preserve">PLAINVIEW                     </t>
  </si>
  <si>
    <t>I032</t>
  </si>
  <si>
    <t xml:space="preserve">LONE GROVE                    </t>
  </si>
  <si>
    <t>I043</t>
  </si>
  <si>
    <t xml:space="preserve">WILSON                        </t>
  </si>
  <si>
    <t>I055</t>
  </si>
  <si>
    <t xml:space="preserve">HEALDTON                      </t>
  </si>
  <si>
    <t>I074</t>
  </si>
  <si>
    <t xml:space="preserve">FOX                           </t>
  </si>
  <si>
    <t>I077</t>
  </si>
  <si>
    <t xml:space="preserve">DICKSON                       </t>
  </si>
  <si>
    <t>11</t>
  </si>
  <si>
    <t xml:space="preserve">CHEROKEE    </t>
  </si>
  <si>
    <t>C010</t>
  </si>
  <si>
    <t xml:space="preserve">LOWREY                        </t>
  </si>
  <si>
    <t>C014</t>
  </si>
  <si>
    <t xml:space="preserve">NORWOOD                       </t>
  </si>
  <si>
    <t xml:space="preserve">WOODALL                       </t>
  </si>
  <si>
    <t>C026</t>
  </si>
  <si>
    <t xml:space="preserve">SHADY GROVE                   </t>
  </si>
  <si>
    <t xml:space="preserve">PEGGS                         </t>
  </si>
  <si>
    <t>C034</t>
  </si>
  <si>
    <t xml:space="preserve">GRAND VIEW                    </t>
  </si>
  <si>
    <t>C044</t>
  </si>
  <si>
    <t xml:space="preserve">BRIGGS                        </t>
  </si>
  <si>
    <t>C066</t>
  </si>
  <si>
    <t xml:space="preserve">TENKILLER                     </t>
  </si>
  <si>
    <t xml:space="preserve">KEYS                          </t>
  </si>
  <si>
    <t>I016</t>
  </si>
  <si>
    <t xml:space="preserve">HULBERT                       </t>
  </si>
  <si>
    <t>I035</t>
  </si>
  <si>
    <t xml:space="preserve">TAHLEQUAH                     </t>
  </si>
  <si>
    <t>T001</t>
  </si>
  <si>
    <t>CHEROKEE IMMERSION CHARTER SCH</t>
  </si>
  <si>
    <t>12</t>
  </si>
  <si>
    <t xml:space="preserve">CHOCTAW     </t>
  </si>
  <si>
    <t xml:space="preserve">BOSWELL                       </t>
  </si>
  <si>
    <t xml:space="preserve">FORT TOWSON                   </t>
  </si>
  <si>
    <t xml:space="preserve">SOPER                         </t>
  </si>
  <si>
    <t>I039</t>
  </si>
  <si>
    <t xml:space="preserve">HUGO                          </t>
  </si>
  <si>
    <t>13</t>
  </si>
  <si>
    <t xml:space="preserve">CIMARRON    </t>
  </si>
  <si>
    <t xml:space="preserve">BOISE CITY                    </t>
  </si>
  <si>
    <t>I010</t>
  </si>
  <si>
    <t xml:space="preserve">FELT                          </t>
  </si>
  <si>
    <t xml:space="preserve">KEYES                         </t>
  </si>
  <si>
    <t>14</t>
  </si>
  <si>
    <t xml:space="preserve">CLEVELAND   </t>
  </si>
  <si>
    <t>C016</t>
  </si>
  <si>
    <t xml:space="preserve">ROBIN HILL                    </t>
  </si>
  <si>
    <t xml:space="preserve">MOORE                         </t>
  </si>
  <si>
    <t>I029</t>
  </si>
  <si>
    <t xml:space="preserve">NORMAN                        </t>
  </si>
  <si>
    <t xml:space="preserve">NOBLE                         </t>
  </si>
  <si>
    <t xml:space="preserve">LEXINGTON                     </t>
  </si>
  <si>
    <t>I070</t>
  </si>
  <si>
    <t xml:space="preserve">LITTLE AXE                    </t>
  </si>
  <si>
    <t>15</t>
  </si>
  <si>
    <t xml:space="preserve">COAL        </t>
  </si>
  <si>
    <t>C004</t>
  </si>
  <si>
    <t xml:space="preserve">COTTONWOOD                    </t>
  </si>
  <si>
    <t xml:space="preserve">COALGATE                      </t>
  </si>
  <si>
    <t xml:space="preserve">TUPELO                        </t>
  </si>
  <si>
    <t>16</t>
  </si>
  <si>
    <t xml:space="preserve">COMANCHE    </t>
  </si>
  <si>
    <t>C048</t>
  </si>
  <si>
    <t xml:space="preserve">FLOWER MOUND                  </t>
  </si>
  <si>
    <t>C049</t>
  </si>
  <si>
    <t xml:space="preserve">BISHOP                        </t>
  </si>
  <si>
    <t xml:space="preserve">CACHE                         </t>
  </si>
  <si>
    <t xml:space="preserve">INDIAHOMA                     </t>
  </si>
  <si>
    <t xml:space="preserve">STERLING                      </t>
  </si>
  <si>
    <t xml:space="preserve">GERONIMO                      </t>
  </si>
  <si>
    <t>I008</t>
  </si>
  <si>
    <t xml:space="preserve">LAWTON                        </t>
  </si>
  <si>
    <t xml:space="preserve">FLETCHER                      </t>
  </si>
  <si>
    <t xml:space="preserve">ELGIN                         </t>
  </si>
  <si>
    <t>I132</t>
  </si>
  <si>
    <t xml:space="preserve">CHATTANOOGA                   </t>
  </si>
  <si>
    <t>17</t>
  </si>
  <si>
    <t xml:space="preserve">COTTON      </t>
  </si>
  <si>
    <t xml:space="preserve">WALTERS                       </t>
  </si>
  <si>
    <t>I101</t>
  </si>
  <si>
    <t xml:space="preserve">TEMPLE                        </t>
  </si>
  <si>
    <t>I333</t>
  </si>
  <si>
    <t xml:space="preserve">BIG PASTURE                   </t>
  </si>
  <si>
    <t>18</t>
  </si>
  <si>
    <t xml:space="preserve">CRAIG       </t>
  </si>
  <si>
    <t>C001</t>
  </si>
  <si>
    <t xml:space="preserve">WHITE OAK                     </t>
  </si>
  <si>
    <t xml:space="preserve">KETCHUM                       </t>
  </si>
  <si>
    <t>I017</t>
  </si>
  <si>
    <t xml:space="preserve">WELCH                         </t>
  </si>
  <si>
    <t xml:space="preserve">BLUEJACKET                    </t>
  </si>
  <si>
    <t>I065</t>
  </si>
  <si>
    <t xml:space="preserve">VINITA                        </t>
  </si>
  <si>
    <t>19</t>
  </si>
  <si>
    <t xml:space="preserve">CREEK       </t>
  </si>
  <si>
    <t>C008</t>
  </si>
  <si>
    <t xml:space="preserve">LONE STAR                     </t>
  </si>
  <si>
    <t>C012</t>
  </si>
  <si>
    <t xml:space="preserve">GYPSY                         </t>
  </si>
  <si>
    <t xml:space="preserve">PRETTY WATER                  </t>
  </si>
  <si>
    <t>C035</t>
  </si>
  <si>
    <t xml:space="preserve">ALLEN-BOWDEN                  </t>
  </si>
  <si>
    <t xml:space="preserve">BRISTOW                       </t>
  </si>
  <si>
    <t xml:space="preserve">MANNFORD                      </t>
  </si>
  <si>
    <t xml:space="preserve">MOUNDS                        </t>
  </si>
  <si>
    <t xml:space="preserve">OLIVE                         </t>
  </si>
  <si>
    <t>I018</t>
  </si>
  <si>
    <t xml:space="preserve">KIEFER                        </t>
  </si>
  <si>
    <t xml:space="preserve">OILTON                        </t>
  </si>
  <si>
    <t xml:space="preserve">DEPEW                         </t>
  </si>
  <si>
    <t xml:space="preserve">KELLYVILLE                    </t>
  </si>
  <si>
    <t xml:space="preserve">SAPULPA                       </t>
  </si>
  <si>
    <t xml:space="preserve">DRUMRIGHT                     </t>
  </si>
  <si>
    <t>20</t>
  </si>
  <si>
    <t xml:space="preserve">CUSTER      </t>
  </si>
  <si>
    <t xml:space="preserve">ARAPAHO-BUTLER                </t>
  </si>
  <si>
    <t>THOMAS-FAY-CUSTER UNIFIED DIST</t>
  </si>
  <si>
    <t xml:space="preserve">WEATHERFORD                   </t>
  </si>
  <si>
    <t>I099</t>
  </si>
  <si>
    <t xml:space="preserve">CLINTON                       </t>
  </si>
  <si>
    <t>21</t>
  </si>
  <si>
    <t xml:space="preserve">DELAWARE    </t>
  </si>
  <si>
    <t>C006</t>
  </si>
  <si>
    <t xml:space="preserve">CLEORA                        </t>
  </si>
  <si>
    <t xml:space="preserve">LEACH                         </t>
  </si>
  <si>
    <t>C030</t>
  </si>
  <si>
    <t xml:space="preserve">KENWOOD                       </t>
  </si>
  <si>
    <t xml:space="preserve">MOSELEY                       </t>
  </si>
  <si>
    <t xml:space="preserve">JAY                           </t>
  </si>
  <si>
    <t xml:space="preserve">GROVE                         </t>
  </si>
  <si>
    <t xml:space="preserve">KANSAS                        </t>
  </si>
  <si>
    <t xml:space="preserve">COLCORD                       </t>
  </si>
  <si>
    <t xml:space="preserve">OAKS-MISSION                  </t>
  </si>
  <si>
    <t>22</t>
  </si>
  <si>
    <t xml:space="preserve">DEWEY       </t>
  </si>
  <si>
    <t xml:space="preserve">VICI                          </t>
  </si>
  <si>
    <t xml:space="preserve">SEILING                       </t>
  </si>
  <si>
    <t xml:space="preserve">TALOGA                        </t>
  </si>
  <si>
    <t>23</t>
  </si>
  <si>
    <t xml:space="preserve">ELLIS       </t>
  </si>
  <si>
    <t xml:space="preserve">FARGO                         </t>
  </si>
  <si>
    <t xml:space="preserve">ARNETT                        </t>
  </si>
  <si>
    <t xml:space="preserve">SHATTUCK                      </t>
  </si>
  <si>
    <t>24</t>
  </si>
  <si>
    <t xml:space="preserve">GARFIELD    </t>
  </si>
  <si>
    <t xml:space="preserve">WAUKOMIS                      </t>
  </si>
  <si>
    <t xml:space="preserve">KREMLIN-HILLSDALE             </t>
  </si>
  <si>
    <t xml:space="preserve">CHISHOLM                      </t>
  </si>
  <si>
    <t>I047</t>
  </si>
  <si>
    <t xml:space="preserve">GARBER                        </t>
  </si>
  <si>
    <t xml:space="preserve">PIONEER-PLEASANT VALE         </t>
  </si>
  <si>
    <t xml:space="preserve">ENID                          </t>
  </si>
  <si>
    <t>I085</t>
  </si>
  <si>
    <t xml:space="preserve">DRUMMOND                      </t>
  </si>
  <si>
    <t>I094</t>
  </si>
  <si>
    <t xml:space="preserve">COVINGTON-DOUGLAS             </t>
  </si>
  <si>
    <t>25</t>
  </si>
  <si>
    <t xml:space="preserve">GARVIN      </t>
  </si>
  <si>
    <t xml:space="preserve">WHITEBEAD                     </t>
  </si>
  <si>
    <t xml:space="preserve">STRATFORD                     </t>
  </si>
  <si>
    <t xml:space="preserve">PAOLI                         </t>
  </si>
  <si>
    <t xml:space="preserve">MAYSVILLE                     </t>
  </si>
  <si>
    <t xml:space="preserve">LINDSAY                       </t>
  </si>
  <si>
    <t xml:space="preserve">PAULS VALLEY                  </t>
  </si>
  <si>
    <t>I038</t>
  </si>
  <si>
    <t xml:space="preserve">WYNNEWOOD                     </t>
  </si>
  <si>
    <t xml:space="preserve">ELMORE CITY-PERNELL           </t>
  </si>
  <si>
    <t>26</t>
  </si>
  <si>
    <t xml:space="preserve">GRADY       </t>
  </si>
  <si>
    <t>C037</t>
  </si>
  <si>
    <t xml:space="preserve">FRIEND                        </t>
  </si>
  <si>
    <t>C096</t>
  </si>
  <si>
    <t xml:space="preserve">MIDDLEBERG                    </t>
  </si>
  <si>
    <t>C131</t>
  </si>
  <si>
    <t xml:space="preserve">PIONEER                       </t>
  </si>
  <si>
    <t xml:space="preserve">CHICKASHA                     </t>
  </si>
  <si>
    <t xml:space="preserve">MINCO                         </t>
  </si>
  <si>
    <t xml:space="preserve">NINNEKAH                      </t>
  </si>
  <si>
    <t xml:space="preserve">ALEX                          </t>
  </si>
  <si>
    <t>I068</t>
  </si>
  <si>
    <t xml:space="preserve">RUSH SPRINGS                  </t>
  </si>
  <si>
    <t>I095</t>
  </si>
  <si>
    <t xml:space="preserve">BRIDGE CREEK                  </t>
  </si>
  <si>
    <t>I097</t>
  </si>
  <si>
    <t xml:space="preserve">TUTTLE                        </t>
  </si>
  <si>
    <t xml:space="preserve">VERDEN                        </t>
  </si>
  <si>
    <t xml:space="preserve">AMBER-POCASSET                </t>
  </si>
  <si>
    <t>27</t>
  </si>
  <si>
    <t xml:space="preserve">GRANT       </t>
  </si>
  <si>
    <t>I054</t>
  </si>
  <si>
    <t xml:space="preserve">MEDFORD                       </t>
  </si>
  <si>
    <t>I090</t>
  </si>
  <si>
    <t xml:space="preserve">POND CREEK-HUNTER             </t>
  </si>
  <si>
    <t xml:space="preserve">DEER CREEK-LAMONT             </t>
  </si>
  <si>
    <t>28</t>
  </si>
  <si>
    <t xml:space="preserve">GREER       </t>
  </si>
  <si>
    <t xml:space="preserve">MANGUM                        </t>
  </si>
  <si>
    <t xml:space="preserve">GRANITE                       </t>
  </si>
  <si>
    <t>29</t>
  </si>
  <si>
    <t xml:space="preserve">HARMON      </t>
  </si>
  <si>
    <t>I066</t>
  </si>
  <si>
    <t xml:space="preserve">HOLLIS                        </t>
  </si>
  <si>
    <t>30</t>
  </si>
  <si>
    <t xml:space="preserve">HARPER      </t>
  </si>
  <si>
    <t xml:space="preserve">LAVERNE                       </t>
  </si>
  <si>
    <t xml:space="preserve">BUFFALO                       </t>
  </si>
  <si>
    <t>31</t>
  </si>
  <si>
    <t xml:space="preserve">HASKELL     </t>
  </si>
  <si>
    <t xml:space="preserve">WHITEFIELD                    </t>
  </si>
  <si>
    <t>I013</t>
  </si>
  <si>
    <t xml:space="preserve">KINTA                         </t>
  </si>
  <si>
    <t xml:space="preserve">STIGLER                       </t>
  </si>
  <si>
    <t>I037</t>
  </si>
  <si>
    <t xml:space="preserve">MCCURTAIN                     </t>
  </si>
  <si>
    <t xml:space="preserve">KEOTA                         </t>
  </si>
  <si>
    <t>32</t>
  </si>
  <si>
    <t xml:space="preserve">HUGHES      </t>
  </si>
  <si>
    <t xml:space="preserve">MOSS                          </t>
  </si>
  <si>
    <t xml:space="preserve">WETUMKA                       </t>
  </si>
  <si>
    <t xml:space="preserve">HOLDENVILLE                   </t>
  </si>
  <si>
    <t xml:space="preserve">CALVIN                        </t>
  </si>
  <si>
    <t xml:space="preserve">STUART                        </t>
  </si>
  <si>
    <t>33</t>
  </si>
  <si>
    <t xml:space="preserve">JACKSON     </t>
  </si>
  <si>
    <t xml:space="preserve">NAVAJO                        </t>
  </si>
  <si>
    <t>I014</t>
  </si>
  <si>
    <t xml:space="preserve">DUKE                          </t>
  </si>
  <si>
    <t xml:space="preserve">ALTUS                         </t>
  </si>
  <si>
    <t xml:space="preserve">OLUSTEE-ELDORADO              </t>
  </si>
  <si>
    <t xml:space="preserve">BLAIR                         </t>
  </si>
  <si>
    <t>34</t>
  </si>
  <si>
    <t xml:space="preserve">JEFFERSON   </t>
  </si>
  <si>
    <t>C003</t>
  </si>
  <si>
    <t xml:space="preserve">TERRAL                        </t>
  </si>
  <si>
    <t xml:space="preserve">RYAN                          </t>
  </si>
  <si>
    <t xml:space="preserve">RINGLING                      </t>
  </si>
  <si>
    <t>I023</t>
  </si>
  <si>
    <t xml:space="preserve">WAURIKA                       </t>
  </si>
  <si>
    <t>35</t>
  </si>
  <si>
    <t xml:space="preserve">JOHNSTON    </t>
  </si>
  <si>
    <t>C007</t>
  </si>
  <si>
    <t xml:space="preserve">MANNSVILLE                    </t>
  </si>
  <si>
    <t xml:space="preserve">RAVIA                         </t>
  </si>
  <si>
    <t xml:space="preserve">MILL CREEK                    </t>
  </si>
  <si>
    <t xml:space="preserve">TISHOMINGO                    </t>
  </si>
  <si>
    <t xml:space="preserve">MILBURN                       </t>
  </si>
  <si>
    <t xml:space="preserve">COLEMAN                       </t>
  </si>
  <si>
    <t xml:space="preserve">WAPANUCKA                     </t>
  </si>
  <si>
    <t>36</t>
  </si>
  <si>
    <t xml:space="preserve">KAY         </t>
  </si>
  <si>
    <t>C027</t>
  </si>
  <si>
    <t xml:space="preserve">PECKHAM                       </t>
  </si>
  <si>
    <t>C050</t>
  </si>
  <si>
    <t xml:space="preserve">KILDARE                       </t>
  </si>
  <si>
    <t>I045</t>
  </si>
  <si>
    <t xml:space="preserve">BLACKWELL                     </t>
  </si>
  <si>
    <t>I071</t>
  </si>
  <si>
    <t xml:space="preserve">PONCA CITY                    </t>
  </si>
  <si>
    <t>I087</t>
  </si>
  <si>
    <t xml:space="preserve">TONKAWA                       </t>
  </si>
  <si>
    <t>I125</t>
  </si>
  <si>
    <t xml:space="preserve">NEWKIRK                       </t>
  </si>
  <si>
    <t>37</t>
  </si>
  <si>
    <t xml:space="preserve">KINGFISHER  </t>
  </si>
  <si>
    <t xml:space="preserve">DOVER                         </t>
  </si>
  <si>
    <t xml:space="preserve">LOMEGA                        </t>
  </si>
  <si>
    <t xml:space="preserve">KINGFISHER                    </t>
  </si>
  <si>
    <t xml:space="preserve">HENNESSEY                     </t>
  </si>
  <si>
    <t>I089</t>
  </si>
  <si>
    <t xml:space="preserve">CASHION                       </t>
  </si>
  <si>
    <t xml:space="preserve">OKARCHE                       </t>
  </si>
  <si>
    <t>38</t>
  </si>
  <si>
    <t xml:space="preserve">KIOWA       </t>
  </si>
  <si>
    <t xml:space="preserve">HOBART                        </t>
  </si>
  <si>
    <t xml:space="preserve">LONE WOLF                     </t>
  </si>
  <si>
    <t xml:space="preserve">MOUNTAIN VIEW-GOTEBO          </t>
  </si>
  <si>
    <t xml:space="preserve">SNYDER                        </t>
  </si>
  <si>
    <t>39</t>
  </si>
  <si>
    <t xml:space="preserve">LATIMER     </t>
  </si>
  <si>
    <t xml:space="preserve">WILBURTON                     </t>
  </si>
  <si>
    <t xml:space="preserve">RED OAK                       </t>
  </si>
  <si>
    <t xml:space="preserve">BUFFALO VALLEY                </t>
  </si>
  <si>
    <t xml:space="preserve">PANOLA                        </t>
  </si>
  <si>
    <t>40</t>
  </si>
  <si>
    <t xml:space="preserve">LE FLORE    </t>
  </si>
  <si>
    <t xml:space="preserve">SHADY POINT                   </t>
  </si>
  <si>
    <t>C011</t>
  </si>
  <si>
    <t xml:space="preserve">MONROE                        </t>
  </si>
  <si>
    <t xml:space="preserve">HODGEN                        </t>
  </si>
  <si>
    <t>C039</t>
  </si>
  <si>
    <t xml:space="preserve">FANSHAWE                      </t>
  </si>
  <si>
    <t xml:space="preserve">SPIRO                         </t>
  </si>
  <si>
    <t xml:space="preserve">HEAVENER                      </t>
  </si>
  <si>
    <t xml:space="preserve">POCOLA                        </t>
  </si>
  <si>
    <t xml:space="preserve">LE FLORE                      </t>
  </si>
  <si>
    <t xml:space="preserve">CAMERON                       </t>
  </si>
  <si>
    <t xml:space="preserve">PANAMA                        </t>
  </si>
  <si>
    <t xml:space="preserve">BOKOSHE                       </t>
  </si>
  <si>
    <t xml:space="preserve">POTEAU                        </t>
  </si>
  <si>
    <t>I049</t>
  </si>
  <si>
    <t xml:space="preserve">WISTER                        </t>
  </si>
  <si>
    <t>I052</t>
  </si>
  <si>
    <t xml:space="preserve">TALIHINA                      </t>
  </si>
  <si>
    <t>I062</t>
  </si>
  <si>
    <t xml:space="preserve">WHITESBORO                    </t>
  </si>
  <si>
    <t>I067</t>
  </si>
  <si>
    <t xml:space="preserve">HOWE                          </t>
  </si>
  <si>
    <t>I091</t>
  </si>
  <si>
    <t xml:space="preserve">ARKOMA                        </t>
  </si>
  <si>
    <t>41</t>
  </si>
  <si>
    <t xml:space="preserve">LINCOLN     </t>
  </si>
  <si>
    <t>C005</t>
  </si>
  <si>
    <t xml:space="preserve">WHITE ROCK                    </t>
  </si>
  <si>
    <t xml:space="preserve">CHANDLER                      </t>
  </si>
  <si>
    <t xml:space="preserve">DAVENPORT                     </t>
  </si>
  <si>
    <t xml:space="preserve">WELLSTON                      </t>
  </si>
  <si>
    <t xml:space="preserve">STROUD                        </t>
  </si>
  <si>
    <t xml:space="preserve">MEEKER                        </t>
  </si>
  <si>
    <t>I103</t>
  </si>
  <si>
    <t xml:space="preserve">PRAGUE                        </t>
  </si>
  <si>
    <t xml:space="preserve">CARNEY                        </t>
  </si>
  <si>
    <t>I134</t>
  </si>
  <si>
    <t xml:space="preserve">AGRA                          </t>
  </si>
  <si>
    <t>42</t>
  </si>
  <si>
    <t xml:space="preserve">LOGAN       </t>
  </si>
  <si>
    <t xml:space="preserve">GUTHRIE                       </t>
  </si>
  <si>
    <t xml:space="preserve">CRESCENT                      </t>
  </si>
  <si>
    <t xml:space="preserve">MULHALL-ORLANDO               </t>
  </si>
  <si>
    <t xml:space="preserve">COYLE                         </t>
  </si>
  <si>
    <t>43</t>
  </si>
  <si>
    <t xml:space="preserve">LOVE        </t>
  </si>
  <si>
    <t xml:space="preserve">GREENVILLE                    </t>
  </si>
  <si>
    <t xml:space="preserve">THACKERVILLE                  </t>
  </si>
  <si>
    <t xml:space="preserve">TURNER                        </t>
  </si>
  <si>
    <t xml:space="preserve">MARIETTA                      </t>
  </si>
  <si>
    <t>44</t>
  </si>
  <si>
    <t xml:space="preserve">MAJOR       </t>
  </si>
  <si>
    <t xml:space="preserve">RINGWOOD                      </t>
  </si>
  <si>
    <t xml:space="preserve">ALINE-CLEO                    </t>
  </si>
  <si>
    <t>I084</t>
  </si>
  <si>
    <t xml:space="preserve">FAIRVIEW                      </t>
  </si>
  <si>
    <t>I092</t>
  </si>
  <si>
    <t xml:space="preserve">CIMARRON                      </t>
  </si>
  <si>
    <t>45</t>
  </si>
  <si>
    <t xml:space="preserve">MARSHALL    </t>
  </si>
  <si>
    <t xml:space="preserve">MADILL                        </t>
  </si>
  <si>
    <t xml:space="preserve">KINGSTON                      </t>
  </si>
  <si>
    <t>46</t>
  </si>
  <si>
    <t xml:space="preserve">MAYES       </t>
  </si>
  <si>
    <t xml:space="preserve">WICKLIFFE                     </t>
  </si>
  <si>
    <t>C043</t>
  </si>
  <si>
    <t xml:space="preserve">OSAGE                         </t>
  </si>
  <si>
    <t xml:space="preserve">PRYOR                         </t>
  </si>
  <si>
    <t xml:space="preserve">ADAIR                         </t>
  </si>
  <si>
    <t xml:space="preserve">SALINA                        </t>
  </si>
  <si>
    <t xml:space="preserve">LOCUST GROVE                  </t>
  </si>
  <si>
    <t xml:space="preserve">CHOUTEAU-MAZIE                </t>
  </si>
  <si>
    <t>47</t>
  </si>
  <si>
    <t xml:space="preserve">MCCLAIN     </t>
  </si>
  <si>
    <t xml:space="preserve">NEWCASTLE                     </t>
  </si>
  <si>
    <t xml:space="preserve">DIBBLE                        </t>
  </si>
  <si>
    <t xml:space="preserve">WASHINGTON                    </t>
  </si>
  <si>
    <t xml:space="preserve">WAYNE                         </t>
  </si>
  <si>
    <t xml:space="preserve">PURCELL                       </t>
  </si>
  <si>
    <t xml:space="preserve">BLANCHARD                     </t>
  </si>
  <si>
    <t>48</t>
  </si>
  <si>
    <t xml:space="preserve">MCCURTAIN   </t>
  </si>
  <si>
    <t xml:space="preserve">FOREST GROVE                  </t>
  </si>
  <si>
    <t>C009</t>
  </si>
  <si>
    <t xml:space="preserve">LUKFATA                       </t>
  </si>
  <si>
    <t>C023</t>
  </si>
  <si>
    <t xml:space="preserve">GLOVER                        </t>
  </si>
  <si>
    <t xml:space="preserve">DENISON                       </t>
  </si>
  <si>
    <t xml:space="preserve">HOLLY CREEK                   </t>
  </si>
  <si>
    <t xml:space="preserve">IDABEL                        </t>
  </si>
  <si>
    <t xml:space="preserve">HAWORTH                       </t>
  </si>
  <si>
    <t xml:space="preserve">VALLIANT                      </t>
  </si>
  <si>
    <t xml:space="preserve">EAGLETOWN                     </t>
  </si>
  <si>
    <t xml:space="preserve">SMITHVILLE                    </t>
  </si>
  <si>
    <t xml:space="preserve">WRIGHT CITY                   </t>
  </si>
  <si>
    <t xml:space="preserve">BATTIEST                      </t>
  </si>
  <si>
    <t xml:space="preserve">BROKEN BOW                    </t>
  </si>
  <si>
    <t>49</t>
  </si>
  <si>
    <t xml:space="preserve">MCINTOSH    </t>
  </si>
  <si>
    <t xml:space="preserve">RYAL                          </t>
  </si>
  <si>
    <t xml:space="preserve">STIDHAM                       </t>
  </si>
  <si>
    <t xml:space="preserve">EUFAULA                       </t>
  </si>
  <si>
    <t xml:space="preserve">CHECOTAH                      </t>
  </si>
  <si>
    <t xml:space="preserve">MIDWAY                        </t>
  </si>
  <si>
    <t xml:space="preserve">HANNA                         </t>
  </si>
  <si>
    <t>50</t>
  </si>
  <si>
    <t xml:space="preserve">MURRAY      </t>
  </si>
  <si>
    <t xml:space="preserve">SULPHUR                       </t>
  </si>
  <si>
    <t xml:space="preserve">DAVIS                         </t>
  </si>
  <si>
    <t>51</t>
  </si>
  <si>
    <t xml:space="preserve">MUSKOGEE    </t>
  </si>
  <si>
    <t xml:space="preserve">WAINWRIGHT                    </t>
  </si>
  <si>
    <t xml:space="preserve">HASKELL                       </t>
  </si>
  <si>
    <t xml:space="preserve">FORT GIBSON                   </t>
  </si>
  <si>
    <t xml:space="preserve">WEBBERS FALLS                 </t>
  </si>
  <si>
    <t xml:space="preserve">OKTAHA                        </t>
  </si>
  <si>
    <t xml:space="preserve">MUSKOGEE                      </t>
  </si>
  <si>
    <t xml:space="preserve">HILLDALE                      </t>
  </si>
  <si>
    <t xml:space="preserve">BRAGGS                        </t>
  </si>
  <si>
    <t xml:space="preserve">WARNER                        </t>
  </si>
  <si>
    <t>I088</t>
  </si>
  <si>
    <t xml:space="preserve">PORUM                         </t>
  </si>
  <si>
    <t>52</t>
  </si>
  <si>
    <t xml:space="preserve">NOBLE       </t>
  </si>
  <si>
    <t xml:space="preserve">PERRY                         </t>
  </si>
  <si>
    <t xml:space="preserve">BILLINGS                      </t>
  </si>
  <si>
    <t xml:space="preserve">FRONTIER                      </t>
  </si>
  <si>
    <t xml:space="preserve">MORRISON                      </t>
  </si>
  <si>
    <t>53</t>
  </si>
  <si>
    <t xml:space="preserve">NOWATA      </t>
  </si>
  <si>
    <t xml:space="preserve">OKLAHOMA UNION                </t>
  </si>
  <si>
    <t xml:space="preserve">NOWATA                        </t>
  </si>
  <si>
    <t xml:space="preserve">SOUTH COFFEYVILLE             </t>
  </si>
  <si>
    <t>54</t>
  </si>
  <si>
    <t xml:space="preserve">OKFUSKEE    </t>
  </si>
  <si>
    <t xml:space="preserve">BEARDEN                       </t>
  </si>
  <si>
    <t xml:space="preserve">MASON                         </t>
  </si>
  <si>
    <t xml:space="preserve">PADEN                         </t>
  </si>
  <si>
    <t xml:space="preserve">OKEMAH                        </t>
  </si>
  <si>
    <t xml:space="preserve">WELEETKA                      </t>
  </si>
  <si>
    <t xml:space="preserve">GRAHAM-DUSTIN                 </t>
  </si>
  <si>
    <t>55</t>
  </si>
  <si>
    <t xml:space="preserve">OKLAHOMA    </t>
  </si>
  <si>
    <t xml:space="preserve">OAKDALE                       </t>
  </si>
  <si>
    <t>C074</t>
  </si>
  <si>
    <t xml:space="preserve">CRUTCHO                       </t>
  </si>
  <si>
    <t>E001</t>
  </si>
  <si>
    <t xml:space="preserve">OKC CHARTER: INDEPENDENCE MS  </t>
  </si>
  <si>
    <t>E003</t>
  </si>
  <si>
    <t>OKC CHARTER: HUPFELD/W VILLAGE</t>
  </si>
  <si>
    <t>E008</t>
  </si>
  <si>
    <t xml:space="preserve">OKC CHARTER: HARDING CHARTER  </t>
  </si>
  <si>
    <t>E010</t>
  </si>
  <si>
    <t>OKC CHARTER: HARDING FINE ARTS</t>
  </si>
  <si>
    <t>E012</t>
  </si>
  <si>
    <t xml:space="preserve">OKC CHARTER: KIPP REACH COLL. </t>
  </si>
  <si>
    <t>E021</t>
  </si>
  <si>
    <t xml:space="preserve">OKC CHARTER SANTA FE SOUTH    </t>
  </si>
  <si>
    <t>E024</t>
  </si>
  <si>
    <t>OKC CHARTER: DOVE SCIENCE ACAD</t>
  </si>
  <si>
    <t>G004</t>
  </si>
  <si>
    <t xml:space="preserve">ASTEC CHARTERS                </t>
  </si>
  <si>
    <t>G007</t>
  </si>
  <si>
    <t xml:space="preserve">JOHN W REX CHARTER ELEMENTARY </t>
  </si>
  <si>
    <t>G008</t>
  </si>
  <si>
    <t xml:space="preserve">EPIC BLENDED LEARNING CHARTER </t>
  </si>
  <si>
    <t xml:space="preserve">PUTNAM CITY                   </t>
  </si>
  <si>
    <t xml:space="preserve">LUTHER                        </t>
  </si>
  <si>
    <t xml:space="preserve">CHOCTAW-NICOMA PARK           </t>
  </si>
  <si>
    <t xml:space="preserve">DEER CREEK                    </t>
  </si>
  <si>
    <t xml:space="preserve">HARRAH                        </t>
  </si>
  <si>
    <t xml:space="preserve">JONES                         </t>
  </si>
  <si>
    <t xml:space="preserve">EDMOND                        </t>
  </si>
  <si>
    <t xml:space="preserve">MILLWOOD                      </t>
  </si>
  <si>
    <t>I041</t>
  </si>
  <si>
    <t xml:space="preserve">WESTERN HEIGHTS               </t>
  </si>
  <si>
    <t xml:space="preserve">MIDWEST CITY-DEL CITY         </t>
  </si>
  <si>
    <t>I053</t>
  </si>
  <si>
    <t xml:space="preserve">CROOKED OAK                   </t>
  </si>
  <si>
    <t xml:space="preserve">BETHANY                       </t>
  </si>
  <si>
    <t xml:space="preserve">OKLAHOMA CITY                 </t>
  </si>
  <si>
    <t>J001</t>
  </si>
  <si>
    <t xml:space="preserve">OKLAHOMA YOUTH ACADEMY        </t>
  </si>
  <si>
    <t>J002</t>
  </si>
  <si>
    <t xml:space="preserve">ACADEMY OF SEMINOLE </t>
  </si>
  <si>
    <t>J003</t>
  </si>
  <si>
    <t xml:space="preserve">LE MONDE INTERNATIONAL </t>
  </si>
  <si>
    <t>J004</t>
  </si>
  <si>
    <t>SOVEREIGN COMMUNITY SCHOOL</t>
  </si>
  <si>
    <t>Z001</t>
  </si>
  <si>
    <t>EPIC ONE ON ONE CHARTER SCHOOL</t>
  </si>
  <si>
    <t>Z002</t>
  </si>
  <si>
    <t xml:space="preserve">OKLAHOMA VIRTUAL CHARTER ACAD </t>
  </si>
  <si>
    <t>Z003</t>
  </si>
  <si>
    <t xml:space="preserve">OKLAHOMA CONNECTIONS ACADEMY  </t>
  </si>
  <si>
    <t>Z004</t>
  </si>
  <si>
    <t xml:space="preserve">INSIGHT SCHOOL OF OKLAHOMA    </t>
  </si>
  <si>
    <t>Z006</t>
  </si>
  <si>
    <t>ESCHOOL VIRTUAL</t>
  </si>
  <si>
    <t>56</t>
  </si>
  <si>
    <t xml:space="preserve">OKMULGEE    </t>
  </si>
  <si>
    <t xml:space="preserve">TWIN HILLS                    </t>
  </si>
  <si>
    <t xml:space="preserve">OKMULGEE                      </t>
  </si>
  <si>
    <t xml:space="preserve">HENRYETTA                     </t>
  </si>
  <si>
    <t xml:space="preserve">MORRIS                        </t>
  </si>
  <si>
    <t xml:space="preserve">BEGGS                         </t>
  </si>
  <si>
    <t xml:space="preserve">PRESTON                       </t>
  </si>
  <si>
    <t xml:space="preserve">SCHULTER                      </t>
  </si>
  <si>
    <t xml:space="preserve">DEWAR                         </t>
  </si>
  <si>
    <t>57</t>
  </si>
  <si>
    <t xml:space="preserve">OSAGE       </t>
  </si>
  <si>
    <t xml:space="preserve">OSAGE HILLS                   </t>
  </si>
  <si>
    <t xml:space="preserve">BOWRING                       </t>
  </si>
  <si>
    <t xml:space="preserve">AVANT                         </t>
  </si>
  <si>
    <t>C052</t>
  </si>
  <si>
    <t xml:space="preserve">ANDERSON                      </t>
  </si>
  <si>
    <t>C077</t>
  </si>
  <si>
    <t xml:space="preserve">MCCORD                        </t>
  </si>
  <si>
    <t xml:space="preserve">PAWHUSKA                      </t>
  </si>
  <si>
    <t xml:space="preserve">SHIDLER                       </t>
  </si>
  <si>
    <t xml:space="preserve">BARNSDALL                     </t>
  </si>
  <si>
    <t xml:space="preserve">WYNONA                        </t>
  </si>
  <si>
    <t xml:space="preserve">HOMINY                        </t>
  </si>
  <si>
    <t>I050</t>
  </si>
  <si>
    <t xml:space="preserve">PRUE                          </t>
  </si>
  <si>
    <t xml:space="preserve">WOODLAND                      </t>
  </si>
  <si>
    <t>58</t>
  </si>
  <si>
    <t xml:space="preserve">OTTAWA      </t>
  </si>
  <si>
    <t xml:space="preserve">TURKEY FORD                   </t>
  </si>
  <si>
    <t xml:space="preserve">WYANDOTTE                     </t>
  </si>
  <si>
    <t xml:space="preserve">QUAPAW                        </t>
  </si>
  <si>
    <t xml:space="preserve">COMMERCE                      </t>
  </si>
  <si>
    <t xml:space="preserve">MIAMI                         </t>
  </si>
  <si>
    <t xml:space="preserve">AFTON                         </t>
  </si>
  <si>
    <t xml:space="preserve">FAIRLAND                      </t>
  </si>
  <si>
    <t>59</t>
  </si>
  <si>
    <t xml:space="preserve">PAWNEE      </t>
  </si>
  <si>
    <t>C002</t>
  </si>
  <si>
    <t xml:space="preserve">JENNINGS                      </t>
  </si>
  <si>
    <t xml:space="preserve">PAWNEE                        </t>
  </si>
  <si>
    <t xml:space="preserve">CLEVELAND                     </t>
  </si>
  <si>
    <t>60</t>
  </si>
  <si>
    <t xml:space="preserve">PAYNE       </t>
  </si>
  <si>
    <t>C104</t>
  </si>
  <si>
    <t xml:space="preserve">OAK GROVE                     </t>
  </si>
  <si>
    <t xml:space="preserve">RIPLEY                        </t>
  </si>
  <si>
    <t xml:space="preserve">STILLWATER                    </t>
  </si>
  <si>
    <t xml:space="preserve">PERKINS-TRYON                 </t>
  </si>
  <si>
    <t xml:space="preserve">CUSHING                       </t>
  </si>
  <si>
    <t xml:space="preserve">GLENCOE                       </t>
  </si>
  <si>
    <t xml:space="preserve">YALE                          </t>
  </si>
  <si>
    <t>61</t>
  </si>
  <si>
    <t xml:space="preserve">PITTSBURG   </t>
  </si>
  <si>
    <t xml:space="preserve">KREBS                         </t>
  </si>
  <si>
    <t xml:space="preserve">FRINK-CHAMBERS                </t>
  </si>
  <si>
    <t>C056</t>
  </si>
  <si>
    <t xml:space="preserve">TANNEHILL                     </t>
  </si>
  <si>
    <t>C088</t>
  </si>
  <si>
    <t xml:space="preserve">HAYWOOD                       </t>
  </si>
  <si>
    <t>E020</t>
  </si>
  <si>
    <t xml:space="preserve">CARLTON LANDING ACADEMY       </t>
  </si>
  <si>
    <t xml:space="preserve">HARTSHORNE                    </t>
  </si>
  <si>
    <t xml:space="preserve">CANADIAN                      </t>
  </si>
  <si>
    <t xml:space="preserve">HAILEYVILLE                   </t>
  </si>
  <si>
    <t xml:space="preserve">KIOWA                         </t>
  </si>
  <si>
    <t xml:space="preserve">QUINTON                       </t>
  </si>
  <si>
    <t xml:space="preserve">INDIANOLA                     </t>
  </si>
  <si>
    <t>I028</t>
  </si>
  <si>
    <t xml:space="preserve">CROWDER                       </t>
  </si>
  <si>
    <t xml:space="preserve">SAVANNA                       </t>
  </si>
  <si>
    <t>I063</t>
  </si>
  <si>
    <t xml:space="preserve">PITTSBURG                     </t>
  </si>
  <si>
    <t xml:space="preserve">MCALESTER                     </t>
  </si>
  <si>
    <t>62</t>
  </si>
  <si>
    <t xml:space="preserve">PONTOTOC    </t>
  </si>
  <si>
    <t xml:space="preserve">ALLEN                         </t>
  </si>
  <si>
    <t xml:space="preserve">VANOSS                        </t>
  </si>
  <si>
    <t xml:space="preserve">BYNG                          </t>
  </si>
  <si>
    <t xml:space="preserve">ADA                           </t>
  </si>
  <si>
    <t>I024</t>
  </si>
  <si>
    <t xml:space="preserve">LATTA                         </t>
  </si>
  <si>
    <t xml:space="preserve">STONEWALL                     </t>
  </si>
  <si>
    <t xml:space="preserve">ROFF                          </t>
  </si>
  <si>
    <t>63</t>
  </si>
  <si>
    <t>POTTAWATOMIE</t>
  </si>
  <si>
    <t xml:space="preserve">PLEASANT GROVE                </t>
  </si>
  <si>
    <t xml:space="preserve">SOUTH ROCK CREEK              </t>
  </si>
  <si>
    <t xml:space="preserve">MCLOUD                        </t>
  </si>
  <si>
    <t xml:space="preserve">DALE                          </t>
  </si>
  <si>
    <t xml:space="preserve">BETHEL                        </t>
  </si>
  <si>
    <t xml:space="preserve">MACOMB                        </t>
  </si>
  <si>
    <t xml:space="preserve">EARLSBORO                     </t>
  </si>
  <si>
    <t xml:space="preserve">NORTH ROCK CREEK              </t>
  </si>
  <si>
    <t xml:space="preserve">TECUMSEH                      </t>
  </si>
  <si>
    <t xml:space="preserve">SHAWNEE                       </t>
  </si>
  <si>
    <t>I112</t>
  </si>
  <si>
    <t xml:space="preserve">ASHER                         </t>
  </si>
  <si>
    <t>I115</t>
  </si>
  <si>
    <t xml:space="preserve">WANETTE                       </t>
  </si>
  <si>
    <t>I117</t>
  </si>
  <si>
    <t xml:space="preserve">MAUD                          </t>
  </si>
  <si>
    <t>64</t>
  </si>
  <si>
    <t xml:space="preserve">PUSHMATAHA  </t>
  </si>
  <si>
    <t xml:space="preserve">ALBION                        </t>
  </si>
  <si>
    <t xml:space="preserve">TUSKAHOMA                     </t>
  </si>
  <si>
    <t>C015</t>
  </si>
  <si>
    <t xml:space="preserve">NASHOBA                       </t>
  </si>
  <si>
    <t xml:space="preserve">RATTAN                        </t>
  </si>
  <si>
    <t xml:space="preserve">CLAYTON                       </t>
  </si>
  <si>
    <t xml:space="preserve">ANTLERS                       </t>
  </si>
  <si>
    <t xml:space="preserve">MOYERS                        </t>
  </si>
  <si>
    <t>65</t>
  </si>
  <si>
    <t xml:space="preserve">ROGER MILLS </t>
  </si>
  <si>
    <t xml:space="preserve">LEEDEY                        </t>
  </si>
  <si>
    <t xml:space="preserve">REYDON                        </t>
  </si>
  <si>
    <t xml:space="preserve">CHEYENNE                      </t>
  </si>
  <si>
    <t xml:space="preserve">SWEETWATER                    </t>
  </si>
  <si>
    <t xml:space="preserve">HAMMON                        </t>
  </si>
  <si>
    <t>66</t>
  </si>
  <si>
    <t xml:space="preserve">ROGERS      </t>
  </si>
  <si>
    <t xml:space="preserve">JUSTUS-TIAWAH                 </t>
  </si>
  <si>
    <t xml:space="preserve">CLAREMORE                     </t>
  </si>
  <si>
    <t xml:space="preserve">CATOOSA                       </t>
  </si>
  <si>
    <t xml:space="preserve">CHELSEA                       </t>
  </si>
  <si>
    <t xml:space="preserve">OOLOGAH-TALALA                </t>
  </si>
  <si>
    <t xml:space="preserve">INOLA                         </t>
  </si>
  <si>
    <t xml:space="preserve">SEQUOYAH                      </t>
  </si>
  <si>
    <t xml:space="preserve">FOYIL                         </t>
  </si>
  <si>
    <t xml:space="preserve">VERDIGRIS                     </t>
  </si>
  <si>
    <t>67</t>
  </si>
  <si>
    <t xml:space="preserve">SEMINOLE    </t>
  </si>
  <si>
    <t>C054</t>
  </si>
  <si>
    <t xml:space="preserve">JUSTICE                       </t>
  </si>
  <si>
    <t xml:space="preserve">SEMINOLE                      </t>
  </si>
  <si>
    <t xml:space="preserve">WEWOKA                        </t>
  </si>
  <si>
    <t xml:space="preserve">BOWLEGS                       </t>
  </si>
  <si>
    <t xml:space="preserve">KONAWA                        </t>
  </si>
  <si>
    <t xml:space="preserve">NEW LIMA                      </t>
  </si>
  <si>
    <t xml:space="preserve">VARNUM                        </t>
  </si>
  <si>
    <t xml:space="preserve">SASAKWA                       </t>
  </si>
  <si>
    <t xml:space="preserve">STROTHER                      </t>
  </si>
  <si>
    <t xml:space="preserve">BUTNER                        </t>
  </si>
  <si>
    <t>68</t>
  </si>
  <si>
    <t xml:space="preserve">SEQUOYAH    </t>
  </si>
  <si>
    <t xml:space="preserve">LIBERTY                       </t>
  </si>
  <si>
    <t xml:space="preserve">MARBLE CITY                   </t>
  </si>
  <si>
    <t>C036</t>
  </si>
  <si>
    <t xml:space="preserve">BRUSHY                        </t>
  </si>
  <si>
    <t xml:space="preserve">BELFONTE                      </t>
  </si>
  <si>
    <t>C068</t>
  </si>
  <si>
    <t xml:space="preserve">MOFFETT                       </t>
  </si>
  <si>
    <t xml:space="preserve">SALLISAW                      </t>
  </si>
  <si>
    <t xml:space="preserve">VIAN                          </t>
  </si>
  <si>
    <t xml:space="preserve">MULDROW                       </t>
  </si>
  <si>
    <t xml:space="preserve">GANS                          </t>
  </si>
  <si>
    <t xml:space="preserve">ROLAND                        </t>
  </si>
  <si>
    <t xml:space="preserve">GORE                          </t>
  </si>
  <si>
    <t xml:space="preserve">CENTRAL                       </t>
  </si>
  <si>
    <t>69</t>
  </si>
  <si>
    <t xml:space="preserve">STEPHENS    </t>
  </si>
  <si>
    <t>C082</t>
  </si>
  <si>
    <t xml:space="preserve">GRANDVIEW                     </t>
  </si>
  <si>
    <t xml:space="preserve">DUNCAN                        </t>
  </si>
  <si>
    <t xml:space="preserve">COMANCHE                      </t>
  </si>
  <si>
    <t xml:space="preserve">MARLOW                        </t>
  </si>
  <si>
    <t xml:space="preserve">VELMA-ALMA                    </t>
  </si>
  <si>
    <t xml:space="preserve">EMPIRE                        </t>
  </si>
  <si>
    <t xml:space="preserve">CENTRAL HIGH                  </t>
  </si>
  <si>
    <t xml:space="preserve">BRAY-DOYLE                    </t>
  </si>
  <si>
    <t>70</t>
  </si>
  <si>
    <t xml:space="preserve">TEXAS       </t>
  </si>
  <si>
    <t xml:space="preserve">OPTIMA                        </t>
  </si>
  <si>
    <t>C080</t>
  </si>
  <si>
    <t xml:space="preserve">STRAIGHT                      </t>
  </si>
  <si>
    <t xml:space="preserve">YARBROUGH                     </t>
  </si>
  <si>
    <t xml:space="preserve">GUYMON                        </t>
  </si>
  <si>
    <t xml:space="preserve">HARDESTY                      </t>
  </si>
  <si>
    <t xml:space="preserve">HOOKER                        </t>
  </si>
  <si>
    <t xml:space="preserve">TYRONE                        </t>
  </si>
  <si>
    <t>I060</t>
  </si>
  <si>
    <t xml:space="preserve">GOODWELL                      </t>
  </si>
  <si>
    <t>I061</t>
  </si>
  <si>
    <t xml:space="preserve">TEXHOMA                       </t>
  </si>
  <si>
    <t>71</t>
  </si>
  <si>
    <t xml:space="preserve">TILLMAN     </t>
  </si>
  <si>
    <t xml:space="preserve">DAVIDSON                      </t>
  </si>
  <si>
    <t xml:space="preserve">TIPTON                        </t>
  </si>
  <si>
    <t>I158</t>
  </si>
  <si>
    <t xml:space="preserve">FREDERICK                     </t>
  </si>
  <si>
    <t>I249</t>
  </si>
  <si>
    <t xml:space="preserve">GRANDFIELD                    </t>
  </si>
  <si>
    <t>72</t>
  </si>
  <si>
    <t xml:space="preserve">TULSA       </t>
  </si>
  <si>
    <t xml:space="preserve">KEYSTONE                      </t>
  </si>
  <si>
    <t>E004</t>
  </si>
  <si>
    <t xml:space="preserve">TULSA CHARTER: SCHL ARTS/SCI. </t>
  </si>
  <si>
    <t>E005</t>
  </si>
  <si>
    <t xml:space="preserve">TULSA CHARTER: KIPP TULSA     </t>
  </si>
  <si>
    <t>E006</t>
  </si>
  <si>
    <t xml:space="preserve">TULSA LEGACY CHARTER SCHL INC </t>
  </si>
  <si>
    <t>E017</t>
  </si>
  <si>
    <t xml:space="preserve">TULSA CHARTER: COLLEGE BOUND  </t>
  </si>
  <si>
    <t>E018</t>
  </si>
  <si>
    <t xml:space="preserve">TULSA CHARTER: HONOR ACADEMY  </t>
  </si>
  <si>
    <t>E019</t>
  </si>
  <si>
    <t>TULSA CHARTER: COLLEGIATE HALL</t>
  </si>
  <si>
    <t>G001</t>
  </si>
  <si>
    <t xml:space="preserve">DEBORAH BROWN (CHARTER)       </t>
  </si>
  <si>
    <t>G003</t>
  </si>
  <si>
    <t xml:space="preserve">DOVE SCHOOLS OF TULSA         </t>
  </si>
  <si>
    <t xml:space="preserve">SANKOFA MIDDLE SCHL (CHARTER) </t>
  </si>
  <si>
    <t xml:space="preserve">TULSA                         </t>
  </si>
  <si>
    <t xml:space="preserve">SAND SPRINGS                  </t>
  </si>
  <si>
    <t xml:space="preserve">BROKEN ARROW                  </t>
  </si>
  <si>
    <t xml:space="preserve">BIXBY                         </t>
  </si>
  <si>
    <t xml:space="preserve">JENKS                         </t>
  </si>
  <si>
    <t xml:space="preserve">COLLINSVILLE                  </t>
  </si>
  <si>
    <t xml:space="preserve">SKIATOOK                      </t>
  </si>
  <si>
    <t xml:space="preserve">SPERRY                        </t>
  </si>
  <si>
    <t xml:space="preserve">UNION                         </t>
  </si>
  <si>
    <t xml:space="preserve">BERRYHILL                     </t>
  </si>
  <si>
    <t xml:space="preserve">OWASSO                        </t>
  </si>
  <si>
    <t xml:space="preserve">GLENPOOL                      </t>
  </si>
  <si>
    <t>73</t>
  </si>
  <si>
    <t xml:space="preserve">WAGONER     </t>
  </si>
  <si>
    <t xml:space="preserve">OKAY                          </t>
  </si>
  <si>
    <t xml:space="preserve">COWETA                        </t>
  </si>
  <si>
    <t xml:space="preserve">WAGONER                       </t>
  </si>
  <si>
    <t>I365</t>
  </si>
  <si>
    <t xml:space="preserve">PORTER CONSOLIDATED           </t>
  </si>
  <si>
    <t>74</t>
  </si>
  <si>
    <t xml:space="preserve">WASHINGTON  </t>
  </si>
  <si>
    <t xml:space="preserve">COPAN                         </t>
  </si>
  <si>
    <t xml:space="preserve">DEWEY                         </t>
  </si>
  <si>
    <t xml:space="preserve">CANEY VALLEY                  </t>
  </si>
  <si>
    <t xml:space="preserve">BARTLESVILLE                  </t>
  </si>
  <si>
    <t>75</t>
  </si>
  <si>
    <t xml:space="preserve">WASHITA     </t>
  </si>
  <si>
    <t xml:space="preserve">SENTINEL                      </t>
  </si>
  <si>
    <t xml:space="preserve">BURNS FLAT-DILL CITY          </t>
  </si>
  <si>
    <t xml:space="preserve">CANUTE                        </t>
  </si>
  <si>
    <t>I078</t>
  </si>
  <si>
    <t xml:space="preserve">CORDELL                       </t>
  </si>
  <si>
    <t>76</t>
  </si>
  <si>
    <t xml:space="preserve">WOODS       </t>
  </si>
  <si>
    <t xml:space="preserve">ALVA                          </t>
  </si>
  <si>
    <t xml:space="preserve">WAYNOKA                       </t>
  </si>
  <si>
    <t xml:space="preserve">FREEDOM                       </t>
  </si>
  <si>
    <t>77</t>
  </si>
  <si>
    <t xml:space="preserve">WOODWARD    </t>
  </si>
  <si>
    <t xml:space="preserve">WOODWARD                      </t>
  </si>
  <si>
    <t xml:space="preserve">MOORELAND                     </t>
  </si>
  <si>
    <t xml:space="preserve">SHARON-MUTUAL                 </t>
  </si>
  <si>
    <t xml:space="preserve">FORT SUPPLY                   </t>
  </si>
  <si>
    <t>Districts (511) &amp; Charters (30)</t>
  </si>
  <si>
    <t>ANNEXATIONS:</t>
  </si>
  <si>
    <t>12C021 SWINK MANDATORY ANNEXATION INTO 12I002 FORT TOWSON EFFEC. 07/25/19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</si>
</sst>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13">
    <font>
      <sz val="10"/>
      <color theme="1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Times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9"/>
      <name val="Calibri"/>
      <family val="2"/>
      <scheme val="minor"/>
    </font>
    <font>
      <sz val="10"/>
      <name val="Geneva"/>
    </font>
    <font>
      <b/>
      <sz val="9"/>
      <name val="Calibri"/>
      <family val="2"/>
      <scheme val="minor"/>
    </font>
    <font>
      <sz val="10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94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03">
    <xf numFmtId="0" fontId="0" fillId="0" borderId="0" xfId="0"/>
    <xf numFmtId="0" fontId="5" fillId="0" borderId="0" xfId="0" applyFont="1" applyFill="1" applyBorder="1"/>
    <xf numFmtId="42" fontId="5" fillId="0" borderId="0" xfId="0" applyNumberFormat="1" applyFont="1" applyFill="1" applyBorder="1"/>
    <xf numFmtId="0" fontId="5" fillId="0" borderId="0" xfId="0" applyFont="1" applyBorder="1"/>
    <xf numFmtId="0" fontId="5" fillId="0" borderId="2" xfId="0" applyFont="1" applyFill="1" applyBorder="1" applyAlignment="1">
      <alignment horizontal="left"/>
    </xf>
    <xf numFmtId="0" fontId="5" fillId="0" borderId="3" xfId="0" applyFont="1" applyFill="1" applyBorder="1"/>
    <xf numFmtId="0" fontId="5" fillId="0" borderId="4" xfId="0" applyFont="1" applyFill="1" applyBorder="1"/>
    <xf numFmtId="0" fontId="5" fillId="0" borderId="2" xfId="0" applyFont="1" applyFill="1" applyBorder="1" applyAlignment="1">
      <alignment horizontal="center"/>
    </xf>
    <xf numFmtId="42" fontId="5" fillId="0" borderId="3" xfId="0" applyNumberFormat="1" applyFont="1" applyFill="1" applyBorder="1" applyAlignment="1">
      <alignment horizontal="center"/>
    </xf>
    <xf numFmtId="0" fontId="5" fillId="0" borderId="0" xfId="0" applyFont="1"/>
    <xf numFmtId="0" fontId="5" fillId="0" borderId="1" xfId="0" applyFont="1" applyFill="1" applyBorder="1" applyAlignment="1">
      <alignment horizontal="left"/>
    </xf>
    <xf numFmtId="0" fontId="5" fillId="0" borderId="5" xfId="0" applyFont="1" applyFill="1" applyBorder="1"/>
    <xf numFmtId="3" fontId="5" fillId="0" borderId="1" xfId="0" applyNumberFormat="1" applyFont="1" applyFill="1" applyBorder="1" applyAlignment="1">
      <alignment horizontal="center"/>
    </xf>
    <xf numFmtId="3" fontId="5" fillId="0" borderId="1" xfId="0" quotePrefix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/>
    <xf numFmtId="3" fontId="5" fillId="0" borderId="6" xfId="0" quotePrefix="1" applyNumberFormat="1" applyFont="1" applyFill="1" applyBorder="1" applyAlignment="1">
      <alignment horizontal="center"/>
    </xf>
    <xf numFmtId="42" fontId="5" fillId="0" borderId="1" xfId="0" applyNumberFormat="1" applyFont="1" applyFill="1" applyBorder="1"/>
    <xf numFmtId="0" fontId="4" fillId="0" borderId="1" xfId="1" applyFont="1" applyFill="1" applyBorder="1" applyAlignment="1">
      <alignment horizontal="left"/>
    </xf>
    <xf numFmtId="0" fontId="4" fillId="0" borderId="0" xfId="1" applyFont="1" applyFill="1" applyBorder="1"/>
    <xf numFmtId="0" fontId="4" fillId="0" borderId="5" xfId="1" applyFont="1" applyFill="1" applyBorder="1"/>
    <xf numFmtId="0" fontId="5" fillId="0" borderId="6" xfId="1" applyFont="1" applyFill="1" applyBorder="1" applyAlignment="1">
      <alignment horizontal="left"/>
    </xf>
    <xf numFmtId="0" fontId="5" fillId="0" borderId="7" xfId="1" applyFont="1" applyFill="1" applyBorder="1"/>
    <xf numFmtId="0" fontId="5" fillId="0" borderId="8" xfId="1" applyFont="1" applyFill="1" applyBorder="1"/>
    <xf numFmtId="42" fontId="5" fillId="0" borderId="6" xfId="0" applyNumberFormat="1" applyFont="1" applyFill="1" applyBorder="1"/>
    <xf numFmtId="42" fontId="5" fillId="0" borderId="0" xfId="0" applyNumberFormat="1" applyFont="1"/>
    <xf numFmtId="0" fontId="5" fillId="0" borderId="0" xfId="0" applyFont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/>
    </xf>
    <xf numFmtId="0" fontId="5" fillId="0" borderId="4" xfId="0" applyFont="1" applyFill="1" applyBorder="1" applyAlignment="1">
      <alignment horizontal="center"/>
    </xf>
    <xf numFmtId="0" fontId="5" fillId="0" borderId="8" xfId="0" applyFont="1" applyFill="1" applyBorder="1"/>
    <xf numFmtId="10" fontId="5" fillId="0" borderId="5" xfId="0" applyNumberFormat="1" applyFont="1" applyFill="1" applyBorder="1"/>
    <xf numFmtId="10" fontId="5" fillId="0" borderId="8" xfId="0" applyNumberFormat="1" applyFont="1" applyFill="1" applyBorder="1"/>
    <xf numFmtId="0" fontId="4" fillId="0" borderId="1" xfId="0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 textRotation="90" wrapText="1"/>
    </xf>
    <xf numFmtId="37" fontId="5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5" xfId="0" applyFont="1" applyFill="1" applyBorder="1" applyAlignment="1">
      <alignment horizontal="center"/>
    </xf>
    <xf numFmtId="0" fontId="0" fillId="0" borderId="1" xfId="0" applyFill="1" applyBorder="1"/>
    <xf numFmtId="0" fontId="0" fillId="0" borderId="0" xfId="0" applyFill="1" applyBorder="1"/>
    <xf numFmtId="0" fontId="0" fillId="0" borderId="0" xfId="0" applyFill="1"/>
    <xf numFmtId="0" fontId="5" fillId="0" borderId="0" xfId="1" applyFont="1" applyFill="1" applyBorder="1" applyAlignment="1">
      <alignment horizontal="left"/>
    </xf>
    <xf numFmtId="0" fontId="5" fillId="0" borderId="0" xfId="1" applyFont="1" applyFill="1" applyBorder="1"/>
    <xf numFmtId="10" fontId="5" fillId="0" borderId="0" xfId="0" applyNumberFormat="1" applyFont="1" applyFill="1" applyBorder="1"/>
    <xf numFmtId="0" fontId="6" fillId="0" borderId="0" xfId="1" applyFont="1" applyFill="1" applyBorder="1" applyAlignment="1">
      <alignment horizontal="left"/>
    </xf>
    <xf numFmtId="0" fontId="5" fillId="0" borderId="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3" fontId="5" fillId="0" borderId="1" xfId="0" applyNumberFormat="1" applyFont="1" applyFill="1" applyBorder="1"/>
    <xf numFmtId="42" fontId="5" fillId="0" borderId="2" xfId="0" applyNumberFormat="1" applyFont="1" applyFill="1" applyBorder="1" applyAlignment="1">
      <alignment horizontal="center"/>
    </xf>
    <xf numFmtId="42" fontId="5" fillId="0" borderId="1" xfId="0" applyNumberFormat="1" applyFont="1" applyFill="1" applyBorder="1" applyAlignment="1">
      <alignment horizontal="center"/>
    </xf>
    <xf numFmtId="0" fontId="5" fillId="0" borderId="1" xfId="3" applyFont="1" applyFill="1" applyBorder="1"/>
    <xf numFmtId="0" fontId="5" fillId="0" borderId="0" xfId="3" applyFont="1" applyFill="1" applyBorder="1"/>
    <xf numFmtId="0" fontId="7" fillId="0" borderId="1" xfId="0" applyFont="1" applyFill="1" applyBorder="1" applyAlignment="1"/>
    <xf numFmtId="0" fontId="6" fillId="0" borderId="1" xfId="0" applyFont="1" applyFill="1" applyBorder="1" applyAlignment="1"/>
    <xf numFmtId="3" fontId="10" fillId="0" borderId="9" xfId="6" applyNumberFormat="1" applyFont="1" applyFill="1" applyBorder="1"/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1" xfId="6" applyFont="1" applyFill="1" applyBorder="1" applyAlignment="1">
      <alignment horizontal="center"/>
    </xf>
    <xf numFmtId="0" fontId="0" fillId="0" borderId="0" xfId="0" applyAlignment="1">
      <alignment horizontal="center"/>
    </xf>
    <xf numFmtId="3" fontId="5" fillId="0" borderId="14" xfId="0" applyNumberFormat="1" applyFont="1" applyFill="1" applyBorder="1"/>
    <xf numFmtId="42" fontId="5" fillId="0" borderId="14" xfId="0" applyNumberFormat="1" applyFont="1" applyFill="1" applyBorder="1"/>
    <xf numFmtId="42" fontId="5" fillId="0" borderId="13" xfId="0" applyNumberFormat="1" applyFont="1" applyFill="1" applyBorder="1"/>
    <xf numFmtId="0" fontId="5" fillId="0" borderId="1" xfId="0" applyFont="1" applyBorder="1" applyAlignment="1">
      <alignment horizontal="left"/>
    </xf>
    <xf numFmtId="0" fontId="0" fillId="0" borderId="0" xfId="0" applyBorder="1"/>
    <xf numFmtId="0" fontId="8" fillId="0" borderId="1" xfId="0" applyFont="1" applyFill="1" applyBorder="1"/>
    <xf numFmtId="0" fontId="8" fillId="0" borderId="0" xfId="0" applyFont="1" applyFill="1" applyBorder="1"/>
    <xf numFmtId="3" fontId="6" fillId="0" borderId="1" xfId="0" quotePrefix="1" applyNumberFormat="1" applyFont="1" applyFill="1" applyBorder="1" applyAlignment="1">
      <alignment horizontal="center"/>
    </xf>
    <xf numFmtId="3" fontId="6" fillId="0" borderId="6" xfId="0" quotePrefix="1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3" fontId="6" fillId="0" borderId="9" xfId="0" applyNumberFormat="1" applyFont="1" applyFill="1" applyBorder="1" applyAlignment="1">
      <alignment horizontal="center"/>
    </xf>
    <xf numFmtId="42" fontId="5" fillId="0" borderId="9" xfId="0" applyNumberFormat="1" applyFont="1" applyFill="1" applyBorder="1"/>
    <xf numFmtId="42" fontId="5" fillId="0" borderId="16" xfId="0" applyNumberFormat="1" applyFont="1" applyFill="1" applyBorder="1"/>
    <xf numFmtId="40" fontId="5" fillId="0" borderId="3" xfId="0" applyNumberFormat="1" applyFont="1" applyBorder="1" applyAlignment="1">
      <alignment horizontal="center"/>
    </xf>
    <xf numFmtId="40" fontId="5" fillId="0" borderId="0" xfId="0" applyNumberFormat="1" applyFont="1" applyFill="1" applyBorder="1" applyAlignment="1">
      <alignment horizontal="center"/>
    </xf>
    <xf numFmtId="40" fontId="5" fillId="0" borderId="0" xfId="0" applyNumberFormat="1" applyFont="1" applyFill="1" applyBorder="1"/>
    <xf numFmtId="40" fontId="5" fillId="0" borderId="0" xfId="0" applyNumberFormat="1" applyFont="1"/>
    <xf numFmtId="40" fontId="5" fillId="0" borderId="0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0" fontId="5" fillId="0" borderId="3" xfId="0" applyNumberFormat="1" applyFont="1" applyFill="1" applyBorder="1" applyAlignment="1">
      <alignment horizontal="center"/>
    </xf>
    <xf numFmtId="3" fontId="6" fillId="0" borderId="9" xfId="0" quotePrefix="1" applyNumberFormat="1" applyFont="1" applyFill="1" applyBorder="1" applyAlignment="1">
      <alignment horizontal="center"/>
    </xf>
    <xf numFmtId="3" fontId="6" fillId="0" borderId="16" xfId="0" quotePrefix="1" applyNumberFormat="1" applyFont="1" applyFill="1" applyBorder="1" applyAlignment="1">
      <alignment horizontal="center"/>
    </xf>
    <xf numFmtId="40" fontId="11" fillId="0" borderId="0" xfId="0" quotePrefix="1" applyNumberFormat="1" applyFont="1" applyFill="1" applyBorder="1" applyAlignment="1">
      <alignment horizontal="center"/>
    </xf>
    <xf numFmtId="3" fontId="11" fillId="0" borderId="5" xfId="0" quotePrefix="1" applyNumberFormat="1" applyFont="1" applyFill="1" applyBorder="1" applyAlignment="1">
      <alignment horizontal="center"/>
    </xf>
    <xf numFmtId="40" fontId="11" fillId="0" borderId="17" xfId="0" quotePrefix="1" applyNumberFormat="1" applyFont="1" applyFill="1" applyBorder="1" applyAlignment="1">
      <alignment horizontal="center"/>
    </xf>
    <xf numFmtId="3" fontId="11" fillId="0" borderId="8" xfId="0" quotePrefix="1" applyNumberFormat="1" applyFont="1" applyFill="1" applyBorder="1" applyAlignment="1">
      <alignment horizontal="center"/>
    </xf>
    <xf numFmtId="40" fontId="12" fillId="0" borderId="0" xfId="6" applyNumberFormat="1" applyFont="1" applyFill="1" applyBorder="1"/>
    <xf numFmtId="40" fontId="11" fillId="0" borderId="0" xfId="0" applyNumberFormat="1" applyFont="1" applyFill="1" applyBorder="1"/>
    <xf numFmtId="42" fontId="11" fillId="0" borderId="0" xfId="0" applyNumberFormat="1" applyFont="1" applyFill="1" applyBorder="1"/>
    <xf numFmtId="42" fontId="11" fillId="0" borderId="17" xfId="0" applyNumberFormat="1" applyFont="1" applyFill="1" applyBorder="1"/>
    <xf numFmtId="42" fontId="11" fillId="0" borderId="7" xfId="0" applyNumberFormat="1" applyFont="1" applyFill="1" applyBorder="1"/>
    <xf numFmtId="0" fontId="5" fillId="0" borderId="5" xfId="0" applyFont="1" applyBorder="1" applyAlignment="1">
      <alignment horizontal="center"/>
    </xf>
    <xf numFmtId="3" fontId="5" fillId="0" borderId="5" xfId="0" applyNumberFormat="1" applyFont="1" applyFill="1" applyBorder="1" applyAlignment="1">
      <alignment horizontal="center"/>
    </xf>
    <xf numFmtId="3" fontId="12" fillId="0" borderId="0" xfId="6" applyNumberFormat="1" applyFont="1" applyFill="1" applyBorder="1"/>
    <xf numFmtId="0" fontId="6" fillId="0" borderId="9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textRotation="90" wrapText="1"/>
    </xf>
    <xf numFmtId="0" fontId="5" fillId="0" borderId="11" xfId="0" applyFont="1" applyFill="1" applyBorder="1" applyAlignment="1">
      <alignment horizontal="center" textRotation="90" wrapText="1"/>
    </xf>
    <xf numFmtId="0" fontId="5" fillId="0" borderId="12" xfId="0" applyFont="1" applyFill="1" applyBorder="1" applyAlignment="1">
      <alignment horizontal="center" textRotation="90" wrapText="1"/>
    </xf>
    <xf numFmtId="40" fontId="11" fillId="0" borderId="18" xfId="0" quotePrefix="1" applyNumberFormat="1" applyFont="1" applyFill="1" applyBorder="1" applyAlignment="1">
      <alignment horizontal="center"/>
    </xf>
    <xf numFmtId="40" fontId="11" fillId="0" borderId="5" xfId="0" quotePrefix="1" applyNumberFormat="1" applyFont="1" applyFill="1" applyBorder="1" applyAlignment="1">
      <alignment horizontal="center"/>
    </xf>
  </cellXfs>
  <cellStyles count="94">
    <cellStyle name="Normal" xfId="0" builtinId="0"/>
    <cellStyle name="Normal 10" xfId="7" xr:uid="{00000000-0005-0000-0000-000001000000}"/>
    <cellStyle name="Normal 10 2" xfId="8" xr:uid="{00000000-0005-0000-0000-000002000000}"/>
    <cellStyle name="Normal 10_FY20 101119 Underpd Tchr" xfId="9" xr:uid="{00000000-0005-0000-0000-000003000000}"/>
    <cellStyle name="Normal 11" xfId="5" xr:uid="{00000000-0005-0000-0000-000004000000}"/>
    <cellStyle name="Normal 12" xfId="10" xr:uid="{00000000-0005-0000-0000-000005000000}"/>
    <cellStyle name="Normal 13" xfId="11" xr:uid="{00000000-0005-0000-0000-000006000000}"/>
    <cellStyle name="Normal 14" xfId="12" xr:uid="{00000000-0005-0000-0000-000007000000}"/>
    <cellStyle name="Normal 15" xfId="13" xr:uid="{00000000-0005-0000-0000-000008000000}"/>
    <cellStyle name="Normal 16" xfId="14" xr:uid="{00000000-0005-0000-0000-000009000000}"/>
    <cellStyle name="Normal 17" xfId="15" xr:uid="{00000000-0005-0000-0000-00000A000000}"/>
    <cellStyle name="Normal 18" xfId="16" xr:uid="{00000000-0005-0000-0000-00000B000000}"/>
    <cellStyle name="Normal 18 2" xfId="17" xr:uid="{00000000-0005-0000-0000-00000C000000}"/>
    <cellStyle name="Normal 18_FY20 101119 Underpd Tchr" xfId="18" xr:uid="{00000000-0005-0000-0000-00000D000000}"/>
    <cellStyle name="Normal 19" xfId="19" xr:uid="{00000000-0005-0000-0000-00000E000000}"/>
    <cellStyle name="Normal 2" xfId="20" xr:uid="{00000000-0005-0000-0000-00000F000000}"/>
    <cellStyle name="Normal 2 2" xfId="21" xr:uid="{00000000-0005-0000-0000-000010000000}"/>
    <cellStyle name="Normal 2_FY20 101119 Underpd Tchr" xfId="22" xr:uid="{00000000-0005-0000-0000-000011000000}"/>
    <cellStyle name="Normal 20" xfId="23" xr:uid="{00000000-0005-0000-0000-000012000000}"/>
    <cellStyle name="Normal 20 2" xfId="24" xr:uid="{00000000-0005-0000-0000-000013000000}"/>
    <cellStyle name="Normal 20_FY20 101119 Underpd Tchr" xfId="25" xr:uid="{00000000-0005-0000-0000-000014000000}"/>
    <cellStyle name="Normal 21" xfId="4" xr:uid="{00000000-0005-0000-0000-000015000000}"/>
    <cellStyle name="Normal 21 2" xfId="26" xr:uid="{00000000-0005-0000-0000-000016000000}"/>
    <cellStyle name="Normal 21_FY20 101119 Underpd Tchr" xfId="27" xr:uid="{00000000-0005-0000-0000-000017000000}"/>
    <cellStyle name="Normal 22" xfId="28" xr:uid="{00000000-0005-0000-0000-000018000000}"/>
    <cellStyle name="Normal 22 2" xfId="29" xr:uid="{00000000-0005-0000-0000-000019000000}"/>
    <cellStyle name="Normal 22_FY20 101119 Underpd Tchr" xfId="30" xr:uid="{00000000-0005-0000-0000-00001A000000}"/>
    <cellStyle name="Normal 23" xfId="31" xr:uid="{00000000-0005-0000-0000-00001B000000}"/>
    <cellStyle name="Normal 23 2" xfId="32" xr:uid="{00000000-0005-0000-0000-00001C000000}"/>
    <cellStyle name="Normal 23_FY20 101119 Underpd Tchr" xfId="33" xr:uid="{00000000-0005-0000-0000-00001D000000}"/>
    <cellStyle name="Normal 24" xfId="34" xr:uid="{00000000-0005-0000-0000-00001E000000}"/>
    <cellStyle name="Normal 24 2" xfId="35" xr:uid="{00000000-0005-0000-0000-00001F000000}"/>
    <cellStyle name="Normal 24_FY20 101119 Underpd Tchr" xfId="36" xr:uid="{00000000-0005-0000-0000-000020000000}"/>
    <cellStyle name="Normal 25" xfId="37" xr:uid="{00000000-0005-0000-0000-000021000000}"/>
    <cellStyle name="Normal 25 2" xfId="38" xr:uid="{00000000-0005-0000-0000-000022000000}"/>
    <cellStyle name="Normal 25_FY20 101119 Underpd Tchr" xfId="39" xr:uid="{00000000-0005-0000-0000-000023000000}"/>
    <cellStyle name="Normal 26" xfId="40" xr:uid="{00000000-0005-0000-0000-000024000000}"/>
    <cellStyle name="Normal 27" xfId="41" xr:uid="{00000000-0005-0000-0000-000025000000}"/>
    <cellStyle name="Normal 27 2" xfId="42" xr:uid="{00000000-0005-0000-0000-000026000000}"/>
    <cellStyle name="Normal 27_FY20 101119 Underpd Tchr" xfId="43" xr:uid="{00000000-0005-0000-0000-000027000000}"/>
    <cellStyle name="Normal 28" xfId="44" xr:uid="{00000000-0005-0000-0000-000028000000}"/>
    <cellStyle name="Normal 28 2" xfId="45" xr:uid="{00000000-0005-0000-0000-000029000000}"/>
    <cellStyle name="Normal 28_FY20 101119 Underpd Tchr" xfId="46" xr:uid="{00000000-0005-0000-0000-00002A000000}"/>
    <cellStyle name="Normal 29" xfId="47" xr:uid="{00000000-0005-0000-0000-00002B000000}"/>
    <cellStyle name="Normal 29 2" xfId="48" xr:uid="{00000000-0005-0000-0000-00002C000000}"/>
    <cellStyle name="Normal 29_FY20 101119 Underpd Tchr" xfId="49" xr:uid="{00000000-0005-0000-0000-00002D000000}"/>
    <cellStyle name="Normal 3" xfId="50" xr:uid="{00000000-0005-0000-0000-00002E000000}"/>
    <cellStyle name="Normal 3 2" xfId="51" xr:uid="{00000000-0005-0000-0000-00002F000000}"/>
    <cellStyle name="Normal 3_FY20 101119 Underpd Tchr" xfId="52" xr:uid="{00000000-0005-0000-0000-000030000000}"/>
    <cellStyle name="Normal 30" xfId="53" xr:uid="{00000000-0005-0000-0000-000031000000}"/>
    <cellStyle name="Normal 30 2" xfId="54" xr:uid="{00000000-0005-0000-0000-000032000000}"/>
    <cellStyle name="Normal 30_FY20 101119 Underpd Tchr" xfId="55" xr:uid="{00000000-0005-0000-0000-000033000000}"/>
    <cellStyle name="Normal 31" xfId="56" xr:uid="{00000000-0005-0000-0000-000034000000}"/>
    <cellStyle name="Normal 31 2" xfId="57" xr:uid="{00000000-0005-0000-0000-000035000000}"/>
    <cellStyle name="Normal 31_FY20 101119 Underpd Tchr" xfId="58" xr:uid="{00000000-0005-0000-0000-000036000000}"/>
    <cellStyle name="Normal 32" xfId="59" xr:uid="{00000000-0005-0000-0000-000037000000}"/>
    <cellStyle name="Normal 33" xfId="60" xr:uid="{00000000-0005-0000-0000-000038000000}"/>
    <cellStyle name="Normal 34" xfId="61" xr:uid="{00000000-0005-0000-0000-000039000000}"/>
    <cellStyle name="Normal 35" xfId="62" xr:uid="{00000000-0005-0000-0000-00003A000000}"/>
    <cellStyle name="Normal 36" xfId="63" xr:uid="{00000000-0005-0000-0000-00003B000000}"/>
    <cellStyle name="Normal 37" xfId="64" xr:uid="{00000000-0005-0000-0000-00003C000000}"/>
    <cellStyle name="Normal 38" xfId="65" xr:uid="{00000000-0005-0000-0000-00003D000000}"/>
    <cellStyle name="Normal 39" xfId="66" xr:uid="{00000000-0005-0000-0000-00003E000000}"/>
    <cellStyle name="Normal 4" xfId="67" xr:uid="{00000000-0005-0000-0000-00003F000000}"/>
    <cellStyle name="Normal 4 2" xfId="68" xr:uid="{00000000-0005-0000-0000-000040000000}"/>
    <cellStyle name="Normal 4_FY20 101119 Underpd Tchr" xfId="69" xr:uid="{00000000-0005-0000-0000-000041000000}"/>
    <cellStyle name="Normal 40" xfId="70" xr:uid="{00000000-0005-0000-0000-000042000000}"/>
    <cellStyle name="Normal 41" xfId="71" xr:uid="{00000000-0005-0000-0000-000043000000}"/>
    <cellStyle name="Normal 42" xfId="72" xr:uid="{00000000-0005-0000-0000-000044000000}"/>
    <cellStyle name="Normal 43" xfId="73" xr:uid="{00000000-0005-0000-0000-000045000000}"/>
    <cellStyle name="Normal 5" xfId="74" xr:uid="{00000000-0005-0000-0000-000046000000}"/>
    <cellStyle name="Normal 5 2" xfId="75" xr:uid="{00000000-0005-0000-0000-000047000000}"/>
    <cellStyle name="Normal 5_FY20 101119 Underpd Tchr" xfId="76" xr:uid="{00000000-0005-0000-0000-000048000000}"/>
    <cellStyle name="Normal 6" xfId="2" xr:uid="{00000000-0005-0000-0000-000049000000}"/>
    <cellStyle name="Normal 6 2" xfId="77" xr:uid="{00000000-0005-0000-0000-00004A000000}"/>
    <cellStyle name="Normal 6_FY20 101119 Underpd Tchr" xfId="78" xr:uid="{00000000-0005-0000-0000-00004B000000}"/>
    <cellStyle name="Normal 7" xfId="3" xr:uid="{00000000-0005-0000-0000-00004C000000}"/>
    <cellStyle name="Normal 7 2" xfId="80" xr:uid="{00000000-0005-0000-0000-00004D000000}"/>
    <cellStyle name="Normal 7_01242020 vs 02102020" xfId="79" xr:uid="{00000000-0005-0000-0000-00004E000000}"/>
    <cellStyle name="Normal 8" xfId="81" xr:uid="{00000000-0005-0000-0000-00004F000000}"/>
    <cellStyle name="Normal 8 2" xfId="82" xr:uid="{00000000-0005-0000-0000-000050000000}"/>
    <cellStyle name="Normal 8_FY20 101119 Underpd Tchr" xfId="83" xr:uid="{00000000-0005-0000-0000-000051000000}"/>
    <cellStyle name="Normal 9" xfId="84" xr:uid="{00000000-0005-0000-0000-000052000000}"/>
    <cellStyle name="Normal 9 2" xfId="85" xr:uid="{00000000-0005-0000-0000-000053000000}"/>
    <cellStyle name="Normal 9_FY20 101119 Underpd Tchr" xfId="86" xr:uid="{00000000-0005-0000-0000-000054000000}"/>
    <cellStyle name="Normal_01242020 vs 02102020" xfId="6" xr:uid="{00000000-0005-0000-0000-000055000000}"/>
    <cellStyle name="Normal_FY15 Midyear Alloc.123114" xfId="1" xr:uid="{00000000-0005-0000-0000-000056000000}"/>
    <cellStyle name="Percent 2" xfId="87" xr:uid="{00000000-0005-0000-0000-000057000000}"/>
    <cellStyle name="Percent 3" xfId="88" xr:uid="{00000000-0005-0000-0000-000058000000}"/>
    <cellStyle name="Percent 4" xfId="89" xr:uid="{00000000-0005-0000-0000-000059000000}"/>
    <cellStyle name="Percent 5" xfId="90" xr:uid="{00000000-0005-0000-0000-00005A000000}"/>
    <cellStyle name="Percent 6" xfId="91" xr:uid="{00000000-0005-0000-0000-00005B000000}"/>
    <cellStyle name="Percent 7" xfId="92" xr:uid="{00000000-0005-0000-0000-00005C000000}"/>
    <cellStyle name="Percent 8" xfId="93" xr:uid="{00000000-0005-0000-0000-00005D000000}"/>
  </cellStyles>
  <dxfs count="4"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  <dxf>
      <font>
        <strike val="0"/>
        <color rgb="FFC0000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870"/>
  <sheetViews>
    <sheetView tabSelected="1" workbookViewId="0">
      <pane xSplit="4" ySplit="8" topLeftCell="E529" activePane="bottomRight" state="frozen"/>
      <selection pane="bottomRight" activeCell="P545" sqref="P545"/>
      <selection pane="bottomLeft" activeCell="A9" sqref="A9"/>
      <selection pane="topRight" activeCell="E1" sqref="E1"/>
    </sheetView>
  </sheetViews>
  <sheetFormatPr defaultRowHeight="12.75"/>
  <cols>
    <col min="1" max="1" width="4.42578125" style="30" customWidth="1"/>
    <col min="2" max="2" width="16.7109375" style="9" customWidth="1"/>
    <col min="3" max="3" width="6.7109375" style="9" customWidth="1"/>
    <col min="4" max="4" width="34.7109375" style="9" customWidth="1"/>
    <col min="5" max="6" width="14.7109375" style="9" bestFit="1" customWidth="1"/>
    <col min="7" max="7" width="10.140625" style="79" bestFit="1" customWidth="1"/>
    <col min="8" max="8" width="9.5703125" style="9" bestFit="1" customWidth="1"/>
    <col min="9" max="9" width="13.7109375" style="27" bestFit="1" customWidth="1"/>
    <col min="10" max="10" width="12.7109375" style="9" bestFit="1" customWidth="1"/>
    <col min="11" max="11" width="4.42578125" style="28" customWidth="1"/>
    <col min="12" max="13" width="4.28515625" style="28" customWidth="1"/>
    <col min="15" max="24" width="9.140625" style="3"/>
    <col min="25" max="16384" width="9.140625" style="9"/>
  </cols>
  <sheetData>
    <row r="1" spans="1:24" ht="12.75" customHeight="1" thickBot="1">
      <c r="A1" s="4" t="s">
        <v>0</v>
      </c>
      <c r="B1" s="5"/>
      <c r="C1" s="5"/>
      <c r="D1" s="6"/>
      <c r="E1" s="7" t="s">
        <v>1</v>
      </c>
      <c r="F1" s="72" t="s">
        <v>2</v>
      </c>
      <c r="G1" s="76"/>
      <c r="H1" s="71"/>
      <c r="I1" s="8" t="s">
        <v>3</v>
      </c>
      <c r="J1" s="31" t="s">
        <v>4</v>
      </c>
      <c r="K1" s="98" t="s">
        <v>5</v>
      </c>
      <c r="L1" s="98" t="s">
        <v>6</v>
      </c>
      <c r="M1" s="37"/>
    </row>
    <row r="2" spans="1:24" ht="13.5" customHeight="1">
      <c r="A2" s="55"/>
      <c r="B2" s="39"/>
      <c r="C2" s="1"/>
      <c r="D2" s="11"/>
      <c r="E2" s="7" t="s">
        <v>7</v>
      </c>
      <c r="F2" s="81" t="s">
        <v>7</v>
      </c>
      <c r="G2" s="82"/>
      <c r="H2" s="31"/>
      <c r="I2" s="51" t="s">
        <v>8</v>
      </c>
      <c r="J2" s="31" t="s">
        <v>9</v>
      </c>
      <c r="K2" s="99"/>
      <c r="L2" s="99"/>
      <c r="M2" s="37"/>
    </row>
    <row r="3" spans="1:24">
      <c r="A3" s="56"/>
      <c r="B3" s="39"/>
      <c r="C3" s="1"/>
      <c r="D3" s="11"/>
      <c r="E3" s="48" t="s">
        <v>10</v>
      </c>
      <c r="F3" s="97" t="s">
        <v>10</v>
      </c>
      <c r="G3" s="80"/>
      <c r="H3" s="94"/>
      <c r="I3" s="52" t="s">
        <v>11</v>
      </c>
      <c r="J3" s="40" t="s">
        <v>12</v>
      </c>
      <c r="K3" s="99"/>
      <c r="L3" s="99"/>
      <c r="M3" s="37"/>
    </row>
    <row r="4" spans="1:24" ht="12.75" customHeight="1">
      <c r="A4" s="10"/>
      <c r="B4" s="1"/>
      <c r="C4" s="1"/>
      <c r="D4" s="11"/>
      <c r="E4" s="12" t="s">
        <v>13</v>
      </c>
      <c r="F4" s="73" t="s">
        <v>13</v>
      </c>
      <c r="G4" s="77"/>
      <c r="H4" s="95"/>
      <c r="I4" s="52"/>
      <c r="J4" s="40" t="s">
        <v>14</v>
      </c>
      <c r="K4" s="99"/>
      <c r="L4" s="99"/>
      <c r="M4" s="37"/>
    </row>
    <row r="5" spans="1:24">
      <c r="A5" s="65"/>
      <c r="B5" s="3"/>
      <c r="C5" s="66"/>
      <c r="D5" s="66"/>
      <c r="E5" s="13" t="s">
        <v>15</v>
      </c>
      <c r="F5" s="83" t="s">
        <v>16</v>
      </c>
      <c r="G5" s="101" t="s">
        <v>17</v>
      </c>
      <c r="H5" s="102"/>
      <c r="I5" s="52"/>
      <c r="J5" s="11"/>
      <c r="K5" s="99"/>
      <c r="L5" s="99"/>
      <c r="M5" s="37"/>
    </row>
    <row r="6" spans="1:24">
      <c r="A6" s="65"/>
      <c r="B6" s="3"/>
      <c r="C6" s="66"/>
      <c r="D6" s="66"/>
      <c r="E6" s="13" t="s">
        <v>18</v>
      </c>
      <c r="F6" s="83" t="s">
        <v>19</v>
      </c>
      <c r="G6" s="85" t="s">
        <v>20</v>
      </c>
      <c r="H6" s="86" t="s">
        <v>21</v>
      </c>
      <c r="I6" s="69" t="s">
        <v>22</v>
      </c>
      <c r="J6" s="11"/>
      <c r="K6" s="99"/>
      <c r="L6" s="99"/>
      <c r="M6" s="37"/>
    </row>
    <row r="7" spans="1:24">
      <c r="A7" s="10"/>
      <c r="B7" s="1"/>
      <c r="C7" s="1"/>
      <c r="D7" s="11"/>
      <c r="E7" s="13" t="s">
        <v>23</v>
      </c>
      <c r="F7" s="83" t="s">
        <v>24</v>
      </c>
      <c r="G7" s="85" t="s">
        <v>25</v>
      </c>
      <c r="H7" s="86" t="s">
        <v>26</v>
      </c>
      <c r="I7" s="69" t="s">
        <v>27</v>
      </c>
      <c r="J7" s="11"/>
      <c r="K7" s="99"/>
      <c r="L7" s="99"/>
      <c r="M7" s="37"/>
    </row>
    <row r="8" spans="1:24" ht="13.5" thickBot="1">
      <c r="A8" s="14" t="s">
        <v>28</v>
      </c>
      <c r="B8" s="15"/>
      <c r="C8" s="16" t="s">
        <v>29</v>
      </c>
      <c r="D8" s="17"/>
      <c r="E8" s="18" t="s">
        <v>30</v>
      </c>
      <c r="F8" s="84" t="s">
        <v>31</v>
      </c>
      <c r="G8" s="87" t="s">
        <v>32</v>
      </c>
      <c r="H8" s="88" t="s">
        <v>32</v>
      </c>
      <c r="I8" s="70" t="s">
        <v>33</v>
      </c>
      <c r="J8" s="32"/>
      <c r="K8" s="100"/>
      <c r="L8" s="100"/>
      <c r="M8" s="37"/>
    </row>
    <row r="9" spans="1:24" s="29" customFormat="1">
      <c r="A9" s="41" t="s">
        <v>34</v>
      </c>
      <c r="B9" s="42" t="s">
        <v>35</v>
      </c>
      <c r="C9" s="42" t="s">
        <v>36</v>
      </c>
      <c r="D9" s="42" t="s">
        <v>37</v>
      </c>
      <c r="E9" s="50">
        <v>639281</v>
      </c>
      <c r="F9" s="57">
        <v>639345</v>
      </c>
      <c r="G9" s="89">
        <v>0</v>
      </c>
      <c r="H9" s="96">
        <f t="shared" ref="H9:H72" si="0">SUM(I9-G9)</f>
        <v>64</v>
      </c>
      <c r="I9" s="19">
        <f>SUM(F9-E9)</f>
        <v>64</v>
      </c>
      <c r="J9" s="33">
        <f t="shared" ref="J9:J72" si="1">ROUND(I9/E9,4)</f>
        <v>1E-4</v>
      </c>
      <c r="K9" s="60" t="s">
        <v>38</v>
      </c>
      <c r="L9" s="60" t="s">
        <v>38</v>
      </c>
      <c r="M9" s="49"/>
      <c r="N9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 s="29" customFormat="1">
      <c r="A10" s="41" t="s">
        <v>34</v>
      </c>
      <c r="B10" s="42" t="s">
        <v>35</v>
      </c>
      <c r="C10" s="42" t="s">
        <v>39</v>
      </c>
      <c r="D10" s="42" t="s">
        <v>40</v>
      </c>
      <c r="E10" s="50">
        <v>3423225</v>
      </c>
      <c r="F10" s="57">
        <v>3423516</v>
      </c>
      <c r="G10" s="89">
        <v>0</v>
      </c>
      <c r="H10" s="96">
        <f t="shared" si="0"/>
        <v>291</v>
      </c>
      <c r="I10" s="19">
        <f t="shared" ref="I10:I73" si="2">SUM(F10-E10)</f>
        <v>291</v>
      </c>
      <c r="J10" s="33">
        <f t="shared" si="1"/>
        <v>1E-4</v>
      </c>
      <c r="K10" s="60" t="s">
        <v>38</v>
      </c>
      <c r="L10" s="60" t="s">
        <v>38</v>
      </c>
      <c r="M10" s="49"/>
      <c r="N10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 s="29" customFormat="1">
      <c r="A11" s="41" t="s">
        <v>34</v>
      </c>
      <c r="B11" s="42" t="s">
        <v>35</v>
      </c>
      <c r="C11" s="42" t="s">
        <v>41</v>
      </c>
      <c r="D11" s="42" t="s">
        <v>42</v>
      </c>
      <c r="E11" s="50">
        <v>1183630</v>
      </c>
      <c r="F11" s="57">
        <v>1183730</v>
      </c>
      <c r="G11" s="89">
        <v>0</v>
      </c>
      <c r="H11" s="96">
        <f t="shared" si="0"/>
        <v>100</v>
      </c>
      <c r="I11" s="19">
        <f t="shared" si="2"/>
        <v>100</v>
      </c>
      <c r="J11" s="33">
        <f t="shared" si="1"/>
        <v>1E-4</v>
      </c>
      <c r="K11" s="60" t="s">
        <v>38</v>
      </c>
      <c r="L11" s="60" t="s">
        <v>38</v>
      </c>
      <c r="M11" s="49"/>
      <c r="N1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s="29" customFormat="1">
      <c r="A12" s="41" t="s">
        <v>34</v>
      </c>
      <c r="B12" s="42" t="s">
        <v>35</v>
      </c>
      <c r="C12" s="42" t="s">
        <v>43</v>
      </c>
      <c r="D12" s="42" t="s">
        <v>44</v>
      </c>
      <c r="E12" s="50">
        <v>1858664</v>
      </c>
      <c r="F12" s="57">
        <v>1858825</v>
      </c>
      <c r="G12" s="89">
        <v>0</v>
      </c>
      <c r="H12" s="96">
        <f t="shared" si="0"/>
        <v>161</v>
      </c>
      <c r="I12" s="19">
        <f t="shared" si="2"/>
        <v>161</v>
      </c>
      <c r="J12" s="33">
        <f t="shared" si="1"/>
        <v>1E-4</v>
      </c>
      <c r="K12" s="60" t="s">
        <v>38</v>
      </c>
      <c r="L12" s="60" t="s">
        <v>38</v>
      </c>
      <c r="M12" s="49"/>
      <c r="N12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s="29" customFormat="1">
      <c r="A13" s="41" t="s">
        <v>34</v>
      </c>
      <c r="B13" s="42" t="s">
        <v>35</v>
      </c>
      <c r="C13" s="42" t="s">
        <v>45</v>
      </c>
      <c r="D13" s="42" t="s">
        <v>46</v>
      </c>
      <c r="E13" s="50">
        <v>865898</v>
      </c>
      <c r="F13" s="57">
        <v>865973</v>
      </c>
      <c r="G13" s="89">
        <v>0</v>
      </c>
      <c r="H13" s="96">
        <f t="shared" si="0"/>
        <v>75</v>
      </c>
      <c r="I13" s="19">
        <f t="shared" si="2"/>
        <v>75</v>
      </c>
      <c r="J13" s="33">
        <f t="shared" si="1"/>
        <v>1E-4</v>
      </c>
      <c r="K13" s="60" t="s">
        <v>38</v>
      </c>
      <c r="L13" s="60" t="s">
        <v>38</v>
      </c>
      <c r="M13" s="49"/>
      <c r="N13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s="29" customFormat="1">
      <c r="A14" s="41" t="s">
        <v>34</v>
      </c>
      <c r="B14" s="42" t="s">
        <v>35</v>
      </c>
      <c r="C14" s="42" t="s">
        <v>47</v>
      </c>
      <c r="D14" s="42" t="s">
        <v>48</v>
      </c>
      <c r="E14" s="50">
        <v>389688</v>
      </c>
      <c r="F14" s="57">
        <v>389726</v>
      </c>
      <c r="G14" s="89">
        <v>0</v>
      </c>
      <c r="H14" s="96">
        <f t="shared" si="0"/>
        <v>38</v>
      </c>
      <c r="I14" s="19">
        <f t="shared" si="2"/>
        <v>38</v>
      </c>
      <c r="J14" s="33">
        <f t="shared" si="1"/>
        <v>1E-4</v>
      </c>
      <c r="K14" s="60" t="s">
        <v>38</v>
      </c>
      <c r="L14" s="60" t="s">
        <v>38</v>
      </c>
      <c r="M14" s="49"/>
      <c r="N14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 s="29" customFormat="1">
      <c r="A15" s="41" t="s">
        <v>34</v>
      </c>
      <c r="B15" s="42" t="s">
        <v>35</v>
      </c>
      <c r="C15" s="42" t="s">
        <v>49</v>
      </c>
      <c r="D15" s="42" t="s">
        <v>50</v>
      </c>
      <c r="E15" s="50">
        <v>1283950</v>
      </c>
      <c r="F15" s="57">
        <v>1284087</v>
      </c>
      <c r="G15" s="89">
        <v>0</v>
      </c>
      <c r="H15" s="96">
        <f t="shared" si="0"/>
        <v>137</v>
      </c>
      <c r="I15" s="19">
        <f t="shared" si="2"/>
        <v>137</v>
      </c>
      <c r="J15" s="33">
        <f t="shared" si="1"/>
        <v>1E-4</v>
      </c>
      <c r="K15" s="60" t="s">
        <v>38</v>
      </c>
      <c r="L15" s="60" t="s">
        <v>38</v>
      </c>
      <c r="M15" s="49"/>
      <c r="N15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 s="29" customFormat="1">
      <c r="A16" s="41" t="s">
        <v>34</v>
      </c>
      <c r="B16" s="42" t="s">
        <v>35</v>
      </c>
      <c r="C16" s="42" t="s">
        <v>51</v>
      </c>
      <c r="D16" s="42" t="s">
        <v>52</v>
      </c>
      <c r="E16" s="50">
        <v>5339426</v>
      </c>
      <c r="F16" s="57">
        <v>5339989</v>
      </c>
      <c r="G16" s="89">
        <v>0</v>
      </c>
      <c r="H16" s="96">
        <f t="shared" si="0"/>
        <v>563</v>
      </c>
      <c r="I16" s="19">
        <f t="shared" si="2"/>
        <v>563</v>
      </c>
      <c r="J16" s="33">
        <f t="shared" si="1"/>
        <v>1E-4</v>
      </c>
      <c r="K16" s="60" t="s">
        <v>38</v>
      </c>
      <c r="L16" s="60" t="s">
        <v>38</v>
      </c>
      <c r="M16" s="49"/>
      <c r="N16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s="29" customFormat="1">
      <c r="A17" s="41" t="s">
        <v>34</v>
      </c>
      <c r="B17" s="42" t="s">
        <v>35</v>
      </c>
      <c r="C17" s="42" t="s">
        <v>53</v>
      </c>
      <c r="D17" s="42" t="s">
        <v>54</v>
      </c>
      <c r="E17" s="50">
        <v>6432451</v>
      </c>
      <c r="F17" s="57">
        <v>6433107</v>
      </c>
      <c r="G17" s="89">
        <v>0</v>
      </c>
      <c r="H17" s="96">
        <f t="shared" si="0"/>
        <v>656</v>
      </c>
      <c r="I17" s="19">
        <f t="shared" si="2"/>
        <v>656</v>
      </c>
      <c r="J17" s="33">
        <f t="shared" si="1"/>
        <v>1E-4</v>
      </c>
      <c r="K17" s="60" t="s">
        <v>38</v>
      </c>
      <c r="L17" s="60" t="s">
        <v>38</v>
      </c>
      <c r="M17" s="49"/>
      <c r="N17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s="29" customFormat="1">
      <c r="A18" s="41" t="s">
        <v>34</v>
      </c>
      <c r="B18" s="42" t="s">
        <v>35</v>
      </c>
      <c r="C18" s="42" t="s">
        <v>55</v>
      </c>
      <c r="D18" s="42" t="s">
        <v>56</v>
      </c>
      <c r="E18" s="50">
        <v>1121524</v>
      </c>
      <c r="F18" s="57">
        <v>1121626</v>
      </c>
      <c r="G18" s="89">
        <v>0</v>
      </c>
      <c r="H18" s="96">
        <f t="shared" si="0"/>
        <v>102</v>
      </c>
      <c r="I18" s="19">
        <f t="shared" si="2"/>
        <v>102</v>
      </c>
      <c r="J18" s="33">
        <f t="shared" si="1"/>
        <v>1E-4</v>
      </c>
      <c r="K18" s="60" t="s">
        <v>38</v>
      </c>
      <c r="L18" s="60" t="s">
        <v>38</v>
      </c>
      <c r="M18" s="49"/>
      <c r="N18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 s="29" customFormat="1">
      <c r="A19" s="41" t="s">
        <v>57</v>
      </c>
      <c r="B19" s="42" t="s">
        <v>58</v>
      </c>
      <c r="C19" s="42" t="s">
        <v>59</v>
      </c>
      <c r="D19" s="42" t="s">
        <v>60</v>
      </c>
      <c r="E19" s="50">
        <v>21901</v>
      </c>
      <c r="F19" s="57">
        <v>21901</v>
      </c>
      <c r="G19" s="89">
        <v>0</v>
      </c>
      <c r="H19" s="96">
        <f t="shared" si="0"/>
        <v>0</v>
      </c>
      <c r="I19" s="19">
        <f t="shared" si="2"/>
        <v>0</v>
      </c>
      <c r="J19" s="33">
        <f t="shared" si="1"/>
        <v>0</v>
      </c>
      <c r="K19" s="60">
        <v>1</v>
      </c>
      <c r="L19" s="60">
        <v>1</v>
      </c>
      <c r="M19" s="49"/>
      <c r="N19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29" customFormat="1">
      <c r="A20" s="41" t="s">
        <v>57</v>
      </c>
      <c r="B20" s="42" t="s">
        <v>58</v>
      </c>
      <c r="C20" s="42" t="s">
        <v>61</v>
      </c>
      <c r="D20" s="42" t="s">
        <v>62</v>
      </c>
      <c r="E20" s="50">
        <v>667834</v>
      </c>
      <c r="F20" s="57">
        <v>667982</v>
      </c>
      <c r="G20" s="89">
        <v>0</v>
      </c>
      <c r="H20" s="96">
        <f t="shared" si="0"/>
        <v>148</v>
      </c>
      <c r="I20" s="19">
        <f t="shared" si="2"/>
        <v>148</v>
      </c>
      <c r="J20" s="33">
        <f t="shared" si="1"/>
        <v>2.0000000000000001E-4</v>
      </c>
      <c r="K20" s="60">
        <v>1</v>
      </c>
      <c r="L20" s="60" t="s">
        <v>38</v>
      </c>
      <c r="M20" s="49"/>
      <c r="N20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 s="29" customFormat="1">
      <c r="A21" s="41" t="s">
        <v>57</v>
      </c>
      <c r="B21" s="42" t="s">
        <v>58</v>
      </c>
      <c r="C21" s="42" t="s">
        <v>63</v>
      </c>
      <c r="D21" s="42" t="s">
        <v>64</v>
      </c>
      <c r="E21" s="50">
        <v>476057</v>
      </c>
      <c r="F21" s="57">
        <v>476181</v>
      </c>
      <c r="G21" s="89">
        <v>0</v>
      </c>
      <c r="H21" s="96">
        <f t="shared" si="0"/>
        <v>124</v>
      </c>
      <c r="I21" s="19">
        <f t="shared" si="2"/>
        <v>124</v>
      </c>
      <c r="J21" s="33">
        <f t="shared" si="1"/>
        <v>2.9999999999999997E-4</v>
      </c>
      <c r="K21" s="60">
        <v>1</v>
      </c>
      <c r="L21" s="60" t="s">
        <v>38</v>
      </c>
      <c r="M21" s="49"/>
      <c r="N2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 s="29" customFormat="1">
      <c r="A22" s="41" t="s">
        <v>65</v>
      </c>
      <c r="B22" s="42" t="s">
        <v>66</v>
      </c>
      <c r="C22" s="42" t="s">
        <v>67</v>
      </c>
      <c r="D22" s="42" t="s">
        <v>68</v>
      </c>
      <c r="E22" s="50">
        <v>1409346</v>
      </c>
      <c r="F22" s="57">
        <v>1409484</v>
      </c>
      <c r="G22" s="89">
        <v>0</v>
      </c>
      <c r="H22" s="96">
        <f t="shared" si="0"/>
        <v>138</v>
      </c>
      <c r="I22" s="19">
        <f t="shared" si="2"/>
        <v>138</v>
      </c>
      <c r="J22" s="33">
        <f t="shared" si="1"/>
        <v>1E-4</v>
      </c>
      <c r="K22" s="60" t="s">
        <v>38</v>
      </c>
      <c r="L22" s="60" t="s">
        <v>38</v>
      </c>
      <c r="M22" s="49"/>
      <c r="N22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 s="29" customFormat="1">
      <c r="A23" s="41" t="s">
        <v>65</v>
      </c>
      <c r="B23" s="42" t="s">
        <v>66</v>
      </c>
      <c r="C23" s="42" t="s">
        <v>39</v>
      </c>
      <c r="D23" s="42" t="s">
        <v>69</v>
      </c>
      <c r="E23" s="50">
        <v>1517024</v>
      </c>
      <c r="F23" s="57">
        <v>1517175</v>
      </c>
      <c r="G23" s="89">
        <v>0</v>
      </c>
      <c r="H23" s="96">
        <f t="shared" si="0"/>
        <v>151</v>
      </c>
      <c r="I23" s="19">
        <f t="shared" si="2"/>
        <v>151</v>
      </c>
      <c r="J23" s="33">
        <f t="shared" si="1"/>
        <v>1E-4</v>
      </c>
      <c r="K23" s="60" t="s">
        <v>38</v>
      </c>
      <c r="L23" s="60" t="s">
        <v>38</v>
      </c>
      <c r="M23" s="49"/>
      <c r="N23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 s="29" customFormat="1">
      <c r="A24" s="41" t="s">
        <v>65</v>
      </c>
      <c r="B24" s="42" t="s">
        <v>66</v>
      </c>
      <c r="C24" s="42" t="s">
        <v>70</v>
      </c>
      <c r="D24" s="42" t="s">
        <v>71</v>
      </c>
      <c r="E24" s="50">
        <v>1171506</v>
      </c>
      <c r="F24" s="57">
        <v>1171631</v>
      </c>
      <c r="G24" s="89">
        <v>0</v>
      </c>
      <c r="H24" s="96">
        <f t="shared" si="0"/>
        <v>125</v>
      </c>
      <c r="I24" s="19">
        <f t="shared" si="2"/>
        <v>125</v>
      </c>
      <c r="J24" s="33">
        <f t="shared" si="1"/>
        <v>1E-4</v>
      </c>
      <c r="K24" s="60" t="s">
        <v>38</v>
      </c>
      <c r="L24" s="60" t="s">
        <v>38</v>
      </c>
      <c r="M24" s="49"/>
      <c r="N24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 s="29" customFormat="1">
      <c r="A25" s="41" t="s">
        <v>65</v>
      </c>
      <c r="B25" s="42" t="s">
        <v>66</v>
      </c>
      <c r="C25" s="42" t="s">
        <v>72</v>
      </c>
      <c r="D25" s="42" t="s">
        <v>73</v>
      </c>
      <c r="E25" s="50">
        <v>4635011</v>
      </c>
      <c r="F25" s="57">
        <v>4635505</v>
      </c>
      <c r="G25" s="89">
        <v>0</v>
      </c>
      <c r="H25" s="96">
        <f t="shared" si="0"/>
        <v>494</v>
      </c>
      <c r="I25" s="19">
        <f t="shared" si="2"/>
        <v>494</v>
      </c>
      <c r="J25" s="33">
        <f t="shared" si="1"/>
        <v>1E-4</v>
      </c>
      <c r="K25" s="60" t="s">
        <v>38</v>
      </c>
      <c r="L25" s="60" t="s">
        <v>38</v>
      </c>
      <c r="M25" s="49"/>
      <c r="N25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 s="29" customFormat="1">
      <c r="A26" s="41" t="s">
        <v>65</v>
      </c>
      <c r="B26" s="42" t="s">
        <v>66</v>
      </c>
      <c r="C26" s="42" t="s">
        <v>74</v>
      </c>
      <c r="D26" s="42" t="s">
        <v>75</v>
      </c>
      <c r="E26" s="50">
        <v>2377632</v>
      </c>
      <c r="F26" s="57">
        <v>2377886</v>
      </c>
      <c r="G26" s="89">
        <v>0</v>
      </c>
      <c r="H26" s="96">
        <f t="shared" si="0"/>
        <v>254</v>
      </c>
      <c r="I26" s="19">
        <f t="shared" si="2"/>
        <v>254</v>
      </c>
      <c r="J26" s="33">
        <f t="shared" si="1"/>
        <v>1E-4</v>
      </c>
      <c r="K26" s="60" t="s">
        <v>38</v>
      </c>
      <c r="L26" s="60" t="s">
        <v>38</v>
      </c>
      <c r="M26" s="49"/>
      <c r="N26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 s="29" customFormat="1">
      <c r="A27" s="41" t="s">
        <v>65</v>
      </c>
      <c r="B27" s="42" t="s">
        <v>66</v>
      </c>
      <c r="C27" s="42" t="s">
        <v>76</v>
      </c>
      <c r="D27" s="42" t="s">
        <v>77</v>
      </c>
      <c r="E27" s="50">
        <v>1093094</v>
      </c>
      <c r="F27" s="57">
        <v>1093227</v>
      </c>
      <c r="G27" s="89">
        <v>0</v>
      </c>
      <c r="H27" s="96">
        <f t="shared" si="0"/>
        <v>133</v>
      </c>
      <c r="I27" s="19">
        <f t="shared" si="2"/>
        <v>133</v>
      </c>
      <c r="J27" s="33">
        <f t="shared" si="1"/>
        <v>1E-4</v>
      </c>
      <c r="K27" s="60" t="s">
        <v>38</v>
      </c>
      <c r="L27" s="60" t="s">
        <v>38</v>
      </c>
      <c r="M27" s="49"/>
      <c r="N27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 s="29" customFormat="1">
      <c r="A28" s="41" t="s">
        <v>78</v>
      </c>
      <c r="B28" s="42" t="s">
        <v>79</v>
      </c>
      <c r="C28" s="42" t="s">
        <v>80</v>
      </c>
      <c r="D28" s="42" t="s">
        <v>81</v>
      </c>
      <c r="E28" s="50">
        <v>929814</v>
      </c>
      <c r="F28" s="57">
        <v>930007</v>
      </c>
      <c r="G28" s="89">
        <v>0</v>
      </c>
      <c r="H28" s="96">
        <f t="shared" si="0"/>
        <v>193</v>
      </c>
      <c r="I28" s="19">
        <f t="shared" si="2"/>
        <v>193</v>
      </c>
      <c r="J28" s="33">
        <f t="shared" si="1"/>
        <v>2.0000000000000001E-4</v>
      </c>
      <c r="K28" s="60" t="s">
        <v>38</v>
      </c>
      <c r="L28" s="60" t="s">
        <v>38</v>
      </c>
      <c r="M28" s="49"/>
      <c r="N28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s="29" customFormat="1">
      <c r="A29" s="41" t="s">
        <v>78</v>
      </c>
      <c r="B29" s="42" t="s">
        <v>79</v>
      </c>
      <c r="C29" s="42" t="s">
        <v>82</v>
      </c>
      <c r="D29" s="42" t="s">
        <v>83</v>
      </c>
      <c r="E29" s="50">
        <v>0</v>
      </c>
      <c r="F29" s="57">
        <v>0</v>
      </c>
      <c r="G29" s="89">
        <v>0</v>
      </c>
      <c r="H29" s="96">
        <f t="shared" si="0"/>
        <v>0</v>
      </c>
      <c r="I29" s="19">
        <f t="shared" si="2"/>
        <v>0</v>
      </c>
      <c r="J29" s="33">
        <v>0</v>
      </c>
      <c r="K29" s="60">
        <v>1</v>
      </c>
      <c r="L29" s="60">
        <v>1</v>
      </c>
      <c r="M29" s="49"/>
      <c r="N29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 s="29" customFormat="1">
      <c r="A30" s="41" t="s">
        <v>78</v>
      </c>
      <c r="B30" s="42" t="s">
        <v>79</v>
      </c>
      <c r="C30" s="42" t="s">
        <v>84</v>
      </c>
      <c r="D30" s="42" t="s">
        <v>85</v>
      </c>
      <c r="E30" s="50">
        <v>125287</v>
      </c>
      <c r="F30" s="57">
        <v>125359</v>
      </c>
      <c r="G30" s="89">
        <v>0</v>
      </c>
      <c r="H30" s="96">
        <f t="shared" si="0"/>
        <v>72</v>
      </c>
      <c r="I30" s="19">
        <f t="shared" si="2"/>
        <v>72</v>
      </c>
      <c r="J30" s="33">
        <f t="shared" si="1"/>
        <v>5.9999999999999995E-4</v>
      </c>
      <c r="K30" s="60">
        <v>1</v>
      </c>
      <c r="L30" s="60" t="s">
        <v>38</v>
      </c>
      <c r="M30" s="49"/>
      <c r="N30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 s="29" customFormat="1">
      <c r="A31" s="41" t="s">
        <v>78</v>
      </c>
      <c r="B31" s="42" t="s">
        <v>79</v>
      </c>
      <c r="C31" s="42" t="s">
        <v>86</v>
      </c>
      <c r="D31" s="42" t="s">
        <v>87</v>
      </c>
      <c r="E31" s="50">
        <v>1302025</v>
      </c>
      <c r="F31" s="57">
        <v>1302270</v>
      </c>
      <c r="G31" s="89">
        <v>0</v>
      </c>
      <c r="H31" s="96">
        <f t="shared" si="0"/>
        <v>245</v>
      </c>
      <c r="I31" s="19">
        <f t="shared" si="2"/>
        <v>245</v>
      </c>
      <c r="J31" s="33">
        <f t="shared" si="1"/>
        <v>2.0000000000000001E-4</v>
      </c>
      <c r="K31" s="60" t="s">
        <v>38</v>
      </c>
      <c r="L31" s="60" t="s">
        <v>38</v>
      </c>
      <c r="M31" s="49"/>
      <c r="N3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 s="29" customFormat="1">
      <c r="A32" s="41" t="s">
        <v>88</v>
      </c>
      <c r="B32" s="42" t="s">
        <v>89</v>
      </c>
      <c r="C32" s="42" t="s">
        <v>90</v>
      </c>
      <c r="D32" s="42" t="s">
        <v>91</v>
      </c>
      <c r="E32" s="50">
        <v>1959608</v>
      </c>
      <c r="F32" s="57">
        <v>1959965</v>
      </c>
      <c r="G32" s="89">
        <v>0</v>
      </c>
      <c r="H32" s="96">
        <f t="shared" si="0"/>
        <v>357</v>
      </c>
      <c r="I32" s="19">
        <f t="shared" si="2"/>
        <v>357</v>
      </c>
      <c r="J32" s="33">
        <f t="shared" si="1"/>
        <v>2.0000000000000001E-4</v>
      </c>
      <c r="K32" s="60" t="s">
        <v>38</v>
      </c>
      <c r="L32" s="60" t="s">
        <v>38</v>
      </c>
      <c r="M32" s="49"/>
      <c r="N32"/>
      <c r="O32" s="1"/>
      <c r="P32" s="1"/>
      <c r="Q32" s="1"/>
      <c r="R32" s="1"/>
      <c r="S32" s="1"/>
      <c r="T32" s="1"/>
      <c r="U32" s="1"/>
      <c r="V32" s="1"/>
      <c r="W32" s="1"/>
      <c r="X32" s="1"/>
    </row>
    <row r="33" spans="1:24" s="29" customFormat="1">
      <c r="A33" s="41" t="s">
        <v>88</v>
      </c>
      <c r="B33" s="42" t="s">
        <v>89</v>
      </c>
      <c r="C33" s="42" t="s">
        <v>92</v>
      </c>
      <c r="D33" s="42" t="s">
        <v>93</v>
      </c>
      <c r="E33" s="50">
        <v>6581071</v>
      </c>
      <c r="F33" s="57">
        <v>6582024</v>
      </c>
      <c r="G33" s="89">
        <v>0</v>
      </c>
      <c r="H33" s="96">
        <f t="shared" si="0"/>
        <v>953</v>
      </c>
      <c r="I33" s="19">
        <f t="shared" si="2"/>
        <v>953</v>
      </c>
      <c r="J33" s="33">
        <f t="shared" si="1"/>
        <v>1E-4</v>
      </c>
      <c r="K33" s="60" t="s">
        <v>38</v>
      </c>
      <c r="L33" s="60" t="s">
        <v>38</v>
      </c>
      <c r="M33" s="49"/>
      <c r="N33"/>
      <c r="O33" s="1"/>
      <c r="P33" s="1"/>
      <c r="Q33" s="1"/>
      <c r="R33" s="1"/>
      <c r="S33" s="1"/>
      <c r="T33" s="1"/>
      <c r="U33" s="1"/>
      <c r="V33" s="1"/>
      <c r="W33" s="1"/>
      <c r="X33" s="1"/>
    </row>
    <row r="34" spans="1:24" s="29" customFormat="1">
      <c r="A34" s="41" t="s">
        <v>88</v>
      </c>
      <c r="B34" s="42" t="s">
        <v>89</v>
      </c>
      <c r="C34" s="42" t="s">
        <v>94</v>
      </c>
      <c r="D34" s="42" t="s">
        <v>95</v>
      </c>
      <c r="E34" s="50">
        <v>693533</v>
      </c>
      <c r="F34" s="57">
        <v>693846</v>
      </c>
      <c r="G34" s="89">
        <v>0</v>
      </c>
      <c r="H34" s="96">
        <f t="shared" si="0"/>
        <v>313</v>
      </c>
      <c r="I34" s="19">
        <f t="shared" si="2"/>
        <v>313</v>
      </c>
      <c r="J34" s="33">
        <f t="shared" si="1"/>
        <v>5.0000000000000001E-4</v>
      </c>
      <c r="K34" s="60" t="s">
        <v>38</v>
      </c>
      <c r="L34" s="60" t="s">
        <v>38</v>
      </c>
      <c r="M34" s="49"/>
      <c r="N34"/>
      <c r="O34" s="1"/>
      <c r="P34" s="1"/>
      <c r="Q34" s="1"/>
      <c r="R34" s="1"/>
      <c r="S34" s="1"/>
      <c r="T34" s="1"/>
      <c r="U34" s="1"/>
      <c r="V34" s="1"/>
      <c r="W34" s="1"/>
      <c r="X34" s="1"/>
    </row>
    <row r="35" spans="1:24" s="29" customFormat="1">
      <c r="A35" s="41" t="s">
        <v>88</v>
      </c>
      <c r="B35" s="42" t="s">
        <v>89</v>
      </c>
      <c r="C35" s="42" t="s">
        <v>96</v>
      </c>
      <c r="D35" s="42" t="s">
        <v>97</v>
      </c>
      <c r="E35" s="50">
        <v>1132110</v>
      </c>
      <c r="F35" s="57">
        <v>1132256</v>
      </c>
      <c r="G35" s="89">
        <v>0</v>
      </c>
      <c r="H35" s="96">
        <f t="shared" si="0"/>
        <v>146</v>
      </c>
      <c r="I35" s="19">
        <f t="shared" si="2"/>
        <v>146</v>
      </c>
      <c r="J35" s="33">
        <f t="shared" si="1"/>
        <v>1E-4</v>
      </c>
      <c r="K35" s="60" t="s">
        <v>38</v>
      </c>
      <c r="L35" s="60" t="s">
        <v>38</v>
      </c>
      <c r="M35" s="49"/>
      <c r="N35"/>
      <c r="O35" s="1"/>
      <c r="P35" s="1"/>
      <c r="Q35" s="1"/>
      <c r="R35" s="1"/>
      <c r="S35" s="1"/>
      <c r="T35" s="1"/>
      <c r="U35" s="1"/>
      <c r="V35" s="1"/>
      <c r="W35" s="1"/>
      <c r="X35" s="1"/>
    </row>
    <row r="36" spans="1:24" s="29" customFormat="1">
      <c r="A36" s="41" t="s">
        <v>98</v>
      </c>
      <c r="B36" s="42" t="s">
        <v>99</v>
      </c>
      <c r="C36" s="42" t="s">
        <v>100</v>
      </c>
      <c r="D36" s="42" t="s">
        <v>101</v>
      </c>
      <c r="E36" s="50">
        <v>571776</v>
      </c>
      <c r="F36" s="57">
        <v>571915</v>
      </c>
      <c r="G36" s="89">
        <v>0</v>
      </c>
      <c r="H36" s="96">
        <f t="shared" si="0"/>
        <v>139</v>
      </c>
      <c r="I36" s="19">
        <f t="shared" si="2"/>
        <v>139</v>
      </c>
      <c r="J36" s="33">
        <f t="shared" si="1"/>
        <v>2.0000000000000001E-4</v>
      </c>
      <c r="K36" s="60">
        <v>1</v>
      </c>
      <c r="L36" s="60" t="s">
        <v>38</v>
      </c>
      <c r="M36" s="49"/>
      <c r="N36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s="29" customFormat="1">
      <c r="A37" s="41" t="s">
        <v>98</v>
      </c>
      <c r="B37" s="42" t="s">
        <v>99</v>
      </c>
      <c r="C37" s="42" t="s">
        <v>102</v>
      </c>
      <c r="D37" s="42" t="s">
        <v>103</v>
      </c>
      <c r="E37" s="50">
        <v>648501</v>
      </c>
      <c r="F37" s="57">
        <v>648743</v>
      </c>
      <c r="G37" s="89">
        <v>0</v>
      </c>
      <c r="H37" s="96">
        <f t="shared" si="0"/>
        <v>242</v>
      </c>
      <c r="I37" s="19">
        <f t="shared" si="2"/>
        <v>242</v>
      </c>
      <c r="J37" s="33">
        <f t="shared" si="1"/>
        <v>4.0000000000000002E-4</v>
      </c>
      <c r="K37" s="60">
        <v>1</v>
      </c>
      <c r="L37" s="60" t="s">
        <v>38</v>
      </c>
      <c r="M37" s="49"/>
      <c r="N37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s="29" customFormat="1">
      <c r="A38" s="41" t="s">
        <v>98</v>
      </c>
      <c r="B38" s="42" t="s">
        <v>99</v>
      </c>
      <c r="C38" s="42" t="s">
        <v>104</v>
      </c>
      <c r="D38" s="42" t="s">
        <v>105</v>
      </c>
      <c r="E38" s="50">
        <v>23274</v>
      </c>
      <c r="F38" s="57">
        <v>23274</v>
      </c>
      <c r="G38" s="89">
        <v>0</v>
      </c>
      <c r="H38" s="96">
        <f t="shared" si="0"/>
        <v>0</v>
      </c>
      <c r="I38" s="19">
        <f t="shared" si="2"/>
        <v>0</v>
      </c>
      <c r="J38" s="33">
        <f t="shared" si="1"/>
        <v>0</v>
      </c>
      <c r="K38" s="60">
        <v>1</v>
      </c>
      <c r="L38" s="60">
        <v>1</v>
      </c>
      <c r="M38" s="49"/>
      <c r="N38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1:24" s="29" customFormat="1">
      <c r="A39" s="41" t="s">
        <v>98</v>
      </c>
      <c r="B39" s="42" t="s">
        <v>99</v>
      </c>
      <c r="C39" s="42" t="s">
        <v>106</v>
      </c>
      <c r="D39" s="42" t="s">
        <v>107</v>
      </c>
      <c r="E39" s="50">
        <v>42073</v>
      </c>
      <c r="F39" s="57">
        <v>42073</v>
      </c>
      <c r="G39" s="89">
        <v>0</v>
      </c>
      <c r="H39" s="96">
        <f t="shared" si="0"/>
        <v>0</v>
      </c>
      <c r="I39" s="19">
        <f t="shared" si="2"/>
        <v>0</v>
      </c>
      <c r="J39" s="33">
        <f t="shared" si="1"/>
        <v>0</v>
      </c>
      <c r="K39" s="60">
        <v>1</v>
      </c>
      <c r="L39" s="60">
        <v>1</v>
      </c>
      <c r="M39" s="49"/>
      <c r="N39"/>
      <c r="O39" s="1"/>
      <c r="P39" s="1"/>
      <c r="Q39" s="1"/>
      <c r="R39" s="1"/>
      <c r="S39" s="1"/>
      <c r="T39" s="1"/>
      <c r="U39" s="1"/>
      <c r="V39" s="1"/>
      <c r="W39" s="1"/>
      <c r="X39" s="1"/>
    </row>
    <row r="40" spans="1:24" s="29" customFormat="1">
      <c r="A40" s="41" t="s">
        <v>108</v>
      </c>
      <c r="B40" s="42" t="s">
        <v>109</v>
      </c>
      <c r="C40" s="42" t="s">
        <v>59</v>
      </c>
      <c r="D40" s="42" t="s">
        <v>110</v>
      </c>
      <c r="E40" s="50">
        <v>3459421</v>
      </c>
      <c r="F40" s="57">
        <v>3459913</v>
      </c>
      <c r="G40" s="89">
        <v>0</v>
      </c>
      <c r="H40" s="96">
        <f t="shared" si="0"/>
        <v>492</v>
      </c>
      <c r="I40" s="19">
        <f t="shared" si="2"/>
        <v>492</v>
      </c>
      <c r="J40" s="33">
        <f t="shared" si="1"/>
        <v>1E-4</v>
      </c>
      <c r="K40" s="60" t="s">
        <v>38</v>
      </c>
      <c r="L40" s="60" t="s">
        <v>38</v>
      </c>
      <c r="M40" s="49"/>
      <c r="N40"/>
      <c r="O40" s="1"/>
      <c r="P40" s="1"/>
      <c r="Q40" s="1"/>
      <c r="R40" s="1"/>
      <c r="S40" s="1"/>
      <c r="T40" s="1"/>
      <c r="U40" s="1"/>
      <c r="V40" s="1"/>
      <c r="W40" s="1"/>
      <c r="X40" s="1"/>
    </row>
    <row r="41" spans="1:24" s="29" customFormat="1">
      <c r="A41" s="41" t="s">
        <v>108</v>
      </c>
      <c r="B41" s="42" t="s">
        <v>109</v>
      </c>
      <c r="C41" s="42" t="s">
        <v>90</v>
      </c>
      <c r="D41" s="42" t="s">
        <v>111</v>
      </c>
      <c r="E41" s="50">
        <v>2225080</v>
      </c>
      <c r="F41" s="57">
        <v>2225352</v>
      </c>
      <c r="G41" s="89">
        <v>0</v>
      </c>
      <c r="H41" s="96">
        <f t="shared" si="0"/>
        <v>272</v>
      </c>
      <c r="I41" s="19">
        <f t="shared" si="2"/>
        <v>272</v>
      </c>
      <c r="J41" s="33">
        <f t="shared" si="1"/>
        <v>1E-4</v>
      </c>
      <c r="K41" s="60" t="s">
        <v>38</v>
      </c>
      <c r="L41" s="60" t="s">
        <v>38</v>
      </c>
      <c r="M41" s="49"/>
      <c r="N41"/>
      <c r="O41" s="1"/>
      <c r="P41" s="1"/>
      <c r="Q41" s="1"/>
      <c r="R41" s="1"/>
      <c r="S41" s="1"/>
      <c r="T41" s="1"/>
      <c r="U41" s="1"/>
      <c r="V41" s="1"/>
      <c r="W41" s="1"/>
      <c r="X41" s="1"/>
    </row>
    <row r="42" spans="1:24" s="29" customFormat="1">
      <c r="A42" s="41" t="s">
        <v>108</v>
      </c>
      <c r="B42" s="42" t="s">
        <v>109</v>
      </c>
      <c r="C42" s="42" t="s">
        <v>112</v>
      </c>
      <c r="D42" s="42" t="s">
        <v>113</v>
      </c>
      <c r="E42" s="50">
        <v>788681</v>
      </c>
      <c r="F42" s="57">
        <v>788863</v>
      </c>
      <c r="G42" s="89">
        <v>0</v>
      </c>
      <c r="H42" s="96">
        <f t="shared" si="0"/>
        <v>182</v>
      </c>
      <c r="I42" s="19">
        <f t="shared" si="2"/>
        <v>182</v>
      </c>
      <c r="J42" s="33">
        <f t="shared" si="1"/>
        <v>2.0000000000000001E-4</v>
      </c>
      <c r="K42" s="60" t="s">
        <v>38</v>
      </c>
      <c r="L42" s="60" t="s">
        <v>38</v>
      </c>
      <c r="M42" s="49"/>
      <c r="N42"/>
      <c r="O42" s="1"/>
      <c r="P42" s="1"/>
      <c r="Q42" s="1"/>
      <c r="R42" s="1"/>
      <c r="S42" s="1"/>
      <c r="T42" s="1"/>
      <c r="U42" s="1"/>
      <c r="V42" s="1"/>
      <c r="W42" s="1"/>
      <c r="X42" s="1"/>
    </row>
    <row r="43" spans="1:24" s="29" customFormat="1">
      <c r="A43" s="41" t="s">
        <v>108</v>
      </c>
      <c r="B43" s="42" t="s">
        <v>109</v>
      </c>
      <c r="C43" s="42" t="s">
        <v>49</v>
      </c>
      <c r="D43" s="42" t="s">
        <v>114</v>
      </c>
      <c r="E43" s="50">
        <v>3671912</v>
      </c>
      <c r="F43" s="57">
        <v>3672306</v>
      </c>
      <c r="G43" s="89">
        <v>0</v>
      </c>
      <c r="H43" s="96">
        <f t="shared" si="0"/>
        <v>394</v>
      </c>
      <c r="I43" s="19">
        <f t="shared" si="2"/>
        <v>394</v>
      </c>
      <c r="J43" s="33">
        <f t="shared" si="1"/>
        <v>1E-4</v>
      </c>
      <c r="K43" s="60" t="s">
        <v>38</v>
      </c>
      <c r="L43" s="60" t="s">
        <v>38</v>
      </c>
      <c r="M43" s="49"/>
      <c r="N43"/>
      <c r="O43" s="1"/>
      <c r="P43" s="1"/>
      <c r="Q43" s="1"/>
      <c r="R43" s="1"/>
      <c r="S43" s="1"/>
      <c r="T43" s="1"/>
      <c r="U43" s="1"/>
      <c r="V43" s="1"/>
      <c r="W43" s="1"/>
      <c r="X43" s="1"/>
    </row>
    <row r="44" spans="1:24" s="29" customFormat="1">
      <c r="A44" s="41" t="s">
        <v>108</v>
      </c>
      <c r="B44" s="42" t="s">
        <v>109</v>
      </c>
      <c r="C44" s="42" t="s">
        <v>115</v>
      </c>
      <c r="D44" s="42" t="s">
        <v>116</v>
      </c>
      <c r="E44" s="50">
        <v>2110260</v>
      </c>
      <c r="F44" s="57">
        <v>2110507</v>
      </c>
      <c r="G44" s="89">
        <v>0</v>
      </c>
      <c r="H44" s="96">
        <f t="shared" si="0"/>
        <v>247</v>
      </c>
      <c r="I44" s="19">
        <f t="shared" si="2"/>
        <v>247</v>
      </c>
      <c r="J44" s="33">
        <f t="shared" si="1"/>
        <v>1E-4</v>
      </c>
      <c r="K44" s="60" t="s">
        <v>38</v>
      </c>
      <c r="L44" s="60" t="s">
        <v>38</v>
      </c>
      <c r="M44" s="49"/>
      <c r="N44"/>
      <c r="O44" s="1"/>
      <c r="P44" s="1"/>
      <c r="Q44" s="1"/>
      <c r="R44" s="1"/>
      <c r="S44" s="1"/>
      <c r="T44" s="1"/>
      <c r="U44" s="1"/>
      <c r="V44" s="1"/>
      <c r="W44" s="1"/>
      <c r="X44" s="1"/>
    </row>
    <row r="45" spans="1:24" s="29" customFormat="1">
      <c r="A45" s="41" t="s">
        <v>108</v>
      </c>
      <c r="B45" s="42" t="s">
        <v>109</v>
      </c>
      <c r="C45" s="42" t="s">
        <v>117</v>
      </c>
      <c r="D45" s="42" t="s">
        <v>118</v>
      </c>
      <c r="E45" s="50">
        <v>864713</v>
      </c>
      <c r="F45" s="57">
        <v>864910</v>
      </c>
      <c r="G45" s="89">
        <v>0</v>
      </c>
      <c r="H45" s="96">
        <f t="shared" si="0"/>
        <v>197</v>
      </c>
      <c r="I45" s="19">
        <f t="shared" si="2"/>
        <v>197</v>
      </c>
      <c r="J45" s="33">
        <f t="shared" si="1"/>
        <v>2.0000000000000001E-4</v>
      </c>
      <c r="K45" s="60" t="s">
        <v>38</v>
      </c>
      <c r="L45" s="60" t="s">
        <v>38</v>
      </c>
      <c r="M45" s="49"/>
      <c r="N45"/>
      <c r="O45" s="1"/>
      <c r="P45" s="1"/>
      <c r="Q45" s="1"/>
      <c r="R45" s="1"/>
      <c r="S45" s="1"/>
      <c r="T45" s="1"/>
      <c r="U45" s="1"/>
      <c r="V45" s="1"/>
      <c r="W45" s="1"/>
      <c r="X45" s="1"/>
    </row>
    <row r="46" spans="1:24" s="29" customFormat="1">
      <c r="A46" s="41" t="s">
        <v>108</v>
      </c>
      <c r="B46" s="42" t="s">
        <v>109</v>
      </c>
      <c r="C46" s="42" t="s">
        <v>119</v>
      </c>
      <c r="D46" s="42" t="s">
        <v>120</v>
      </c>
      <c r="E46" s="50">
        <v>2693188</v>
      </c>
      <c r="F46" s="57">
        <v>2693555</v>
      </c>
      <c r="G46" s="89">
        <v>0</v>
      </c>
      <c r="H46" s="96">
        <f t="shared" si="0"/>
        <v>367</v>
      </c>
      <c r="I46" s="19">
        <f t="shared" si="2"/>
        <v>367</v>
      </c>
      <c r="J46" s="33">
        <f t="shared" si="1"/>
        <v>1E-4</v>
      </c>
      <c r="K46" s="60" t="s">
        <v>38</v>
      </c>
      <c r="L46" s="60" t="s">
        <v>38</v>
      </c>
      <c r="M46" s="49"/>
      <c r="N46"/>
      <c r="O46" s="1"/>
      <c r="P46" s="1"/>
      <c r="Q46" s="1"/>
      <c r="R46" s="1"/>
      <c r="S46" s="1"/>
      <c r="T46" s="1"/>
      <c r="U46" s="1"/>
      <c r="V46" s="1"/>
      <c r="W46" s="1"/>
      <c r="X46" s="1"/>
    </row>
    <row r="47" spans="1:24" s="29" customFormat="1">
      <c r="A47" s="41" t="s">
        <v>108</v>
      </c>
      <c r="B47" s="42" t="s">
        <v>109</v>
      </c>
      <c r="C47" s="42" t="s">
        <v>121</v>
      </c>
      <c r="D47" s="42" t="s">
        <v>122</v>
      </c>
      <c r="E47" s="50">
        <v>15183481</v>
      </c>
      <c r="F47" s="57">
        <v>15185280</v>
      </c>
      <c r="G47" s="89">
        <v>0</v>
      </c>
      <c r="H47" s="96">
        <f t="shared" si="0"/>
        <v>1799</v>
      </c>
      <c r="I47" s="19">
        <f t="shared" si="2"/>
        <v>1799</v>
      </c>
      <c r="J47" s="33">
        <f t="shared" si="1"/>
        <v>1E-4</v>
      </c>
      <c r="K47" s="60" t="s">
        <v>38</v>
      </c>
      <c r="L47" s="60" t="s">
        <v>38</v>
      </c>
      <c r="M47" s="49"/>
      <c r="N47"/>
      <c r="O47" s="1"/>
      <c r="P47" s="1"/>
      <c r="Q47" s="1"/>
      <c r="R47" s="1"/>
      <c r="S47" s="1"/>
      <c r="T47" s="1"/>
      <c r="U47" s="1"/>
      <c r="V47" s="1"/>
      <c r="W47" s="1"/>
      <c r="X47" s="1"/>
    </row>
    <row r="48" spans="1:24" s="29" customFormat="1">
      <c r="A48" s="41" t="s">
        <v>123</v>
      </c>
      <c r="B48" s="42" t="s">
        <v>124</v>
      </c>
      <c r="C48" s="42" t="s">
        <v>51</v>
      </c>
      <c r="D48" s="42" t="s">
        <v>125</v>
      </c>
      <c r="E48" s="50">
        <v>1576946</v>
      </c>
      <c r="F48" s="57">
        <v>1577180</v>
      </c>
      <c r="G48" s="89">
        <v>0</v>
      </c>
      <c r="H48" s="96">
        <f t="shared" si="0"/>
        <v>234</v>
      </c>
      <c r="I48" s="19">
        <f t="shared" si="2"/>
        <v>234</v>
      </c>
      <c r="J48" s="33">
        <f t="shared" si="1"/>
        <v>1E-4</v>
      </c>
      <c r="K48" s="60" t="s">
        <v>38</v>
      </c>
      <c r="L48" s="60" t="s">
        <v>38</v>
      </c>
      <c r="M48" s="49"/>
      <c r="N48"/>
      <c r="O48" s="1"/>
      <c r="P48" s="1"/>
      <c r="Q48" s="1"/>
      <c r="R48" s="1"/>
      <c r="S48" s="1"/>
      <c r="T48" s="1"/>
      <c r="U48" s="1"/>
      <c r="V48" s="1"/>
      <c r="W48" s="1"/>
      <c r="X48" s="1"/>
    </row>
    <row r="49" spans="1:24" s="29" customFormat="1">
      <c r="A49" s="41" t="s">
        <v>123</v>
      </c>
      <c r="B49" s="42" t="s">
        <v>124</v>
      </c>
      <c r="C49" s="42" t="s">
        <v>126</v>
      </c>
      <c r="D49" s="42" t="s">
        <v>127</v>
      </c>
      <c r="E49" s="50">
        <v>873496</v>
      </c>
      <c r="F49" s="57">
        <v>873613</v>
      </c>
      <c r="G49" s="89">
        <v>0</v>
      </c>
      <c r="H49" s="96">
        <f t="shared" si="0"/>
        <v>117</v>
      </c>
      <c r="I49" s="19">
        <f t="shared" si="2"/>
        <v>117</v>
      </c>
      <c r="J49" s="33">
        <f t="shared" si="1"/>
        <v>1E-4</v>
      </c>
      <c r="K49" s="60" t="s">
        <v>38</v>
      </c>
      <c r="L49" s="60" t="s">
        <v>38</v>
      </c>
      <c r="M49" s="49"/>
      <c r="N49"/>
      <c r="O49" s="1"/>
      <c r="P49" s="1"/>
      <c r="Q49" s="1"/>
      <c r="R49" s="1"/>
      <c r="S49" s="1"/>
      <c r="T49" s="1"/>
      <c r="U49" s="1"/>
      <c r="V49" s="1"/>
      <c r="W49" s="1"/>
      <c r="X49" s="1"/>
    </row>
    <row r="50" spans="1:24" s="29" customFormat="1">
      <c r="A50" s="41" t="s">
        <v>123</v>
      </c>
      <c r="B50" s="42" t="s">
        <v>124</v>
      </c>
      <c r="C50" s="42" t="s">
        <v>128</v>
      </c>
      <c r="D50" s="42" t="s">
        <v>129</v>
      </c>
      <c r="E50" s="50">
        <v>6820019</v>
      </c>
      <c r="F50" s="57">
        <v>6820777</v>
      </c>
      <c r="G50" s="89">
        <v>0</v>
      </c>
      <c r="H50" s="96">
        <f t="shared" si="0"/>
        <v>758</v>
      </c>
      <c r="I50" s="19">
        <f t="shared" si="2"/>
        <v>758</v>
      </c>
      <c r="J50" s="33">
        <f t="shared" si="1"/>
        <v>1E-4</v>
      </c>
      <c r="K50" s="60" t="s">
        <v>38</v>
      </c>
      <c r="L50" s="60" t="s">
        <v>38</v>
      </c>
      <c r="M50" s="49"/>
      <c r="N50"/>
      <c r="O50" s="1"/>
      <c r="P50" s="1"/>
      <c r="Q50" s="1"/>
      <c r="R50" s="1"/>
      <c r="S50" s="1"/>
      <c r="T50" s="1"/>
      <c r="U50" s="1"/>
      <c r="V50" s="1"/>
      <c r="W50" s="1"/>
      <c r="X50" s="1"/>
    </row>
    <row r="51" spans="1:24" s="29" customFormat="1">
      <c r="A51" s="41" t="s">
        <v>123</v>
      </c>
      <c r="B51" s="42" t="s">
        <v>124</v>
      </c>
      <c r="C51" s="42" t="s">
        <v>130</v>
      </c>
      <c r="D51" s="42" t="s">
        <v>131</v>
      </c>
      <c r="E51" s="50">
        <v>2091279</v>
      </c>
      <c r="F51" s="57">
        <v>2091545</v>
      </c>
      <c r="G51" s="89">
        <v>0</v>
      </c>
      <c r="H51" s="96">
        <f t="shared" si="0"/>
        <v>266</v>
      </c>
      <c r="I51" s="19">
        <f t="shared" si="2"/>
        <v>266</v>
      </c>
      <c r="J51" s="33">
        <f t="shared" si="1"/>
        <v>1E-4</v>
      </c>
      <c r="K51" s="60" t="s">
        <v>38</v>
      </c>
      <c r="L51" s="60" t="s">
        <v>38</v>
      </c>
      <c r="M51" s="49"/>
      <c r="N5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s="29" customFormat="1">
      <c r="A52" s="41" t="s">
        <v>123</v>
      </c>
      <c r="B52" s="42" t="s">
        <v>124</v>
      </c>
      <c r="C52" s="42" t="s">
        <v>132</v>
      </c>
      <c r="D52" s="42" t="s">
        <v>133</v>
      </c>
      <c r="E52" s="50">
        <v>1987936</v>
      </c>
      <c r="F52" s="57">
        <v>1988202</v>
      </c>
      <c r="G52" s="89">
        <v>0</v>
      </c>
      <c r="H52" s="96">
        <f t="shared" si="0"/>
        <v>266</v>
      </c>
      <c r="I52" s="19">
        <f t="shared" si="2"/>
        <v>266</v>
      </c>
      <c r="J52" s="33">
        <f t="shared" si="1"/>
        <v>1E-4</v>
      </c>
      <c r="K52" s="60" t="s">
        <v>38</v>
      </c>
      <c r="L52" s="60" t="s">
        <v>38</v>
      </c>
      <c r="M52" s="49"/>
      <c r="N52"/>
      <c r="O52" s="1"/>
      <c r="P52" s="1"/>
      <c r="Q52" s="1"/>
      <c r="R52" s="1"/>
      <c r="S52" s="1"/>
      <c r="T52" s="1"/>
      <c r="U52" s="1"/>
      <c r="V52" s="1"/>
      <c r="W52" s="1"/>
      <c r="X52" s="1"/>
    </row>
    <row r="53" spans="1:24" s="29" customFormat="1">
      <c r="A53" s="41" t="s">
        <v>123</v>
      </c>
      <c r="B53" s="42" t="s">
        <v>124</v>
      </c>
      <c r="C53" s="42" t="s">
        <v>134</v>
      </c>
      <c r="D53" s="42" t="s">
        <v>135</v>
      </c>
      <c r="E53" s="50">
        <v>1330951</v>
      </c>
      <c r="F53" s="57">
        <v>1331110</v>
      </c>
      <c r="G53" s="89">
        <v>0</v>
      </c>
      <c r="H53" s="96">
        <f t="shared" si="0"/>
        <v>159</v>
      </c>
      <c r="I53" s="19">
        <f t="shared" si="2"/>
        <v>159</v>
      </c>
      <c r="J53" s="33">
        <f t="shared" si="1"/>
        <v>1E-4</v>
      </c>
      <c r="K53" s="60" t="s">
        <v>38</v>
      </c>
      <c r="L53" s="60" t="s">
        <v>38</v>
      </c>
      <c r="M53" s="49"/>
      <c r="N53"/>
      <c r="O53" s="1"/>
      <c r="P53" s="1"/>
      <c r="Q53" s="1"/>
      <c r="R53" s="1"/>
      <c r="S53" s="1"/>
      <c r="T53" s="1"/>
      <c r="U53" s="1"/>
      <c r="V53" s="1"/>
      <c r="W53" s="1"/>
      <c r="X53" s="1"/>
    </row>
    <row r="54" spans="1:24" s="29" customFormat="1">
      <c r="A54" s="41" t="s">
        <v>123</v>
      </c>
      <c r="B54" s="42" t="s">
        <v>124</v>
      </c>
      <c r="C54" s="42" t="s">
        <v>136</v>
      </c>
      <c r="D54" s="42" t="s">
        <v>137</v>
      </c>
      <c r="E54" s="50">
        <v>687993</v>
      </c>
      <c r="F54" s="57">
        <v>688075</v>
      </c>
      <c r="G54" s="89">
        <v>0</v>
      </c>
      <c r="H54" s="96">
        <f t="shared" si="0"/>
        <v>82</v>
      </c>
      <c r="I54" s="19">
        <f t="shared" si="2"/>
        <v>82</v>
      </c>
      <c r="J54" s="33">
        <f t="shared" si="1"/>
        <v>1E-4</v>
      </c>
      <c r="K54" s="60" t="s">
        <v>38</v>
      </c>
      <c r="L54" s="60" t="s">
        <v>38</v>
      </c>
      <c r="M54" s="49"/>
      <c r="N54"/>
      <c r="O54" s="1"/>
      <c r="P54" s="1"/>
      <c r="Q54" s="1"/>
      <c r="R54" s="1"/>
      <c r="S54" s="1"/>
      <c r="T54" s="1"/>
      <c r="U54" s="1"/>
      <c r="V54" s="1"/>
      <c r="W54" s="1"/>
      <c r="X54" s="1"/>
    </row>
    <row r="55" spans="1:24" s="29" customFormat="1">
      <c r="A55" s="41" t="s">
        <v>123</v>
      </c>
      <c r="B55" s="42" t="s">
        <v>124</v>
      </c>
      <c r="C55" s="42" t="s">
        <v>138</v>
      </c>
      <c r="D55" s="42" t="s">
        <v>139</v>
      </c>
      <c r="E55" s="50">
        <v>992234</v>
      </c>
      <c r="F55" s="57">
        <v>992354</v>
      </c>
      <c r="G55" s="89">
        <v>0</v>
      </c>
      <c r="H55" s="96">
        <f t="shared" si="0"/>
        <v>120</v>
      </c>
      <c r="I55" s="19">
        <f t="shared" si="2"/>
        <v>120</v>
      </c>
      <c r="J55" s="33">
        <f t="shared" si="1"/>
        <v>1E-4</v>
      </c>
      <c r="K55" s="60" t="s">
        <v>38</v>
      </c>
      <c r="L55" s="60" t="s">
        <v>38</v>
      </c>
      <c r="M55" s="49"/>
      <c r="N55"/>
      <c r="O55" s="1"/>
      <c r="P55" s="1"/>
      <c r="Q55" s="1"/>
      <c r="R55" s="1"/>
      <c r="S55" s="1"/>
      <c r="T55" s="1"/>
      <c r="U55" s="1"/>
      <c r="V55" s="1"/>
      <c r="W55" s="1"/>
      <c r="X55" s="1"/>
    </row>
    <row r="56" spans="1:24" s="29" customFormat="1">
      <c r="A56" s="41" t="s">
        <v>123</v>
      </c>
      <c r="B56" s="42" t="s">
        <v>124</v>
      </c>
      <c r="C56" s="42" t="s">
        <v>140</v>
      </c>
      <c r="D56" s="42" t="s">
        <v>141</v>
      </c>
      <c r="E56" s="50">
        <v>1746841</v>
      </c>
      <c r="F56" s="57">
        <v>1747179</v>
      </c>
      <c r="G56" s="89">
        <v>0</v>
      </c>
      <c r="H56" s="96">
        <f t="shared" si="0"/>
        <v>338</v>
      </c>
      <c r="I56" s="19">
        <f t="shared" si="2"/>
        <v>338</v>
      </c>
      <c r="J56" s="33">
        <f t="shared" si="1"/>
        <v>2.0000000000000001E-4</v>
      </c>
      <c r="K56" s="60" t="s">
        <v>38</v>
      </c>
      <c r="L56" s="60" t="s">
        <v>38</v>
      </c>
      <c r="M56" s="49"/>
      <c r="N56"/>
      <c r="O56" s="1"/>
      <c r="P56" s="1"/>
      <c r="Q56" s="1"/>
      <c r="R56" s="1"/>
      <c r="S56" s="1"/>
      <c r="T56" s="1"/>
      <c r="U56" s="1"/>
      <c r="V56" s="1"/>
      <c r="W56" s="1"/>
      <c r="X56" s="1"/>
    </row>
    <row r="57" spans="1:24" s="29" customFormat="1">
      <c r="A57" s="41" t="s">
        <v>123</v>
      </c>
      <c r="B57" s="42" t="s">
        <v>124</v>
      </c>
      <c r="C57" s="42" t="s">
        <v>142</v>
      </c>
      <c r="D57" s="42" t="s">
        <v>143</v>
      </c>
      <c r="E57" s="50">
        <v>1352116</v>
      </c>
      <c r="F57" s="57">
        <v>1352284</v>
      </c>
      <c r="G57" s="89">
        <v>0</v>
      </c>
      <c r="H57" s="96">
        <f t="shared" si="0"/>
        <v>168</v>
      </c>
      <c r="I57" s="19">
        <f t="shared" si="2"/>
        <v>168</v>
      </c>
      <c r="J57" s="33">
        <f t="shared" si="1"/>
        <v>1E-4</v>
      </c>
      <c r="K57" s="60" t="s">
        <v>38</v>
      </c>
      <c r="L57" s="60" t="s">
        <v>38</v>
      </c>
      <c r="M57" s="49"/>
      <c r="N57"/>
      <c r="O57" s="1"/>
      <c r="P57" s="1"/>
      <c r="Q57" s="1"/>
      <c r="R57" s="1"/>
      <c r="S57" s="1"/>
      <c r="T57" s="1"/>
      <c r="U57" s="1"/>
      <c r="V57" s="1"/>
      <c r="W57" s="1"/>
      <c r="X57" s="1"/>
    </row>
    <row r="58" spans="1:24" s="29" customFormat="1">
      <c r="A58" s="41" t="s">
        <v>123</v>
      </c>
      <c r="B58" s="42" t="s">
        <v>124</v>
      </c>
      <c r="C58" s="42" t="s">
        <v>144</v>
      </c>
      <c r="D58" s="42" t="s">
        <v>145</v>
      </c>
      <c r="E58" s="50">
        <v>996029</v>
      </c>
      <c r="F58" s="57">
        <v>996198</v>
      </c>
      <c r="G58" s="89">
        <v>0</v>
      </c>
      <c r="H58" s="96">
        <f t="shared" si="0"/>
        <v>169</v>
      </c>
      <c r="I58" s="19">
        <f t="shared" si="2"/>
        <v>169</v>
      </c>
      <c r="J58" s="33">
        <f t="shared" si="1"/>
        <v>2.0000000000000001E-4</v>
      </c>
      <c r="K58" s="60" t="s">
        <v>38</v>
      </c>
      <c r="L58" s="60" t="s">
        <v>38</v>
      </c>
      <c r="M58" s="49"/>
      <c r="N58"/>
      <c r="O58" s="1"/>
      <c r="P58" s="1"/>
      <c r="Q58" s="1"/>
      <c r="R58" s="1"/>
      <c r="S58" s="1"/>
      <c r="T58" s="1"/>
      <c r="U58" s="1"/>
      <c r="V58" s="1"/>
      <c r="W58" s="1"/>
      <c r="X58" s="1"/>
    </row>
    <row r="59" spans="1:24" s="29" customFormat="1">
      <c r="A59" s="41" t="s">
        <v>146</v>
      </c>
      <c r="B59" s="42" t="s">
        <v>147</v>
      </c>
      <c r="C59" s="42" t="s">
        <v>45</v>
      </c>
      <c r="D59" s="42" t="s">
        <v>148</v>
      </c>
      <c r="E59" s="50">
        <v>9360</v>
      </c>
      <c r="F59" s="57">
        <v>9360</v>
      </c>
      <c r="G59" s="89">
        <v>0</v>
      </c>
      <c r="H59" s="96">
        <f t="shared" si="0"/>
        <v>0</v>
      </c>
      <c r="I59" s="19">
        <f t="shared" si="2"/>
        <v>0</v>
      </c>
      <c r="J59" s="33">
        <f t="shared" si="1"/>
        <v>0</v>
      </c>
      <c r="K59" s="60">
        <v>1</v>
      </c>
      <c r="L59" s="60">
        <v>1</v>
      </c>
      <c r="M59" s="49"/>
      <c r="N59"/>
      <c r="O59" s="1"/>
      <c r="P59" s="1"/>
      <c r="Q59" s="1"/>
      <c r="R59" s="1"/>
      <c r="S59" s="1"/>
      <c r="T59" s="1"/>
      <c r="U59" s="1"/>
      <c r="V59" s="1"/>
      <c r="W59" s="1"/>
      <c r="X59" s="1"/>
    </row>
    <row r="60" spans="1:24" s="29" customFormat="1">
      <c r="A60" s="41" t="s">
        <v>146</v>
      </c>
      <c r="B60" s="42" t="s">
        <v>147</v>
      </c>
      <c r="C60" s="42" t="s">
        <v>149</v>
      </c>
      <c r="D60" s="42" t="s">
        <v>150</v>
      </c>
      <c r="E60" s="50">
        <v>20333</v>
      </c>
      <c r="F60" s="57">
        <v>20333</v>
      </c>
      <c r="G60" s="89">
        <v>0</v>
      </c>
      <c r="H60" s="96">
        <f t="shared" si="0"/>
        <v>0</v>
      </c>
      <c r="I60" s="19">
        <f t="shared" si="2"/>
        <v>0</v>
      </c>
      <c r="J60" s="33">
        <f t="shared" si="1"/>
        <v>0</v>
      </c>
      <c r="K60" s="60">
        <v>1</v>
      </c>
      <c r="L60" s="60">
        <v>1</v>
      </c>
      <c r="M60" s="49"/>
      <c r="N60"/>
      <c r="O60" s="1"/>
      <c r="P60" s="1"/>
      <c r="Q60" s="1"/>
      <c r="R60" s="1"/>
      <c r="S60" s="1"/>
      <c r="T60" s="1"/>
      <c r="U60" s="1"/>
      <c r="V60" s="1"/>
      <c r="W60" s="1"/>
      <c r="X60" s="1"/>
    </row>
    <row r="61" spans="1:24" s="29" customFormat="1">
      <c r="A61" s="41" t="s">
        <v>146</v>
      </c>
      <c r="B61" s="42" t="s">
        <v>147</v>
      </c>
      <c r="C61" s="42" t="s">
        <v>151</v>
      </c>
      <c r="D61" s="42" t="s">
        <v>152</v>
      </c>
      <c r="E61" s="50">
        <v>237750</v>
      </c>
      <c r="F61" s="57">
        <v>237870</v>
      </c>
      <c r="G61" s="89">
        <v>0</v>
      </c>
      <c r="H61" s="96">
        <f t="shared" si="0"/>
        <v>120</v>
      </c>
      <c r="I61" s="19">
        <f t="shared" si="2"/>
        <v>120</v>
      </c>
      <c r="J61" s="33">
        <f t="shared" si="1"/>
        <v>5.0000000000000001E-4</v>
      </c>
      <c r="K61" s="60" t="s">
        <v>38</v>
      </c>
      <c r="L61" s="60" t="s">
        <v>38</v>
      </c>
      <c r="M61" s="49"/>
      <c r="N61"/>
      <c r="O61" s="1"/>
      <c r="P61" s="1"/>
      <c r="Q61" s="1"/>
      <c r="R61" s="1"/>
      <c r="S61" s="1"/>
      <c r="T61" s="1"/>
      <c r="U61" s="1"/>
      <c r="V61" s="1"/>
      <c r="W61" s="1"/>
      <c r="X61" s="1"/>
    </row>
    <row r="62" spans="1:24" s="29" customFormat="1">
      <c r="A62" s="41" t="s">
        <v>146</v>
      </c>
      <c r="B62" s="42" t="s">
        <v>147</v>
      </c>
      <c r="C62" s="42" t="s">
        <v>153</v>
      </c>
      <c r="D62" s="42" t="s">
        <v>154</v>
      </c>
      <c r="E62" s="50">
        <v>20800</v>
      </c>
      <c r="F62" s="57">
        <v>20800</v>
      </c>
      <c r="G62" s="89">
        <v>0</v>
      </c>
      <c r="H62" s="96">
        <f t="shared" si="0"/>
        <v>0</v>
      </c>
      <c r="I62" s="19">
        <f t="shared" si="2"/>
        <v>0</v>
      </c>
      <c r="J62" s="33">
        <f t="shared" si="1"/>
        <v>0</v>
      </c>
      <c r="K62" s="60">
        <v>1</v>
      </c>
      <c r="L62" s="60">
        <v>1</v>
      </c>
      <c r="M62" s="49"/>
      <c r="N62"/>
      <c r="O62" s="1"/>
      <c r="P62" s="1"/>
      <c r="Q62" s="1"/>
      <c r="R62" s="1"/>
      <c r="S62" s="1"/>
      <c r="T62" s="1"/>
      <c r="U62" s="1"/>
      <c r="V62" s="1"/>
      <c r="W62" s="1"/>
      <c r="X62" s="1"/>
    </row>
    <row r="63" spans="1:24" s="29" customFormat="1">
      <c r="A63" s="41" t="s">
        <v>146</v>
      </c>
      <c r="B63" s="42" t="s">
        <v>147</v>
      </c>
      <c r="C63" s="42" t="s">
        <v>80</v>
      </c>
      <c r="D63" s="42" t="s">
        <v>155</v>
      </c>
      <c r="E63" s="50">
        <v>12742979</v>
      </c>
      <c r="F63" s="57">
        <v>12744851</v>
      </c>
      <c r="G63" s="89">
        <v>0</v>
      </c>
      <c r="H63" s="96">
        <f t="shared" si="0"/>
        <v>1872</v>
      </c>
      <c r="I63" s="19">
        <f t="shared" si="2"/>
        <v>1872</v>
      </c>
      <c r="J63" s="33">
        <f t="shared" si="1"/>
        <v>1E-4</v>
      </c>
      <c r="K63" s="60" t="s">
        <v>38</v>
      </c>
      <c r="L63" s="60" t="s">
        <v>38</v>
      </c>
      <c r="M63" s="49"/>
      <c r="N63"/>
      <c r="O63" s="1"/>
      <c r="P63" s="1"/>
      <c r="Q63" s="1"/>
      <c r="R63" s="1"/>
      <c r="S63" s="1"/>
      <c r="T63" s="1"/>
      <c r="U63" s="1"/>
      <c r="V63" s="1"/>
      <c r="W63" s="1"/>
      <c r="X63" s="1"/>
    </row>
    <row r="64" spans="1:24" s="29" customFormat="1">
      <c r="A64" s="41" t="s">
        <v>146</v>
      </c>
      <c r="B64" s="42" t="s">
        <v>147</v>
      </c>
      <c r="C64" s="42" t="s">
        <v>156</v>
      </c>
      <c r="D64" s="42" t="s">
        <v>157</v>
      </c>
      <c r="E64" s="50">
        <v>27343189</v>
      </c>
      <c r="F64" s="57">
        <v>27347251</v>
      </c>
      <c r="G64" s="89">
        <v>0</v>
      </c>
      <c r="H64" s="96">
        <f t="shared" si="0"/>
        <v>4062</v>
      </c>
      <c r="I64" s="19">
        <f t="shared" si="2"/>
        <v>4062</v>
      </c>
      <c r="J64" s="33">
        <f t="shared" si="1"/>
        <v>1E-4</v>
      </c>
      <c r="K64" s="60" t="s">
        <v>38</v>
      </c>
      <c r="L64" s="60" t="s">
        <v>38</v>
      </c>
      <c r="M64" s="49"/>
      <c r="N64"/>
      <c r="O64" s="1"/>
      <c r="P64" s="1"/>
      <c r="Q64" s="1"/>
      <c r="R64" s="1"/>
      <c r="S64" s="1"/>
      <c r="T64" s="1"/>
      <c r="U64" s="1"/>
      <c r="V64" s="1"/>
      <c r="W64" s="1"/>
      <c r="X64" s="1"/>
    </row>
    <row r="65" spans="1:24" s="29" customFormat="1">
      <c r="A65" s="41" t="s">
        <v>146</v>
      </c>
      <c r="B65" s="42" t="s">
        <v>147</v>
      </c>
      <c r="C65" s="42" t="s">
        <v>158</v>
      </c>
      <c r="D65" s="42" t="s">
        <v>159</v>
      </c>
      <c r="E65" s="50">
        <v>11998159</v>
      </c>
      <c r="F65" s="57">
        <v>11999526</v>
      </c>
      <c r="G65" s="89">
        <v>0</v>
      </c>
      <c r="H65" s="96">
        <f t="shared" si="0"/>
        <v>1367</v>
      </c>
      <c r="I65" s="19">
        <f t="shared" si="2"/>
        <v>1367</v>
      </c>
      <c r="J65" s="33">
        <f t="shared" si="1"/>
        <v>1E-4</v>
      </c>
      <c r="K65" s="60" t="s">
        <v>38</v>
      </c>
      <c r="L65" s="60" t="s">
        <v>38</v>
      </c>
      <c r="M65" s="49"/>
      <c r="N65"/>
      <c r="O65" s="1"/>
      <c r="P65" s="1"/>
      <c r="Q65" s="1"/>
      <c r="R65" s="1"/>
      <c r="S65" s="1"/>
      <c r="T65" s="1"/>
      <c r="U65" s="1"/>
      <c r="V65" s="1"/>
      <c r="W65" s="1"/>
      <c r="X65" s="1"/>
    </row>
    <row r="66" spans="1:24" s="29" customFormat="1">
      <c r="A66" s="41" t="s">
        <v>146</v>
      </c>
      <c r="B66" s="42" t="s">
        <v>147</v>
      </c>
      <c r="C66" s="42" t="s">
        <v>160</v>
      </c>
      <c r="D66" s="42" t="s">
        <v>161</v>
      </c>
      <c r="E66" s="50">
        <v>547238</v>
      </c>
      <c r="F66" s="57">
        <v>547383</v>
      </c>
      <c r="G66" s="89">
        <v>0</v>
      </c>
      <c r="H66" s="96">
        <f t="shared" si="0"/>
        <v>145</v>
      </c>
      <c r="I66" s="19">
        <f t="shared" si="2"/>
        <v>145</v>
      </c>
      <c r="J66" s="33">
        <f t="shared" si="1"/>
        <v>2.9999999999999997E-4</v>
      </c>
      <c r="K66" s="60" t="s">
        <v>38</v>
      </c>
      <c r="L66" s="60" t="s">
        <v>38</v>
      </c>
      <c r="M66" s="49"/>
      <c r="N66"/>
      <c r="O66" s="1"/>
      <c r="P66" s="1"/>
      <c r="Q66" s="1"/>
      <c r="R66" s="1"/>
      <c r="S66" s="1"/>
      <c r="T66" s="1"/>
      <c r="U66" s="1"/>
      <c r="V66" s="1"/>
      <c r="W66" s="1"/>
      <c r="X66" s="1"/>
    </row>
    <row r="67" spans="1:24" s="29" customFormat="1">
      <c r="A67" s="41" t="s">
        <v>146</v>
      </c>
      <c r="B67" s="42" t="s">
        <v>147</v>
      </c>
      <c r="C67" s="42" t="s">
        <v>162</v>
      </c>
      <c r="D67" s="42" t="s">
        <v>163</v>
      </c>
      <c r="E67" s="50">
        <v>36003250</v>
      </c>
      <c r="F67" s="57">
        <v>36008521</v>
      </c>
      <c r="G67" s="89">
        <v>0</v>
      </c>
      <c r="H67" s="96">
        <f t="shared" si="0"/>
        <v>5271</v>
      </c>
      <c r="I67" s="19">
        <f t="shared" si="2"/>
        <v>5271</v>
      </c>
      <c r="J67" s="33">
        <f t="shared" si="1"/>
        <v>1E-4</v>
      </c>
      <c r="K67" s="60" t="s">
        <v>38</v>
      </c>
      <c r="L67" s="60" t="s">
        <v>38</v>
      </c>
      <c r="M67" s="49"/>
      <c r="N67"/>
      <c r="O67" s="1"/>
      <c r="P67" s="1"/>
      <c r="Q67" s="1"/>
      <c r="R67" s="1"/>
      <c r="S67" s="1"/>
      <c r="T67" s="1"/>
      <c r="U67" s="1"/>
      <c r="V67" s="1"/>
      <c r="W67" s="1"/>
      <c r="X67" s="1"/>
    </row>
    <row r="68" spans="1:24" s="29" customFormat="1">
      <c r="A68" s="41" t="s">
        <v>146</v>
      </c>
      <c r="B68" s="42" t="s">
        <v>147</v>
      </c>
      <c r="C68" s="42" t="s">
        <v>164</v>
      </c>
      <c r="D68" s="42" t="s">
        <v>165</v>
      </c>
      <c r="E68" s="50">
        <v>19082</v>
      </c>
      <c r="F68" s="57">
        <v>19082</v>
      </c>
      <c r="G68" s="89">
        <v>0</v>
      </c>
      <c r="H68" s="96">
        <f t="shared" si="0"/>
        <v>0</v>
      </c>
      <c r="I68" s="19">
        <f t="shared" si="2"/>
        <v>0</v>
      </c>
      <c r="J68" s="33">
        <f t="shared" si="1"/>
        <v>0</v>
      </c>
      <c r="K68" s="60">
        <v>1</v>
      </c>
      <c r="L68" s="60">
        <v>1</v>
      </c>
      <c r="M68" s="49"/>
      <c r="N68"/>
      <c r="O68" s="1"/>
      <c r="P68" s="1"/>
      <c r="Q68" s="1"/>
      <c r="R68" s="1"/>
      <c r="S68" s="1"/>
      <c r="T68" s="1"/>
      <c r="U68" s="1"/>
      <c r="V68" s="1"/>
      <c r="W68" s="1"/>
      <c r="X68" s="1"/>
    </row>
    <row r="69" spans="1:24" s="29" customFormat="1">
      <c r="A69" s="41" t="s">
        <v>166</v>
      </c>
      <c r="B69" s="42" t="s">
        <v>167</v>
      </c>
      <c r="C69" s="42" t="s">
        <v>168</v>
      </c>
      <c r="D69" s="42" t="s">
        <v>169</v>
      </c>
      <c r="E69" s="50">
        <v>1467776</v>
      </c>
      <c r="F69" s="57">
        <v>1467919</v>
      </c>
      <c r="G69" s="89">
        <v>0</v>
      </c>
      <c r="H69" s="96">
        <f t="shared" si="0"/>
        <v>143</v>
      </c>
      <c r="I69" s="19">
        <f t="shared" si="2"/>
        <v>143</v>
      </c>
      <c r="J69" s="33">
        <f t="shared" si="1"/>
        <v>1E-4</v>
      </c>
      <c r="K69" s="60" t="s">
        <v>38</v>
      </c>
      <c r="L69" s="60" t="s">
        <v>38</v>
      </c>
      <c r="M69" s="49"/>
      <c r="N69"/>
      <c r="O69" s="1"/>
      <c r="P69" s="1"/>
      <c r="Q69" s="1"/>
      <c r="R69" s="1"/>
      <c r="S69" s="1"/>
      <c r="T69" s="1"/>
      <c r="U69" s="1"/>
      <c r="V69" s="1"/>
      <c r="W69" s="1"/>
      <c r="X69" s="1"/>
    </row>
    <row r="70" spans="1:24" s="29" customFormat="1">
      <c r="A70" s="41" t="s">
        <v>166</v>
      </c>
      <c r="B70" s="42" t="s">
        <v>167</v>
      </c>
      <c r="C70" s="42" t="s">
        <v>74</v>
      </c>
      <c r="D70" s="42" t="s">
        <v>170</v>
      </c>
      <c r="E70" s="50">
        <v>7577732</v>
      </c>
      <c r="F70" s="57">
        <v>7579034</v>
      </c>
      <c r="G70" s="89">
        <v>0</v>
      </c>
      <c r="H70" s="96">
        <f t="shared" si="0"/>
        <v>1302</v>
      </c>
      <c r="I70" s="19">
        <f t="shared" si="2"/>
        <v>1302</v>
      </c>
      <c r="J70" s="33">
        <f t="shared" si="1"/>
        <v>2.0000000000000001E-4</v>
      </c>
      <c r="K70" s="60" t="s">
        <v>38</v>
      </c>
      <c r="L70" s="60" t="s">
        <v>38</v>
      </c>
      <c r="M70" s="49"/>
      <c r="N70"/>
      <c r="O70" s="1"/>
      <c r="P70" s="1"/>
      <c r="Q70" s="1"/>
      <c r="R70" s="1"/>
      <c r="S70" s="1"/>
      <c r="T70" s="1"/>
      <c r="U70" s="1"/>
      <c r="V70" s="1"/>
      <c r="W70" s="1"/>
      <c r="X70" s="1"/>
    </row>
    <row r="71" spans="1:24" s="29" customFormat="1">
      <c r="A71" s="41" t="s">
        <v>166</v>
      </c>
      <c r="B71" s="42" t="s">
        <v>167</v>
      </c>
      <c r="C71" s="42" t="s">
        <v>171</v>
      </c>
      <c r="D71" s="42" t="s">
        <v>172</v>
      </c>
      <c r="E71" s="50">
        <v>60801</v>
      </c>
      <c r="F71" s="57">
        <v>60801</v>
      </c>
      <c r="G71" s="89">
        <v>0</v>
      </c>
      <c r="H71" s="96">
        <f t="shared" si="0"/>
        <v>0</v>
      </c>
      <c r="I71" s="19">
        <f t="shared" si="2"/>
        <v>0</v>
      </c>
      <c r="J71" s="33">
        <f t="shared" si="1"/>
        <v>0</v>
      </c>
      <c r="K71" s="60">
        <v>1</v>
      </c>
      <c r="L71" s="60">
        <v>1</v>
      </c>
      <c r="M71" s="49"/>
      <c r="N71"/>
      <c r="O71" s="1"/>
      <c r="P71" s="1"/>
      <c r="Q71" s="1"/>
      <c r="R71" s="1"/>
      <c r="S71" s="1"/>
      <c r="T71" s="1"/>
      <c r="U71" s="1"/>
      <c r="V71" s="1"/>
      <c r="W71" s="1"/>
      <c r="X71" s="1"/>
    </row>
    <row r="72" spans="1:24" s="29" customFormat="1">
      <c r="A72" s="41" t="s">
        <v>166</v>
      </c>
      <c r="B72" s="42" t="s">
        <v>167</v>
      </c>
      <c r="C72" s="42" t="s">
        <v>156</v>
      </c>
      <c r="D72" s="42" t="s">
        <v>173</v>
      </c>
      <c r="E72" s="50">
        <v>4253979</v>
      </c>
      <c r="F72" s="57">
        <v>4254674</v>
      </c>
      <c r="G72" s="89">
        <v>0</v>
      </c>
      <c r="H72" s="96">
        <f t="shared" si="0"/>
        <v>695</v>
      </c>
      <c r="I72" s="19">
        <f t="shared" si="2"/>
        <v>695</v>
      </c>
      <c r="J72" s="33">
        <f t="shared" si="1"/>
        <v>2.0000000000000001E-4</v>
      </c>
      <c r="K72" s="60" t="s">
        <v>38</v>
      </c>
      <c r="L72" s="60" t="s">
        <v>38</v>
      </c>
      <c r="M72" s="49"/>
      <c r="N72"/>
      <c r="O72" s="1"/>
      <c r="P72" s="1"/>
      <c r="Q72" s="1"/>
      <c r="R72" s="1"/>
      <c r="S72" s="1"/>
      <c r="T72" s="1"/>
      <c r="U72" s="1"/>
      <c r="V72" s="1"/>
      <c r="W72" s="1"/>
      <c r="X72" s="1"/>
    </row>
    <row r="73" spans="1:24" s="29" customFormat="1">
      <c r="A73" s="41" t="s">
        <v>166</v>
      </c>
      <c r="B73" s="42" t="s">
        <v>167</v>
      </c>
      <c r="C73" s="42" t="s">
        <v>174</v>
      </c>
      <c r="D73" s="42" t="s">
        <v>175</v>
      </c>
      <c r="E73" s="50">
        <v>4977833</v>
      </c>
      <c r="F73" s="57">
        <v>4978467</v>
      </c>
      <c r="G73" s="89">
        <v>0</v>
      </c>
      <c r="H73" s="96">
        <f t="shared" ref="H73:H136" si="3">SUM(I73-G73)</f>
        <v>634</v>
      </c>
      <c r="I73" s="19">
        <f t="shared" si="2"/>
        <v>634</v>
      </c>
      <c r="J73" s="33">
        <f t="shared" ref="J73:J136" si="4">ROUND(I73/E73,4)</f>
        <v>1E-4</v>
      </c>
      <c r="K73" s="60" t="s">
        <v>38</v>
      </c>
      <c r="L73" s="60" t="s">
        <v>38</v>
      </c>
      <c r="M73" s="49"/>
      <c r="N73"/>
      <c r="O73" s="1"/>
      <c r="P73" s="1"/>
      <c r="Q73" s="1"/>
      <c r="R73" s="1"/>
      <c r="S73" s="1"/>
      <c r="T73" s="1"/>
      <c r="U73" s="1"/>
      <c r="V73" s="1"/>
      <c r="W73" s="1"/>
      <c r="X73" s="1"/>
    </row>
    <row r="74" spans="1:24" s="29" customFormat="1">
      <c r="A74" s="41" t="s">
        <v>166</v>
      </c>
      <c r="B74" s="42" t="s">
        <v>167</v>
      </c>
      <c r="C74" s="42" t="s">
        <v>176</v>
      </c>
      <c r="D74" s="42" t="s">
        <v>177</v>
      </c>
      <c r="E74" s="50">
        <v>1503025</v>
      </c>
      <c r="F74" s="57">
        <v>1503230</v>
      </c>
      <c r="G74" s="89">
        <v>0</v>
      </c>
      <c r="H74" s="96">
        <f t="shared" si="3"/>
        <v>205</v>
      </c>
      <c r="I74" s="19">
        <f t="shared" ref="I74:I136" si="5">SUM(F74-E74)</f>
        <v>205</v>
      </c>
      <c r="J74" s="33">
        <f t="shared" si="4"/>
        <v>1E-4</v>
      </c>
      <c r="K74" s="60" t="s">
        <v>38</v>
      </c>
      <c r="L74" s="60" t="s">
        <v>38</v>
      </c>
      <c r="M74" s="49"/>
      <c r="N74"/>
      <c r="O74" s="1"/>
      <c r="P74" s="1"/>
      <c r="Q74" s="1"/>
      <c r="R74" s="1"/>
      <c r="S74" s="1"/>
      <c r="T74" s="1"/>
      <c r="U74" s="1"/>
      <c r="V74" s="1"/>
      <c r="W74" s="1"/>
      <c r="X74" s="1"/>
    </row>
    <row r="75" spans="1:24" s="29" customFormat="1">
      <c r="A75" s="41" t="s">
        <v>166</v>
      </c>
      <c r="B75" s="42" t="s">
        <v>167</v>
      </c>
      <c r="C75" s="42" t="s">
        <v>178</v>
      </c>
      <c r="D75" s="42" t="s">
        <v>179</v>
      </c>
      <c r="E75" s="50">
        <v>1677714</v>
      </c>
      <c r="F75" s="57">
        <v>1677941</v>
      </c>
      <c r="G75" s="89">
        <v>0</v>
      </c>
      <c r="H75" s="96">
        <f t="shared" si="3"/>
        <v>227</v>
      </c>
      <c r="I75" s="19">
        <f t="shared" si="5"/>
        <v>227</v>
      </c>
      <c r="J75" s="33">
        <f t="shared" si="4"/>
        <v>1E-4</v>
      </c>
      <c r="K75" s="60" t="s">
        <v>38</v>
      </c>
      <c r="L75" s="60" t="s">
        <v>38</v>
      </c>
      <c r="M75" s="49"/>
      <c r="N75"/>
      <c r="O75" s="1"/>
      <c r="P75" s="1"/>
      <c r="Q75" s="1"/>
      <c r="R75" s="1"/>
      <c r="S75" s="1"/>
      <c r="T75" s="1"/>
      <c r="U75" s="1"/>
      <c r="V75" s="1"/>
      <c r="W75" s="1"/>
      <c r="X75" s="1"/>
    </row>
    <row r="76" spans="1:24" s="29" customFormat="1">
      <c r="A76" s="41" t="s">
        <v>166</v>
      </c>
      <c r="B76" s="42" t="s">
        <v>167</v>
      </c>
      <c r="C76" s="42" t="s">
        <v>180</v>
      </c>
      <c r="D76" s="42" t="s">
        <v>181</v>
      </c>
      <c r="E76" s="50">
        <v>469296</v>
      </c>
      <c r="F76" s="57">
        <v>469433</v>
      </c>
      <c r="G76" s="89">
        <v>0</v>
      </c>
      <c r="H76" s="96">
        <f t="shared" si="3"/>
        <v>137</v>
      </c>
      <c r="I76" s="19">
        <f t="shared" si="5"/>
        <v>137</v>
      </c>
      <c r="J76" s="33">
        <f t="shared" si="4"/>
        <v>2.9999999999999997E-4</v>
      </c>
      <c r="K76" s="60" t="s">
        <v>38</v>
      </c>
      <c r="L76" s="60" t="s">
        <v>38</v>
      </c>
      <c r="M76" s="49"/>
      <c r="N76"/>
      <c r="O76" s="1"/>
      <c r="P76" s="1"/>
      <c r="Q76" s="1"/>
      <c r="R76" s="1"/>
      <c r="S76" s="1"/>
      <c r="T76" s="1"/>
      <c r="U76" s="1"/>
      <c r="V76" s="1"/>
      <c r="W76" s="1"/>
      <c r="X76" s="1"/>
    </row>
    <row r="77" spans="1:24" s="29" customFormat="1">
      <c r="A77" s="41" t="s">
        <v>166</v>
      </c>
      <c r="B77" s="42" t="s">
        <v>167</v>
      </c>
      <c r="C77" s="42" t="s">
        <v>182</v>
      </c>
      <c r="D77" s="42" t="s">
        <v>183</v>
      </c>
      <c r="E77" s="50">
        <v>4479376</v>
      </c>
      <c r="F77" s="57">
        <v>4479968</v>
      </c>
      <c r="G77" s="89">
        <v>0</v>
      </c>
      <c r="H77" s="96">
        <f t="shared" si="3"/>
        <v>592</v>
      </c>
      <c r="I77" s="19">
        <f t="shared" si="5"/>
        <v>592</v>
      </c>
      <c r="J77" s="33">
        <f t="shared" si="4"/>
        <v>1E-4</v>
      </c>
      <c r="K77" s="60" t="s">
        <v>38</v>
      </c>
      <c r="L77" s="60" t="s">
        <v>38</v>
      </c>
      <c r="M77" s="49"/>
      <c r="N77"/>
      <c r="O77" s="1"/>
      <c r="P77" s="1"/>
      <c r="Q77" s="1"/>
      <c r="R77" s="1"/>
      <c r="S77" s="1"/>
      <c r="T77" s="1"/>
      <c r="U77" s="1"/>
      <c r="V77" s="1"/>
      <c r="W77" s="1"/>
      <c r="X77" s="1"/>
    </row>
    <row r="78" spans="1:24" s="29" customFormat="1">
      <c r="A78" s="41" t="s">
        <v>184</v>
      </c>
      <c r="B78" s="42" t="s">
        <v>185</v>
      </c>
      <c r="C78" s="42" t="s">
        <v>186</v>
      </c>
      <c r="D78" s="42" t="s">
        <v>187</v>
      </c>
      <c r="E78" s="50">
        <v>659537</v>
      </c>
      <c r="F78" s="57">
        <v>659612</v>
      </c>
      <c r="G78" s="89">
        <v>0</v>
      </c>
      <c r="H78" s="96">
        <f t="shared" si="3"/>
        <v>75</v>
      </c>
      <c r="I78" s="19">
        <f t="shared" si="5"/>
        <v>75</v>
      </c>
      <c r="J78" s="33">
        <f t="shared" si="4"/>
        <v>1E-4</v>
      </c>
      <c r="K78" s="60" t="s">
        <v>38</v>
      </c>
      <c r="L78" s="60" t="s">
        <v>38</v>
      </c>
      <c r="M78" s="49"/>
      <c r="N78"/>
      <c r="O78" s="1"/>
      <c r="P78" s="1"/>
      <c r="Q78" s="1"/>
      <c r="R78" s="1"/>
      <c r="S78" s="1"/>
      <c r="T78" s="1"/>
      <c r="U78" s="1"/>
      <c r="V78" s="1"/>
      <c r="W78" s="1"/>
      <c r="X78" s="1"/>
    </row>
    <row r="79" spans="1:24" s="29" customFormat="1">
      <c r="A79" s="41" t="s">
        <v>184</v>
      </c>
      <c r="B79" s="42" t="s">
        <v>185</v>
      </c>
      <c r="C79" s="42" t="s">
        <v>188</v>
      </c>
      <c r="D79" s="42" t="s">
        <v>189</v>
      </c>
      <c r="E79" s="50">
        <v>709251</v>
      </c>
      <c r="F79" s="57">
        <v>709328</v>
      </c>
      <c r="G79" s="89">
        <v>0</v>
      </c>
      <c r="H79" s="96">
        <f t="shared" si="3"/>
        <v>77</v>
      </c>
      <c r="I79" s="19">
        <f t="shared" si="5"/>
        <v>77</v>
      </c>
      <c r="J79" s="33">
        <f t="shared" si="4"/>
        <v>1E-4</v>
      </c>
      <c r="K79" s="60" t="s">
        <v>38</v>
      </c>
      <c r="L79" s="60" t="s">
        <v>38</v>
      </c>
      <c r="M79" s="49"/>
      <c r="N79"/>
      <c r="O79" s="1"/>
      <c r="P79" s="1"/>
      <c r="Q79" s="1"/>
      <c r="R79" s="1"/>
      <c r="S79" s="1"/>
      <c r="T79" s="1"/>
      <c r="U79" s="1"/>
      <c r="V79" s="1"/>
      <c r="W79" s="1"/>
      <c r="X79" s="1"/>
    </row>
    <row r="80" spans="1:24" s="29" customFormat="1">
      <c r="A80" s="41" t="s">
        <v>184</v>
      </c>
      <c r="B80" s="42" t="s">
        <v>185</v>
      </c>
      <c r="C80" s="42" t="s">
        <v>67</v>
      </c>
      <c r="D80" s="42" t="s">
        <v>190</v>
      </c>
      <c r="E80" s="50">
        <v>2599119</v>
      </c>
      <c r="F80" s="57">
        <v>2599346</v>
      </c>
      <c r="G80" s="89">
        <v>0</v>
      </c>
      <c r="H80" s="96">
        <f t="shared" si="3"/>
        <v>227</v>
      </c>
      <c r="I80" s="19">
        <f t="shared" si="5"/>
        <v>227</v>
      </c>
      <c r="J80" s="33">
        <f t="shared" si="4"/>
        <v>1E-4</v>
      </c>
      <c r="K80" s="60" t="s">
        <v>38</v>
      </c>
      <c r="L80" s="60" t="s">
        <v>38</v>
      </c>
      <c r="M80" s="49"/>
      <c r="N80"/>
      <c r="O80" s="1"/>
      <c r="P80" s="1"/>
      <c r="Q80" s="1"/>
      <c r="R80" s="1"/>
      <c r="S80" s="1"/>
      <c r="T80" s="1"/>
      <c r="U80" s="1"/>
      <c r="V80" s="1"/>
      <c r="W80" s="1"/>
      <c r="X80" s="1"/>
    </row>
    <row r="81" spans="1:24" s="29" customFormat="1">
      <c r="A81" s="41" t="s">
        <v>184</v>
      </c>
      <c r="B81" s="42" t="s">
        <v>185</v>
      </c>
      <c r="C81" s="42" t="s">
        <v>191</v>
      </c>
      <c r="D81" s="42" t="s">
        <v>192</v>
      </c>
      <c r="E81" s="50">
        <v>1031837</v>
      </c>
      <c r="F81" s="57">
        <v>1031932</v>
      </c>
      <c r="G81" s="89">
        <v>0</v>
      </c>
      <c r="H81" s="96">
        <f t="shared" si="3"/>
        <v>95</v>
      </c>
      <c r="I81" s="19">
        <f t="shared" si="5"/>
        <v>95</v>
      </c>
      <c r="J81" s="33">
        <f t="shared" si="4"/>
        <v>1E-4</v>
      </c>
      <c r="K81" s="60" t="s">
        <v>38</v>
      </c>
      <c r="L81" s="60" t="s">
        <v>38</v>
      </c>
      <c r="M81" s="49"/>
      <c r="N81"/>
      <c r="O81" s="1"/>
      <c r="P81" s="1"/>
      <c r="Q81" s="1"/>
      <c r="R81" s="1"/>
      <c r="S81" s="1"/>
      <c r="T81" s="1"/>
      <c r="U81" s="1"/>
      <c r="V81" s="1"/>
      <c r="W81" s="1"/>
      <c r="X81" s="1"/>
    </row>
    <row r="82" spans="1:24" s="29" customFormat="1">
      <c r="A82" s="41" t="s">
        <v>184</v>
      </c>
      <c r="B82" s="42" t="s">
        <v>185</v>
      </c>
      <c r="C82" s="42" t="s">
        <v>149</v>
      </c>
      <c r="D82" s="42" t="s">
        <v>193</v>
      </c>
      <c r="E82" s="50">
        <v>1336567</v>
      </c>
      <c r="F82" s="57">
        <v>1336697</v>
      </c>
      <c r="G82" s="89">
        <v>0</v>
      </c>
      <c r="H82" s="96">
        <f t="shared" si="3"/>
        <v>130</v>
      </c>
      <c r="I82" s="19">
        <f t="shared" si="5"/>
        <v>130</v>
      </c>
      <c r="J82" s="33">
        <f t="shared" si="4"/>
        <v>1E-4</v>
      </c>
      <c r="K82" s="60" t="s">
        <v>38</v>
      </c>
      <c r="L82" s="60" t="s">
        <v>38</v>
      </c>
      <c r="M82" s="49"/>
      <c r="N82"/>
      <c r="O82" s="1"/>
      <c r="P82" s="1"/>
      <c r="Q82" s="1"/>
      <c r="R82" s="1"/>
      <c r="S82" s="1"/>
      <c r="T82" s="1"/>
      <c r="U82" s="1"/>
      <c r="V82" s="1"/>
      <c r="W82" s="1"/>
      <c r="X82" s="1"/>
    </row>
    <row r="83" spans="1:24" s="29" customFormat="1">
      <c r="A83" s="41" t="s">
        <v>184</v>
      </c>
      <c r="B83" s="42" t="s">
        <v>185</v>
      </c>
      <c r="C83" s="42" t="s">
        <v>194</v>
      </c>
      <c r="D83" s="42" t="s">
        <v>195</v>
      </c>
      <c r="E83" s="50">
        <v>3155078</v>
      </c>
      <c r="F83" s="57">
        <v>3155379</v>
      </c>
      <c r="G83" s="89">
        <v>0</v>
      </c>
      <c r="H83" s="96">
        <f t="shared" si="3"/>
        <v>301</v>
      </c>
      <c r="I83" s="19">
        <f t="shared" si="5"/>
        <v>301</v>
      </c>
      <c r="J83" s="33">
        <f t="shared" si="4"/>
        <v>1E-4</v>
      </c>
      <c r="K83" s="60" t="s">
        <v>38</v>
      </c>
      <c r="L83" s="60" t="s">
        <v>38</v>
      </c>
      <c r="M83" s="49"/>
      <c r="N83"/>
      <c r="O83" s="1"/>
      <c r="P83" s="1"/>
      <c r="Q83" s="1"/>
      <c r="R83" s="1"/>
      <c r="S83" s="1"/>
      <c r="T83" s="1"/>
      <c r="U83" s="1"/>
      <c r="V83" s="1"/>
      <c r="W83" s="1"/>
      <c r="X83" s="1"/>
    </row>
    <row r="84" spans="1:24" s="29" customFormat="1">
      <c r="A84" s="41" t="s">
        <v>184</v>
      </c>
      <c r="B84" s="42" t="s">
        <v>185</v>
      </c>
      <c r="C84" s="42" t="s">
        <v>196</v>
      </c>
      <c r="D84" s="42" t="s">
        <v>197</v>
      </c>
      <c r="E84" s="50">
        <v>2489302</v>
      </c>
      <c r="F84" s="57">
        <v>2489532</v>
      </c>
      <c r="G84" s="89">
        <v>0</v>
      </c>
      <c r="H84" s="96">
        <f t="shared" si="3"/>
        <v>230</v>
      </c>
      <c r="I84" s="19">
        <f t="shared" si="5"/>
        <v>230</v>
      </c>
      <c r="J84" s="33">
        <f t="shared" si="4"/>
        <v>1E-4</v>
      </c>
      <c r="K84" s="60" t="s">
        <v>38</v>
      </c>
      <c r="L84" s="60" t="s">
        <v>38</v>
      </c>
      <c r="M84" s="49"/>
      <c r="N84"/>
      <c r="O84" s="1"/>
      <c r="P84" s="1"/>
      <c r="Q84" s="1"/>
      <c r="R84" s="1"/>
      <c r="S84" s="1"/>
      <c r="T84" s="1"/>
      <c r="U84" s="1"/>
      <c r="V84" s="1"/>
      <c r="W84" s="1"/>
      <c r="X84" s="1"/>
    </row>
    <row r="85" spans="1:24" s="29" customFormat="1">
      <c r="A85" s="41" t="s">
        <v>184</v>
      </c>
      <c r="B85" s="42" t="s">
        <v>185</v>
      </c>
      <c r="C85" s="42" t="s">
        <v>198</v>
      </c>
      <c r="D85" s="42" t="s">
        <v>199</v>
      </c>
      <c r="E85" s="50">
        <v>1642376</v>
      </c>
      <c r="F85" s="57">
        <v>1642527</v>
      </c>
      <c r="G85" s="89">
        <v>0</v>
      </c>
      <c r="H85" s="96">
        <f t="shared" si="3"/>
        <v>151</v>
      </c>
      <c r="I85" s="19">
        <f t="shared" si="5"/>
        <v>151</v>
      </c>
      <c r="J85" s="33">
        <f t="shared" si="4"/>
        <v>1E-4</v>
      </c>
      <c r="K85" s="60" t="s">
        <v>38</v>
      </c>
      <c r="L85" s="60" t="s">
        <v>38</v>
      </c>
      <c r="M85" s="49"/>
      <c r="N85"/>
      <c r="O85" s="1"/>
      <c r="P85" s="1"/>
      <c r="Q85" s="1"/>
      <c r="R85" s="1"/>
      <c r="S85" s="1"/>
      <c r="T85" s="1"/>
      <c r="U85" s="1"/>
      <c r="V85" s="1"/>
      <c r="W85" s="1"/>
      <c r="X85" s="1"/>
    </row>
    <row r="86" spans="1:24" s="29" customFormat="1">
      <c r="A86" s="41" t="s">
        <v>184</v>
      </c>
      <c r="B86" s="42" t="s">
        <v>185</v>
      </c>
      <c r="C86" s="42" t="s">
        <v>92</v>
      </c>
      <c r="D86" s="42" t="s">
        <v>200</v>
      </c>
      <c r="E86" s="50">
        <v>2707877</v>
      </c>
      <c r="F86" s="57">
        <v>2708235</v>
      </c>
      <c r="G86" s="89">
        <v>0</v>
      </c>
      <c r="H86" s="96">
        <f t="shared" si="3"/>
        <v>358</v>
      </c>
      <c r="I86" s="19">
        <f t="shared" si="5"/>
        <v>358</v>
      </c>
      <c r="J86" s="33">
        <f t="shared" si="4"/>
        <v>1E-4</v>
      </c>
      <c r="K86" s="60" t="s">
        <v>38</v>
      </c>
      <c r="L86" s="60" t="s">
        <v>38</v>
      </c>
      <c r="M86" s="49"/>
      <c r="N86"/>
      <c r="O86" s="1"/>
      <c r="P86" s="1"/>
      <c r="Q86" s="1"/>
      <c r="R86" s="1"/>
      <c r="S86" s="1"/>
      <c r="T86" s="1"/>
      <c r="U86" s="1"/>
      <c r="V86" s="1"/>
      <c r="W86" s="1"/>
      <c r="X86" s="1"/>
    </row>
    <row r="87" spans="1:24" s="29" customFormat="1">
      <c r="A87" s="41" t="s">
        <v>184</v>
      </c>
      <c r="B87" s="42" t="s">
        <v>185</v>
      </c>
      <c r="C87" s="42" t="s">
        <v>201</v>
      </c>
      <c r="D87" s="42" t="s">
        <v>202</v>
      </c>
      <c r="E87" s="50">
        <v>2434954</v>
      </c>
      <c r="F87" s="57">
        <v>2435219</v>
      </c>
      <c r="G87" s="89">
        <v>0</v>
      </c>
      <c r="H87" s="96">
        <f t="shared" si="3"/>
        <v>265</v>
      </c>
      <c r="I87" s="19">
        <f t="shared" si="5"/>
        <v>265</v>
      </c>
      <c r="J87" s="33">
        <f t="shared" si="4"/>
        <v>1E-4</v>
      </c>
      <c r="K87" s="60" t="s">
        <v>38</v>
      </c>
      <c r="L87" s="60" t="s">
        <v>38</v>
      </c>
      <c r="M87" s="49"/>
      <c r="N87"/>
      <c r="O87" s="1"/>
      <c r="P87" s="1"/>
      <c r="Q87" s="1"/>
      <c r="R87" s="1"/>
      <c r="S87" s="1"/>
      <c r="T87" s="1"/>
      <c r="U87" s="1"/>
      <c r="V87" s="1"/>
      <c r="W87" s="1"/>
      <c r="X87" s="1"/>
    </row>
    <row r="88" spans="1:24" s="29" customFormat="1">
      <c r="A88" s="41" t="s">
        <v>184</v>
      </c>
      <c r="B88" s="42" t="s">
        <v>185</v>
      </c>
      <c r="C88" s="42" t="s">
        <v>203</v>
      </c>
      <c r="D88" s="42" t="s">
        <v>204</v>
      </c>
      <c r="E88" s="50">
        <v>16873663</v>
      </c>
      <c r="F88" s="57">
        <v>16872747</v>
      </c>
      <c r="G88" s="89">
        <v>-2685</v>
      </c>
      <c r="H88" s="96">
        <f t="shared" si="3"/>
        <v>1769</v>
      </c>
      <c r="I88" s="19">
        <f t="shared" si="5"/>
        <v>-916</v>
      </c>
      <c r="J88" s="33">
        <f t="shared" si="4"/>
        <v>-1E-4</v>
      </c>
      <c r="K88" s="60" t="s">
        <v>38</v>
      </c>
      <c r="L88" s="60" t="s">
        <v>38</v>
      </c>
      <c r="M88" s="49"/>
      <c r="N88"/>
      <c r="O88" s="1"/>
      <c r="P88" s="1"/>
      <c r="Q88" s="1"/>
      <c r="R88" s="1"/>
      <c r="S88" s="1"/>
      <c r="T88" s="1"/>
      <c r="U88" s="1"/>
      <c r="V88" s="1"/>
      <c r="W88" s="1"/>
      <c r="X88" s="1"/>
    </row>
    <row r="89" spans="1:24" s="29" customFormat="1">
      <c r="A89" s="41" t="s">
        <v>184</v>
      </c>
      <c r="B89" s="42" t="s">
        <v>185</v>
      </c>
      <c r="C89" s="42" t="s">
        <v>205</v>
      </c>
      <c r="D89" s="42" t="s">
        <v>206</v>
      </c>
      <c r="E89" s="50">
        <v>637984</v>
      </c>
      <c r="F89" s="57">
        <v>638033</v>
      </c>
      <c r="G89" s="89">
        <v>0</v>
      </c>
      <c r="H89" s="96">
        <f t="shared" si="3"/>
        <v>49</v>
      </c>
      <c r="I89" s="19">
        <f t="shared" si="5"/>
        <v>49</v>
      </c>
      <c r="J89" s="33">
        <f t="shared" si="4"/>
        <v>1E-4</v>
      </c>
      <c r="K89" s="60" t="s">
        <v>38</v>
      </c>
      <c r="L89" s="60" t="s">
        <v>38</v>
      </c>
      <c r="M89" s="49"/>
      <c r="N89"/>
      <c r="O89" s="1"/>
      <c r="P89" s="1"/>
      <c r="Q89" s="1"/>
      <c r="R89" s="1"/>
      <c r="S89" s="1"/>
      <c r="T89" s="1"/>
      <c r="U89" s="1"/>
      <c r="V89" s="1"/>
      <c r="W89" s="1"/>
      <c r="X89" s="1"/>
    </row>
    <row r="90" spans="1:24" s="29" customFormat="1">
      <c r="A90" s="41" t="s">
        <v>207</v>
      </c>
      <c r="B90" s="42" t="s">
        <v>208</v>
      </c>
      <c r="C90" s="42" t="s">
        <v>59</v>
      </c>
      <c r="D90" s="42" t="s">
        <v>209</v>
      </c>
      <c r="E90" s="50">
        <v>1744336</v>
      </c>
      <c r="F90" s="57">
        <v>1744518</v>
      </c>
      <c r="G90" s="89">
        <v>0</v>
      </c>
      <c r="H90" s="96">
        <f t="shared" si="3"/>
        <v>182</v>
      </c>
      <c r="I90" s="19">
        <f t="shared" si="5"/>
        <v>182</v>
      </c>
      <c r="J90" s="33">
        <f t="shared" si="4"/>
        <v>1E-4</v>
      </c>
      <c r="K90" s="60" t="s">
        <v>38</v>
      </c>
      <c r="L90" s="60" t="s">
        <v>38</v>
      </c>
      <c r="M90" s="49"/>
      <c r="N90"/>
      <c r="O90" s="1"/>
      <c r="P90" s="1"/>
      <c r="Q90" s="1"/>
      <c r="R90" s="1"/>
      <c r="S90" s="1"/>
      <c r="T90" s="1"/>
      <c r="U90" s="1"/>
      <c r="V90" s="1"/>
      <c r="W90" s="1"/>
      <c r="X90" s="1"/>
    </row>
    <row r="91" spans="1:24" s="29" customFormat="1">
      <c r="A91" s="41" t="s">
        <v>207</v>
      </c>
      <c r="B91" s="42" t="s">
        <v>208</v>
      </c>
      <c r="C91" s="42" t="s">
        <v>90</v>
      </c>
      <c r="D91" s="42" t="s">
        <v>210</v>
      </c>
      <c r="E91" s="50">
        <v>2205787</v>
      </c>
      <c r="F91" s="57">
        <v>2206051</v>
      </c>
      <c r="G91" s="89">
        <v>0</v>
      </c>
      <c r="H91" s="96">
        <f t="shared" si="3"/>
        <v>264</v>
      </c>
      <c r="I91" s="19">
        <f t="shared" si="5"/>
        <v>264</v>
      </c>
      <c r="J91" s="33">
        <f t="shared" si="4"/>
        <v>1E-4</v>
      </c>
      <c r="K91" s="60" t="s">
        <v>38</v>
      </c>
      <c r="L91" s="60" t="s">
        <v>38</v>
      </c>
      <c r="M91" s="49"/>
      <c r="N91"/>
      <c r="O91" s="1"/>
      <c r="P91" s="1"/>
      <c r="Q91" s="1"/>
      <c r="R91" s="1"/>
      <c r="S91" s="1"/>
      <c r="T91" s="1"/>
      <c r="U91" s="1"/>
      <c r="V91" s="1"/>
      <c r="W91" s="1"/>
      <c r="X91" s="1"/>
    </row>
    <row r="92" spans="1:24" s="29" customFormat="1">
      <c r="A92" s="41" t="s">
        <v>207</v>
      </c>
      <c r="B92" s="42" t="s">
        <v>208</v>
      </c>
      <c r="C92" s="42" t="s">
        <v>49</v>
      </c>
      <c r="D92" s="42" t="s">
        <v>211</v>
      </c>
      <c r="E92" s="50">
        <v>1843626</v>
      </c>
      <c r="F92" s="57">
        <v>1843807</v>
      </c>
      <c r="G92" s="89">
        <v>0</v>
      </c>
      <c r="H92" s="96">
        <f t="shared" si="3"/>
        <v>181</v>
      </c>
      <c r="I92" s="19">
        <f t="shared" si="5"/>
        <v>181</v>
      </c>
      <c r="J92" s="33">
        <f t="shared" si="4"/>
        <v>1E-4</v>
      </c>
      <c r="K92" s="60" t="s">
        <v>38</v>
      </c>
      <c r="L92" s="60" t="s">
        <v>38</v>
      </c>
      <c r="M92" s="49"/>
      <c r="N92"/>
      <c r="O92" s="1"/>
      <c r="P92" s="1"/>
      <c r="Q92" s="1"/>
      <c r="R92" s="1"/>
      <c r="S92" s="1"/>
      <c r="T92" s="1"/>
      <c r="U92" s="1"/>
      <c r="V92" s="1"/>
      <c r="W92" s="1"/>
      <c r="X92" s="1"/>
    </row>
    <row r="93" spans="1:24" s="29" customFormat="1">
      <c r="A93" s="41" t="s">
        <v>207</v>
      </c>
      <c r="B93" s="42" t="s">
        <v>208</v>
      </c>
      <c r="C93" s="42" t="s">
        <v>212</v>
      </c>
      <c r="D93" s="42" t="s">
        <v>213</v>
      </c>
      <c r="E93" s="50">
        <v>5301691</v>
      </c>
      <c r="F93" s="57">
        <v>5302282</v>
      </c>
      <c r="G93" s="89">
        <v>0</v>
      </c>
      <c r="H93" s="96">
        <f t="shared" si="3"/>
        <v>591</v>
      </c>
      <c r="I93" s="19">
        <f t="shared" si="5"/>
        <v>591</v>
      </c>
      <c r="J93" s="33">
        <f t="shared" si="4"/>
        <v>1E-4</v>
      </c>
      <c r="K93" s="60" t="s">
        <v>38</v>
      </c>
      <c r="L93" s="60" t="s">
        <v>38</v>
      </c>
      <c r="M93" s="49"/>
      <c r="N93"/>
      <c r="O93" s="1"/>
      <c r="P93" s="1"/>
      <c r="Q93" s="1"/>
      <c r="R93" s="1"/>
      <c r="S93" s="1"/>
      <c r="T93" s="1"/>
      <c r="U93" s="1"/>
      <c r="V93" s="1"/>
      <c r="W93" s="1"/>
      <c r="X93" s="1"/>
    </row>
    <row r="94" spans="1:24" s="29" customFormat="1">
      <c r="A94" s="41" t="s">
        <v>214</v>
      </c>
      <c r="B94" s="42" t="s">
        <v>215</v>
      </c>
      <c r="C94" s="42" t="s">
        <v>90</v>
      </c>
      <c r="D94" s="42" t="s">
        <v>216</v>
      </c>
      <c r="E94" s="50">
        <v>339599</v>
      </c>
      <c r="F94" s="57">
        <v>339730</v>
      </c>
      <c r="G94" s="89">
        <v>0</v>
      </c>
      <c r="H94" s="96">
        <f t="shared" si="3"/>
        <v>131</v>
      </c>
      <c r="I94" s="19">
        <f t="shared" si="5"/>
        <v>131</v>
      </c>
      <c r="J94" s="33">
        <f t="shared" si="4"/>
        <v>4.0000000000000002E-4</v>
      </c>
      <c r="K94" s="60">
        <v>1</v>
      </c>
      <c r="L94" s="60" t="s">
        <v>38</v>
      </c>
      <c r="M94" s="49"/>
      <c r="N94"/>
      <c r="O94" s="1"/>
      <c r="P94" s="1"/>
      <c r="Q94" s="1"/>
      <c r="R94" s="1"/>
      <c r="S94" s="1"/>
      <c r="T94" s="1"/>
      <c r="U94" s="1"/>
      <c r="V94" s="1"/>
      <c r="W94" s="1"/>
      <c r="X94" s="1"/>
    </row>
    <row r="95" spans="1:24" s="29" customFormat="1">
      <c r="A95" s="41" t="s">
        <v>214</v>
      </c>
      <c r="B95" s="42" t="s">
        <v>215</v>
      </c>
      <c r="C95" s="42" t="s">
        <v>217</v>
      </c>
      <c r="D95" s="42" t="s">
        <v>218</v>
      </c>
      <c r="E95" s="50">
        <v>497707</v>
      </c>
      <c r="F95" s="57">
        <v>497772</v>
      </c>
      <c r="G95" s="89">
        <v>0</v>
      </c>
      <c r="H95" s="96">
        <f t="shared" si="3"/>
        <v>65</v>
      </c>
      <c r="I95" s="19">
        <f t="shared" si="5"/>
        <v>65</v>
      </c>
      <c r="J95" s="33">
        <f t="shared" si="4"/>
        <v>1E-4</v>
      </c>
      <c r="K95" s="60" t="s">
        <v>38</v>
      </c>
      <c r="L95" s="60" t="s">
        <v>38</v>
      </c>
      <c r="M95" s="49"/>
      <c r="N95"/>
      <c r="O95" s="1"/>
      <c r="P95" s="1"/>
      <c r="Q95" s="1"/>
      <c r="R95" s="1"/>
      <c r="S95" s="1"/>
      <c r="T95" s="1"/>
      <c r="U95" s="1"/>
      <c r="V95" s="1"/>
      <c r="W95" s="1"/>
      <c r="X95" s="1"/>
    </row>
    <row r="96" spans="1:24" s="29" customFormat="1">
      <c r="A96" s="41" t="s">
        <v>214</v>
      </c>
      <c r="B96" s="42" t="s">
        <v>215</v>
      </c>
      <c r="C96" s="42" t="s">
        <v>51</v>
      </c>
      <c r="D96" s="42" t="s">
        <v>219</v>
      </c>
      <c r="E96" s="50">
        <v>209</v>
      </c>
      <c r="F96" s="57">
        <v>209</v>
      </c>
      <c r="G96" s="89">
        <v>0</v>
      </c>
      <c r="H96" s="96">
        <f t="shared" si="3"/>
        <v>0</v>
      </c>
      <c r="I96" s="19">
        <f t="shared" si="5"/>
        <v>0</v>
      </c>
      <c r="J96" s="33">
        <f t="shared" si="4"/>
        <v>0</v>
      </c>
      <c r="K96" s="60">
        <v>1</v>
      </c>
      <c r="L96" s="60">
        <v>1</v>
      </c>
      <c r="M96" s="49"/>
      <c r="N96"/>
      <c r="O96" s="1"/>
      <c r="P96" s="1"/>
      <c r="Q96" s="1"/>
      <c r="R96" s="1"/>
      <c r="S96" s="1"/>
      <c r="T96" s="1"/>
      <c r="U96" s="1"/>
      <c r="V96" s="1"/>
      <c r="W96" s="1"/>
      <c r="X96" s="1"/>
    </row>
    <row r="97" spans="1:24" s="29" customFormat="1">
      <c r="A97" s="41" t="s">
        <v>220</v>
      </c>
      <c r="B97" s="42" t="s">
        <v>221</v>
      </c>
      <c r="C97" s="42" t="s">
        <v>222</v>
      </c>
      <c r="D97" s="42" t="s">
        <v>223</v>
      </c>
      <c r="E97" s="50">
        <v>1528099</v>
      </c>
      <c r="F97" s="57">
        <v>1528250</v>
      </c>
      <c r="G97" s="89">
        <v>0</v>
      </c>
      <c r="H97" s="96">
        <f t="shared" si="3"/>
        <v>151</v>
      </c>
      <c r="I97" s="19">
        <f t="shared" si="5"/>
        <v>151</v>
      </c>
      <c r="J97" s="33">
        <f t="shared" si="4"/>
        <v>1E-4</v>
      </c>
      <c r="K97" s="60" t="s">
        <v>38</v>
      </c>
      <c r="L97" s="60" t="s">
        <v>38</v>
      </c>
      <c r="M97" s="49"/>
      <c r="N97"/>
      <c r="O97" s="1"/>
      <c r="P97" s="1"/>
      <c r="Q97" s="1"/>
      <c r="R97" s="1"/>
      <c r="S97" s="1"/>
      <c r="T97" s="1"/>
      <c r="U97" s="1"/>
      <c r="V97" s="1"/>
      <c r="W97" s="1"/>
      <c r="X97" s="1"/>
    </row>
    <row r="98" spans="1:24" s="29" customFormat="1">
      <c r="A98" s="41" t="s">
        <v>220</v>
      </c>
      <c r="B98" s="42" t="s">
        <v>221</v>
      </c>
      <c r="C98" s="42" t="s">
        <v>90</v>
      </c>
      <c r="D98" s="42" t="s">
        <v>224</v>
      </c>
      <c r="E98" s="50">
        <v>80102048</v>
      </c>
      <c r="F98" s="57">
        <v>80112877</v>
      </c>
      <c r="G98" s="89">
        <v>0</v>
      </c>
      <c r="H98" s="96">
        <f t="shared" si="3"/>
        <v>10829</v>
      </c>
      <c r="I98" s="19">
        <f t="shared" si="5"/>
        <v>10829</v>
      </c>
      <c r="J98" s="33">
        <f t="shared" si="4"/>
        <v>1E-4</v>
      </c>
      <c r="K98" s="60" t="s">
        <v>38</v>
      </c>
      <c r="L98" s="60" t="s">
        <v>38</v>
      </c>
      <c r="M98" s="49"/>
      <c r="N98"/>
      <c r="O98" s="1"/>
      <c r="P98" s="1"/>
      <c r="Q98" s="1"/>
      <c r="R98" s="1"/>
      <c r="S98" s="1"/>
      <c r="T98" s="1"/>
      <c r="U98" s="1"/>
      <c r="V98" s="1"/>
      <c r="W98" s="1"/>
      <c r="X98" s="1"/>
    </row>
    <row r="99" spans="1:24" s="29" customFormat="1">
      <c r="A99" s="41" t="s">
        <v>220</v>
      </c>
      <c r="B99" s="42" t="s">
        <v>221</v>
      </c>
      <c r="C99" s="42" t="s">
        <v>225</v>
      </c>
      <c r="D99" s="42" t="s">
        <v>226</v>
      </c>
      <c r="E99" s="50">
        <v>50561802</v>
      </c>
      <c r="F99" s="57">
        <v>50569321</v>
      </c>
      <c r="G99" s="89">
        <v>0</v>
      </c>
      <c r="H99" s="96">
        <f t="shared" si="3"/>
        <v>7519</v>
      </c>
      <c r="I99" s="19">
        <f t="shared" si="5"/>
        <v>7519</v>
      </c>
      <c r="J99" s="33">
        <f t="shared" si="4"/>
        <v>1E-4</v>
      </c>
      <c r="K99" s="60" t="s">
        <v>38</v>
      </c>
      <c r="L99" s="60" t="s">
        <v>38</v>
      </c>
      <c r="M99" s="49"/>
      <c r="N99"/>
      <c r="O99" s="1"/>
      <c r="P99" s="1"/>
      <c r="Q99" s="1"/>
      <c r="R99" s="1"/>
      <c r="S99" s="1"/>
      <c r="T99" s="1"/>
      <c r="U99" s="1"/>
      <c r="V99" s="1"/>
      <c r="W99" s="1"/>
      <c r="X99" s="1"/>
    </row>
    <row r="100" spans="1:24" s="29" customFormat="1">
      <c r="A100" s="41" t="s">
        <v>220</v>
      </c>
      <c r="B100" s="42" t="s">
        <v>221</v>
      </c>
      <c r="C100" s="42" t="s">
        <v>117</v>
      </c>
      <c r="D100" s="42" t="s">
        <v>227</v>
      </c>
      <c r="E100" s="50">
        <v>11203574</v>
      </c>
      <c r="F100" s="57">
        <v>11204839</v>
      </c>
      <c r="G100" s="89">
        <v>0</v>
      </c>
      <c r="H100" s="96">
        <f t="shared" si="3"/>
        <v>1265</v>
      </c>
      <c r="I100" s="19">
        <f t="shared" si="5"/>
        <v>1265</v>
      </c>
      <c r="J100" s="33">
        <f t="shared" si="4"/>
        <v>1E-4</v>
      </c>
      <c r="K100" s="60" t="s">
        <v>38</v>
      </c>
      <c r="L100" s="60" t="s">
        <v>38</v>
      </c>
      <c r="M100" s="49"/>
      <c r="N100"/>
      <c r="O100" s="1"/>
      <c r="P100" s="1"/>
      <c r="Q100" s="1"/>
      <c r="R100" s="1"/>
      <c r="S100" s="1"/>
      <c r="T100" s="1"/>
      <c r="U100" s="1"/>
      <c r="V100" s="1"/>
      <c r="W100" s="1"/>
      <c r="X100" s="1"/>
    </row>
    <row r="101" spans="1:24" s="29" customFormat="1">
      <c r="A101" s="41" t="s">
        <v>220</v>
      </c>
      <c r="B101" s="42" t="s">
        <v>221</v>
      </c>
      <c r="C101" s="42" t="s">
        <v>160</v>
      </c>
      <c r="D101" s="42" t="s">
        <v>228</v>
      </c>
      <c r="E101" s="50">
        <v>4268650</v>
      </c>
      <c r="F101" s="57">
        <v>4269110</v>
      </c>
      <c r="G101" s="89">
        <v>0</v>
      </c>
      <c r="H101" s="96">
        <f t="shared" si="3"/>
        <v>460</v>
      </c>
      <c r="I101" s="19">
        <f t="shared" si="5"/>
        <v>460</v>
      </c>
      <c r="J101" s="33">
        <f t="shared" si="4"/>
        <v>1E-4</v>
      </c>
      <c r="K101" s="60" t="s">
        <v>38</v>
      </c>
      <c r="L101" s="60" t="s">
        <v>38</v>
      </c>
      <c r="M101" s="49"/>
      <c r="N101"/>
      <c r="O101" s="1"/>
      <c r="P101" s="1"/>
      <c r="Q101" s="1"/>
      <c r="R101" s="1"/>
      <c r="S101" s="1"/>
      <c r="T101" s="1"/>
      <c r="U101" s="1"/>
      <c r="V101" s="1"/>
      <c r="W101" s="1"/>
      <c r="X101" s="1"/>
    </row>
    <row r="102" spans="1:24" s="29" customFormat="1">
      <c r="A102" s="41" t="s">
        <v>220</v>
      </c>
      <c r="B102" s="42" t="s">
        <v>221</v>
      </c>
      <c r="C102" s="42" t="s">
        <v>229</v>
      </c>
      <c r="D102" s="42" t="s">
        <v>230</v>
      </c>
      <c r="E102" s="50">
        <v>5663436</v>
      </c>
      <c r="F102" s="57">
        <v>5664030</v>
      </c>
      <c r="G102" s="89">
        <v>0</v>
      </c>
      <c r="H102" s="96">
        <f t="shared" si="3"/>
        <v>594</v>
      </c>
      <c r="I102" s="19">
        <f t="shared" si="5"/>
        <v>594</v>
      </c>
      <c r="J102" s="33">
        <f t="shared" si="4"/>
        <v>1E-4</v>
      </c>
      <c r="K102" s="60" t="s">
        <v>38</v>
      </c>
      <c r="L102" s="60" t="s">
        <v>38</v>
      </c>
      <c r="M102" s="49"/>
      <c r="N102"/>
      <c r="O102" s="1"/>
      <c r="P102" s="1"/>
      <c r="Q102" s="1"/>
      <c r="R102" s="1"/>
      <c r="S102" s="1"/>
      <c r="T102" s="1"/>
      <c r="U102" s="1"/>
      <c r="V102" s="1"/>
      <c r="W102" s="1"/>
      <c r="X102" s="1"/>
    </row>
    <row r="103" spans="1:24" s="29" customFormat="1">
      <c r="A103" s="41" t="s">
        <v>231</v>
      </c>
      <c r="B103" s="42" t="s">
        <v>232</v>
      </c>
      <c r="C103" s="42" t="s">
        <v>233</v>
      </c>
      <c r="D103" s="42" t="s">
        <v>234</v>
      </c>
      <c r="E103" s="50">
        <v>1140594</v>
      </c>
      <c r="F103" s="57">
        <v>1140705</v>
      </c>
      <c r="G103" s="89">
        <v>0</v>
      </c>
      <c r="H103" s="96">
        <f t="shared" si="3"/>
        <v>111</v>
      </c>
      <c r="I103" s="19">
        <f t="shared" si="5"/>
        <v>111</v>
      </c>
      <c r="J103" s="33">
        <f t="shared" si="4"/>
        <v>1E-4</v>
      </c>
      <c r="K103" s="60" t="s">
        <v>38</v>
      </c>
      <c r="L103" s="60" t="s">
        <v>38</v>
      </c>
      <c r="M103" s="49"/>
      <c r="N103"/>
      <c r="O103" s="1"/>
      <c r="P103" s="1"/>
      <c r="Q103" s="1"/>
      <c r="R103" s="1"/>
      <c r="S103" s="1"/>
      <c r="T103" s="1"/>
      <c r="U103" s="1"/>
      <c r="V103" s="1"/>
      <c r="W103" s="1"/>
      <c r="X103" s="1"/>
    </row>
    <row r="104" spans="1:24" s="29" customFormat="1">
      <c r="A104" s="41" t="s">
        <v>231</v>
      </c>
      <c r="B104" s="42" t="s">
        <v>232</v>
      </c>
      <c r="C104" s="42" t="s">
        <v>59</v>
      </c>
      <c r="D104" s="42" t="s">
        <v>235</v>
      </c>
      <c r="E104" s="50">
        <v>777688</v>
      </c>
      <c r="F104" s="57">
        <v>777963</v>
      </c>
      <c r="G104" s="89">
        <v>0</v>
      </c>
      <c r="H104" s="96">
        <f t="shared" si="3"/>
        <v>275</v>
      </c>
      <c r="I104" s="19">
        <f t="shared" si="5"/>
        <v>275</v>
      </c>
      <c r="J104" s="33">
        <f t="shared" si="4"/>
        <v>4.0000000000000002E-4</v>
      </c>
      <c r="K104" s="60">
        <v>1</v>
      </c>
      <c r="L104" s="60" t="s">
        <v>38</v>
      </c>
      <c r="M104" s="49"/>
      <c r="N104"/>
      <c r="O104" s="1"/>
      <c r="P104" s="1"/>
      <c r="Q104" s="1"/>
      <c r="R104" s="1"/>
      <c r="S104" s="1"/>
      <c r="T104" s="1"/>
      <c r="U104" s="1"/>
      <c r="V104" s="1"/>
      <c r="W104" s="1"/>
      <c r="X104" s="1"/>
    </row>
    <row r="105" spans="1:24" s="29" customFormat="1">
      <c r="A105" s="41" t="s">
        <v>231</v>
      </c>
      <c r="B105" s="42" t="s">
        <v>232</v>
      </c>
      <c r="C105" s="42" t="s">
        <v>90</v>
      </c>
      <c r="D105" s="42" t="s">
        <v>236</v>
      </c>
      <c r="E105" s="50">
        <v>714085</v>
      </c>
      <c r="F105" s="57">
        <v>714232</v>
      </c>
      <c r="G105" s="89">
        <v>0</v>
      </c>
      <c r="H105" s="96">
        <f t="shared" si="3"/>
        <v>147</v>
      </c>
      <c r="I105" s="19">
        <f t="shared" si="5"/>
        <v>147</v>
      </c>
      <c r="J105" s="33">
        <f t="shared" si="4"/>
        <v>2.0000000000000001E-4</v>
      </c>
      <c r="K105" s="60" t="s">
        <v>38</v>
      </c>
      <c r="L105" s="60" t="s">
        <v>38</v>
      </c>
      <c r="M105" s="49"/>
      <c r="N105"/>
      <c r="O105" s="1"/>
      <c r="P105" s="1"/>
      <c r="Q105" s="1"/>
      <c r="R105" s="1"/>
      <c r="S105" s="1"/>
      <c r="T105" s="1"/>
      <c r="U105" s="1"/>
      <c r="V105" s="1"/>
      <c r="W105" s="1"/>
      <c r="X105" s="1"/>
    </row>
    <row r="106" spans="1:24" s="29" customFormat="1">
      <c r="A106" s="41" t="s">
        <v>237</v>
      </c>
      <c r="B106" s="42" t="s">
        <v>238</v>
      </c>
      <c r="C106" s="42" t="s">
        <v>239</v>
      </c>
      <c r="D106" s="42" t="s">
        <v>240</v>
      </c>
      <c r="E106" s="50">
        <v>1462882</v>
      </c>
      <c r="F106" s="57">
        <v>1463037</v>
      </c>
      <c r="G106" s="89">
        <v>0</v>
      </c>
      <c r="H106" s="96">
        <f t="shared" si="3"/>
        <v>155</v>
      </c>
      <c r="I106" s="19">
        <f t="shared" si="5"/>
        <v>155</v>
      </c>
      <c r="J106" s="33">
        <f t="shared" si="4"/>
        <v>1E-4</v>
      </c>
      <c r="K106" s="60" t="s">
        <v>38</v>
      </c>
      <c r="L106" s="60" t="s">
        <v>38</v>
      </c>
      <c r="M106" s="49"/>
      <c r="N106"/>
      <c r="O106" s="1"/>
      <c r="P106" s="1"/>
      <c r="Q106" s="1"/>
      <c r="R106" s="1"/>
      <c r="S106" s="1"/>
      <c r="T106" s="1"/>
      <c r="U106" s="1"/>
      <c r="V106" s="1"/>
      <c r="W106" s="1"/>
      <c r="X106" s="1"/>
    </row>
    <row r="107" spans="1:24" s="29" customFormat="1">
      <c r="A107" s="41" t="s">
        <v>237</v>
      </c>
      <c r="B107" s="42" t="s">
        <v>238</v>
      </c>
      <c r="C107" s="42" t="s">
        <v>241</v>
      </c>
      <c r="D107" s="42" t="s">
        <v>242</v>
      </c>
      <c r="E107" s="50">
        <v>2727714</v>
      </c>
      <c r="F107" s="57">
        <v>2727978</v>
      </c>
      <c r="G107" s="89">
        <v>0</v>
      </c>
      <c r="H107" s="96">
        <f t="shared" si="3"/>
        <v>264</v>
      </c>
      <c r="I107" s="19">
        <f t="shared" si="5"/>
        <v>264</v>
      </c>
      <c r="J107" s="33">
        <f t="shared" si="4"/>
        <v>1E-4</v>
      </c>
      <c r="K107" s="60" t="s">
        <v>38</v>
      </c>
      <c r="L107" s="60" t="s">
        <v>38</v>
      </c>
      <c r="M107" s="49"/>
      <c r="N107"/>
      <c r="O107" s="1"/>
      <c r="P107" s="1"/>
      <c r="Q107" s="1"/>
      <c r="R107" s="1"/>
      <c r="S107" s="1"/>
      <c r="T107" s="1"/>
      <c r="U107" s="1"/>
      <c r="V107" s="1"/>
      <c r="W107" s="1"/>
      <c r="X107" s="1"/>
    </row>
    <row r="108" spans="1:24" s="29" customFormat="1">
      <c r="A108" s="41" t="s">
        <v>237</v>
      </c>
      <c r="B108" s="42" t="s">
        <v>238</v>
      </c>
      <c r="C108" s="42" t="s">
        <v>59</v>
      </c>
      <c r="D108" s="42" t="s">
        <v>243</v>
      </c>
      <c r="E108" s="50">
        <v>5798339</v>
      </c>
      <c r="F108" s="57">
        <v>5799229</v>
      </c>
      <c r="G108" s="89">
        <v>0</v>
      </c>
      <c r="H108" s="96">
        <f t="shared" si="3"/>
        <v>890</v>
      </c>
      <c r="I108" s="19">
        <f t="shared" si="5"/>
        <v>890</v>
      </c>
      <c r="J108" s="33">
        <f t="shared" si="4"/>
        <v>2.0000000000000001E-4</v>
      </c>
      <c r="K108" s="60" t="s">
        <v>38</v>
      </c>
      <c r="L108" s="60" t="s">
        <v>38</v>
      </c>
      <c r="M108" s="49"/>
      <c r="N108"/>
      <c r="O108" s="1"/>
      <c r="P108" s="1"/>
      <c r="Q108" s="1"/>
      <c r="R108" s="1"/>
      <c r="S108" s="1"/>
      <c r="T108" s="1"/>
      <c r="U108" s="1"/>
      <c r="V108" s="1"/>
      <c r="W108" s="1"/>
      <c r="X108" s="1"/>
    </row>
    <row r="109" spans="1:24" s="29" customFormat="1">
      <c r="A109" s="41" t="s">
        <v>237</v>
      </c>
      <c r="B109" s="42" t="s">
        <v>238</v>
      </c>
      <c r="C109" s="42" t="s">
        <v>90</v>
      </c>
      <c r="D109" s="42" t="s">
        <v>244</v>
      </c>
      <c r="E109" s="50">
        <v>1029038</v>
      </c>
      <c r="F109" s="57">
        <v>1029150</v>
      </c>
      <c r="G109" s="89">
        <v>0</v>
      </c>
      <c r="H109" s="96">
        <f t="shared" si="3"/>
        <v>112</v>
      </c>
      <c r="I109" s="19">
        <f t="shared" si="5"/>
        <v>112</v>
      </c>
      <c r="J109" s="33">
        <f t="shared" si="4"/>
        <v>1E-4</v>
      </c>
      <c r="K109" s="60" t="s">
        <v>38</v>
      </c>
      <c r="L109" s="60" t="s">
        <v>38</v>
      </c>
      <c r="M109" s="49"/>
      <c r="N109"/>
      <c r="O109" s="1"/>
      <c r="P109" s="1"/>
      <c r="Q109" s="1"/>
      <c r="R109" s="1"/>
      <c r="S109" s="1"/>
      <c r="T109" s="1"/>
      <c r="U109" s="1"/>
      <c r="V109" s="1"/>
      <c r="W109" s="1"/>
      <c r="X109" s="1"/>
    </row>
    <row r="110" spans="1:24" s="29" customFormat="1">
      <c r="A110" s="41" t="s">
        <v>237</v>
      </c>
      <c r="B110" s="42" t="s">
        <v>238</v>
      </c>
      <c r="C110" s="42" t="s">
        <v>112</v>
      </c>
      <c r="D110" s="42" t="s">
        <v>245</v>
      </c>
      <c r="E110" s="50">
        <v>1563786</v>
      </c>
      <c r="F110" s="57">
        <v>1563964</v>
      </c>
      <c r="G110" s="89">
        <v>0</v>
      </c>
      <c r="H110" s="96">
        <f t="shared" si="3"/>
        <v>178</v>
      </c>
      <c r="I110" s="19">
        <f t="shared" si="5"/>
        <v>178</v>
      </c>
      <c r="J110" s="33">
        <f t="shared" si="4"/>
        <v>1E-4</v>
      </c>
      <c r="K110" s="60" t="s">
        <v>38</v>
      </c>
      <c r="L110" s="60" t="s">
        <v>38</v>
      </c>
      <c r="M110" s="49"/>
      <c r="N110"/>
      <c r="O110" s="1"/>
      <c r="P110" s="1"/>
      <c r="Q110" s="1"/>
      <c r="R110" s="1"/>
      <c r="S110" s="1"/>
      <c r="T110" s="1"/>
      <c r="U110" s="1"/>
      <c r="V110" s="1"/>
      <c r="W110" s="1"/>
      <c r="X110" s="1"/>
    </row>
    <row r="111" spans="1:24" s="29" customFormat="1">
      <c r="A111" s="41" t="s">
        <v>237</v>
      </c>
      <c r="B111" s="42" t="s">
        <v>238</v>
      </c>
      <c r="C111" s="42" t="s">
        <v>49</v>
      </c>
      <c r="D111" s="42" t="s">
        <v>246</v>
      </c>
      <c r="E111" s="50">
        <v>1153944</v>
      </c>
      <c r="F111" s="57">
        <v>1154100</v>
      </c>
      <c r="G111" s="89">
        <v>0</v>
      </c>
      <c r="H111" s="96">
        <f t="shared" si="3"/>
        <v>156</v>
      </c>
      <c r="I111" s="19">
        <f t="shared" si="5"/>
        <v>156</v>
      </c>
      <c r="J111" s="33">
        <f t="shared" si="4"/>
        <v>1E-4</v>
      </c>
      <c r="K111" s="60" t="s">
        <v>38</v>
      </c>
      <c r="L111" s="60" t="s">
        <v>38</v>
      </c>
      <c r="M111" s="49"/>
      <c r="N111"/>
      <c r="O111" s="1"/>
      <c r="P111" s="1"/>
      <c r="Q111" s="1"/>
      <c r="R111" s="1"/>
      <c r="S111" s="1"/>
      <c r="T111" s="1"/>
      <c r="U111" s="1"/>
      <c r="V111" s="1"/>
      <c r="W111" s="1"/>
      <c r="X111" s="1"/>
    </row>
    <row r="112" spans="1:24" s="29" customFormat="1">
      <c r="A112" s="41" t="s">
        <v>237</v>
      </c>
      <c r="B112" s="42" t="s">
        <v>238</v>
      </c>
      <c r="C112" s="42" t="s">
        <v>247</v>
      </c>
      <c r="D112" s="42" t="s">
        <v>248</v>
      </c>
      <c r="E112" s="50">
        <v>58832890</v>
      </c>
      <c r="F112" s="57">
        <v>58839332</v>
      </c>
      <c r="G112" s="89">
        <v>0</v>
      </c>
      <c r="H112" s="96">
        <f t="shared" si="3"/>
        <v>6442</v>
      </c>
      <c r="I112" s="19">
        <f t="shared" si="5"/>
        <v>6442</v>
      </c>
      <c r="J112" s="33">
        <f t="shared" si="4"/>
        <v>1E-4</v>
      </c>
      <c r="K112" s="60" t="s">
        <v>38</v>
      </c>
      <c r="L112" s="60" t="s">
        <v>38</v>
      </c>
      <c r="M112" s="49"/>
      <c r="N112"/>
      <c r="O112" s="1"/>
      <c r="P112" s="1"/>
      <c r="Q112" s="1"/>
      <c r="R112" s="1"/>
      <c r="S112" s="1"/>
      <c r="T112" s="1"/>
      <c r="U112" s="1"/>
      <c r="V112" s="1"/>
      <c r="W112" s="1"/>
      <c r="X112" s="1"/>
    </row>
    <row r="113" spans="1:24" s="29" customFormat="1">
      <c r="A113" s="41" t="s">
        <v>237</v>
      </c>
      <c r="B113" s="42" t="s">
        <v>238</v>
      </c>
      <c r="C113" s="42" t="s">
        <v>100</v>
      </c>
      <c r="D113" s="42" t="s">
        <v>249</v>
      </c>
      <c r="E113" s="50">
        <v>1784241</v>
      </c>
      <c r="F113" s="57">
        <v>1784449</v>
      </c>
      <c r="G113" s="89">
        <v>0</v>
      </c>
      <c r="H113" s="96">
        <f t="shared" si="3"/>
        <v>208</v>
      </c>
      <c r="I113" s="19">
        <f t="shared" si="5"/>
        <v>208</v>
      </c>
      <c r="J113" s="33">
        <f t="shared" si="4"/>
        <v>1E-4</v>
      </c>
      <c r="K113" s="60" t="s">
        <v>38</v>
      </c>
      <c r="L113" s="60" t="s">
        <v>38</v>
      </c>
      <c r="M113" s="49"/>
      <c r="N113"/>
      <c r="O113" s="1"/>
      <c r="P113" s="1"/>
      <c r="Q113" s="1"/>
      <c r="R113" s="1"/>
      <c r="S113" s="1"/>
      <c r="T113" s="1"/>
      <c r="U113" s="1"/>
      <c r="V113" s="1"/>
      <c r="W113" s="1"/>
      <c r="X113" s="1"/>
    </row>
    <row r="114" spans="1:24" s="29" customFormat="1">
      <c r="A114" s="41" t="s">
        <v>237</v>
      </c>
      <c r="B114" s="42" t="s">
        <v>238</v>
      </c>
      <c r="C114" s="42" t="s">
        <v>201</v>
      </c>
      <c r="D114" s="42" t="s">
        <v>250</v>
      </c>
      <c r="E114" s="50">
        <v>8811924</v>
      </c>
      <c r="F114" s="57">
        <v>8812946</v>
      </c>
      <c r="G114" s="89">
        <v>0</v>
      </c>
      <c r="H114" s="96">
        <f t="shared" si="3"/>
        <v>1022</v>
      </c>
      <c r="I114" s="19">
        <f t="shared" si="5"/>
        <v>1022</v>
      </c>
      <c r="J114" s="33">
        <f t="shared" si="4"/>
        <v>1E-4</v>
      </c>
      <c r="K114" s="60" t="s">
        <v>38</v>
      </c>
      <c r="L114" s="60" t="s">
        <v>38</v>
      </c>
      <c r="M114" s="49"/>
      <c r="N114"/>
      <c r="O114" s="1"/>
      <c r="P114" s="1"/>
      <c r="Q114" s="1"/>
      <c r="R114" s="1"/>
      <c r="S114" s="1"/>
      <c r="T114" s="1"/>
      <c r="U114" s="1"/>
      <c r="V114" s="1"/>
      <c r="W114" s="1"/>
      <c r="X114" s="1"/>
    </row>
    <row r="115" spans="1:24" s="29" customFormat="1">
      <c r="A115" s="41" t="s">
        <v>237</v>
      </c>
      <c r="B115" s="42" t="s">
        <v>238</v>
      </c>
      <c r="C115" s="42" t="s">
        <v>251</v>
      </c>
      <c r="D115" s="42" t="s">
        <v>252</v>
      </c>
      <c r="E115" s="50">
        <v>1216699</v>
      </c>
      <c r="F115" s="57">
        <v>1216848</v>
      </c>
      <c r="G115" s="89">
        <v>0</v>
      </c>
      <c r="H115" s="96">
        <f t="shared" si="3"/>
        <v>149</v>
      </c>
      <c r="I115" s="19">
        <f t="shared" si="5"/>
        <v>149</v>
      </c>
      <c r="J115" s="33">
        <f t="shared" si="4"/>
        <v>1E-4</v>
      </c>
      <c r="K115" s="60" t="s">
        <v>38</v>
      </c>
      <c r="L115" s="60" t="s">
        <v>38</v>
      </c>
      <c r="M115" s="49"/>
      <c r="N115"/>
      <c r="O115" s="1"/>
      <c r="P115" s="1"/>
      <c r="Q115" s="1"/>
      <c r="R115" s="1"/>
      <c r="S115" s="1"/>
      <c r="T115" s="1"/>
      <c r="U115" s="1"/>
      <c r="V115" s="1"/>
      <c r="W115" s="1"/>
      <c r="X115" s="1"/>
    </row>
    <row r="116" spans="1:24" s="29" customFormat="1">
      <c r="A116" s="41" t="s">
        <v>253</v>
      </c>
      <c r="B116" s="42" t="s">
        <v>254</v>
      </c>
      <c r="C116" s="42" t="s">
        <v>59</v>
      </c>
      <c r="D116" s="42" t="s">
        <v>255</v>
      </c>
      <c r="E116" s="50">
        <v>2351338</v>
      </c>
      <c r="F116" s="57">
        <v>2351620</v>
      </c>
      <c r="G116" s="89">
        <v>0</v>
      </c>
      <c r="H116" s="96">
        <f t="shared" si="3"/>
        <v>282</v>
      </c>
      <c r="I116" s="19">
        <f t="shared" si="5"/>
        <v>282</v>
      </c>
      <c r="J116" s="33">
        <f t="shared" si="4"/>
        <v>1E-4</v>
      </c>
      <c r="K116" s="60" t="s">
        <v>38</v>
      </c>
      <c r="L116" s="60" t="s">
        <v>38</v>
      </c>
      <c r="M116" s="49"/>
      <c r="N116"/>
      <c r="O116" s="1"/>
      <c r="P116" s="1"/>
      <c r="Q116" s="1"/>
      <c r="R116" s="1"/>
      <c r="S116" s="1"/>
      <c r="T116" s="1"/>
      <c r="U116" s="1"/>
      <c r="V116" s="1"/>
      <c r="W116" s="1"/>
      <c r="X116" s="1"/>
    </row>
    <row r="117" spans="1:24" s="29" customFormat="1">
      <c r="A117" s="41" t="s">
        <v>253</v>
      </c>
      <c r="B117" s="42" t="s">
        <v>254</v>
      </c>
      <c r="C117" s="42" t="s">
        <v>256</v>
      </c>
      <c r="D117" s="42" t="s">
        <v>257</v>
      </c>
      <c r="E117" s="50">
        <v>862487</v>
      </c>
      <c r="F117" s="57">
        <v>862592</v>
      </c>
      <c r="G117" s="89">
        <v>0</v>
      </c>
      <c r="H117" s="96">
        <f t="shared" si="3"/>
        <v>105</v>
      </c>
      <c r="I117" s="19">
        <f t="shared" si="5"/>
        <v>105</v>
      </c>
      <c r="J117" s="33">
        <f t="shared" si="4"/>
        <v>1E-4</v>
      </c>
      <c r="K117" s="60" t="s">
        <v>38</v>
      </c>
      <c r="L117" s="60" t="s">
        <v>38</v>
      </c>
      <c r="M117" s="49"/>
      <c r="N117"/>
      <c r="O117" s="1"/>
      <c r="P117" s="1"/>
      <c r="Q117" s="1"/>
      <c r="R117" s="1"/>
      <c r="S117" s="1"/>
      <c r="T117" s="1"/>
      <c r="U117" s="1"/>
      <c r="V117" s="1"/>
      <c r="W117" s="1"/>
      <c r="X117" s="1"/>
    </row>
    <row r="118" spans="1:24" s="29" customFormat="1">
      <c r="A118" s="41" t="s">
        <v>253</v>
      </c>
      <c r="B118" s="42" t="s">
        <v>254</v>
      </c>
      <c r="C118" s="42" t="s">
        <v>258</v>
      </c>
      <c r="D118" s="42" t="s">
        <v>259</v>
      </c>
      <c r="E118" s="50">
        <v>901527</v>
      </c>
      <c r="F118" s="57">
        <v>901640</v>
      </c>
      <c r="G118" s="89">
        <v>0</v>
      </c>
      <c r="H118" s="96">
        <f t="shared" si="3"/>
        <v>113</v>
      </c>
      <c r="I118" s="19">
        <f t="shared" si="5"/>
        <v>113</v>
      </c>
      <c r="J118" s="33">
        <f t="shared" si="4"/>
        <v>1E-4</v>
      </c>
      <c r="K118" s="60" t="s">
        <v>38</v>
      </c>
      <c r="L118" s="60" t="s">
        <v>38</v>
      </c>
      <c r="M118" s="49"/>
      <c r="N118"/>
      <c r="O118" s="1"/>
      <c r="P118" s="1"/>
      <c r="Q118" s="1"/>
      <c r="R118" s="1"/>
      <c r="S118" s="1"/>
      <c r="T118" s="1"/>
      <c r="U118" s="1"/>
      <c r="V118" s="1"/>
      <c r="W118" s="1"/>
      <c r="X118" s="1"/>
    </row>
    <row r="119" spans="1:24" s="29" customFormat="1">
      <c r="A119" s="41" t="s">
        <v>260</v>
      </c>
      <c r="B119" s="42" t="s">
        <v>261</v>
      </c>
      <c r="C119" s="42" t="s">
        <v>262</v>
      </c>
      <c r="D119" s="42" t="s">
        <v>263</v>
      </c>
      <c r="E119" s="50">
        <v>8547</v>
      </c>
      <c r="F119" s="57">
        <v>8564</v>
      </c>
      <c r="G119" s="89">
        <v>0</v>
      </c>
      <c r="H119" s="96">
        <f t="shared" si="3"/>
        <v>17</v>
      </c>
      <c r="I119" s="19">
        <f t="shared" si="5"/>
        <v>17</v>
      </c>
      <c r="J119" s="33">
        <f t="shared" si="4"/>
        <v>2E-3</v>
      </c>
      <c r="K119" s="60">
        <v>1</v>
      </c>
      <c r="L119" s="60" t="s">
        <v>38</v>
      </c>
      <c r="M119" s="49"/>
      <c r="N119"/>
      <c r="O119" s="1"/>
      <c r="P119" s="1"/>
      <c r="Q119" s="1"/>
      <c r="R119" s="1"/>
      <c r="S119" s="1"/>
      <c r="T119" s="1"/>
      <c r="U119" s="1"/>
      <c r="V119" s="1"/>
      <c r="W119" s="1"/>
      <c r="X119" s="1"/>
    </row>
    <row r="120" spans="1:24" s="29" customFormat="1">
      <c r="A120" s="41" t="s">
        <v>260</v>
      </c>
      <c r="B120" s="42" t="s">
        <v>261</v>
      </c>
      <c r="C120" s="42" t="s">
        <v>92</v>
      </c>
      <c r="D120" s="42" t="s">
        <v>264</v>
      </c>
      <c r="E120" s="50">
        <v>738634</v>
      </c>
      <c r="F120" s="57">
        <v>738919</v>
      </c>
      <c r="G120" s="89">
        <v>0</v>
      </c>
      <c r="H120" s="96">
        <f t="shared" si="3"/>
        <v>285</v>
      </c>
      <c r="I120" s="19">
        <f t="shared" si="5"/>
        <v>285</v>
      </c>
      <c r="J120" s="33">
        <f t="shared" si="4"/>
        <v>4.0000000000000002E-4</v>
      </c>
      <c r="K120" s="60" t="s">
        <v>38</v>
      </c>
      <c r="L120" s="60" t="s">
        <v>38</v>
      </c>
      <c r="M120" s="49"/>
      <c r="N120"/>
      <c r="O120" s="1"/>
      <c r="P120" s="1"/>
      <c r="Q120" s="1"/>
      <c r="R120" s="1"/>
      <c r="S120" s="1"/>
      <c r="T120" s="1"/>
      <c r="U120" s="1"/>
      <c r="V120" s="1"/>
      <c r="W120" s="1"/>
      <c r="X120" s="1"/>
    </row>
    <row r="121" spans="1:24" s="29" customFormat="1">
      <c r="A121" s="41" t="s">
        <v>260</v>
      </c>
      <c r="B121" s="42" t="s">
        <v>261</v>
      </c>
      <c r="C121" s="42" t="s">
        <v>265</v>
      </c>
      <c r="D121" s="42" t="s">
        <v>266</v>
      </c>
      <c r="E121" s="50">
        <v>1765964</v>
      </c>
      <c r="F121" s="57">
        <v>1766168</v>
      </c>
      <c r="G121" s="89">
        <v>0</v>
      </c>
      <c r="H121" s="96">
        <f t="shared" si="3"/>
        <v>204</v>
      </c>
      <c r="I121" s="19">
        <f t="shared" si="5"/>
        <v>204</v>
      </c>
      <c r="J121" s="33">
        <f t="shared" si="4"/>
        <v>1E-4</v>
      </c>
      <c r="K121" s="60" t="s">
        <v>38</v>
      </c>
      <c r="L121" s="60" t="s">
        <v>38</v>
      </c>
      <c r="M121" s="49"/>
      <c r="N121"/>
      <c r="O121" s="1"/>
      <c r="P121" s="1"/>
      <c r="Q121" s="1"/>
      <c r="R121" s="1"/>
      <c r="S121" s="1"/>
      <c r="T121" s="1"/>
      <c r="U121" s="1"/>
      <c r="V121" s="1"/>
      <c r="W121" s="1"/>
      <c r="X121" s="1"/>
    </row>
    <row r="122" spans="1:24" s="29" customFormat="1">
      <c r="A122" s="41" t="s">
        <v>260</v>
      </c>
      <c r="B122" s="42" t="s">
        <v>261</v>
      </c>
      <c r="C122" s="42" t="s">
        <v>128</v>
      </c>
      <c r="D122" s="42" t="s">
        <v>267</v>
      </c>
      <c r="E122" s="50">
        <v>787037</v>
      </c>
      <c r="F122" s="57">
        <v>787146</v>
      </c>
      <c r="G122" s="89">
        <v>0</v>
      </c>
      <c r="H122" s="96">
        <f t="shared" si="3"/>
        <v>109</v>
      </c>
      <c r="I122" s="19">
        <f t="shared" si="5"/>
        <v>109</v>
      </c>
      <c r="J122" s="33">
        <f t="shared" si="4"/>
        <v>1E-4</v>
      </c>
      <c r="K122" s="60" t="s">
        <v>38</v>
      </c>
      <c r="L122" s="60" t="s">
        <v>38</v>
      </c>
      <c r="M122" s="49"/>
      <c r="N122"/>
      <c r="O122" s="1"/>
      <c r="P122" s="1"/>
      <c r="Q122" s="1"/>
      <c r="R122" s="1"/>
      <c r="S122" s="1"/>
      <c r="T122" s="1"/>
      <c r="U122" s="1"/>
      <c r="V122" s="1"/>
      <c r="W122" s="1"/>
      <c r="X122" s="1"/>
    </row>
    <row r="123" spans="1:24" s="29" customFormat="1">
      <c r="A123" s="41" t="s">
        <v>260</v>
      </c>
      <c r="B123" s="42" t="s">
        <v>261</v>
      </c>
      <c r="C123" s="42" t="s">
        <v>268</v>
      </c>
      <c r="D123" s="42" t="s">
        <v>269</v>
      </c>
      <c r="E123" s="50">
        <v>5995302</v>
      </c>
      <c r="F123" s="57">
        <v>5995994</v>
      </c>
      <c r="G123" s="89">
        <v>0</v>
      </c>
      <c r="H123" s="96">
        <f t="shared" si="3"/>
        <v>692</v>
      </c>
      <c r="I123" s="19">
        <f t="shared" si="5"/>
        <v>692</v>
      </c>
      <c r="J123" s="33">
        <f t="shared" si="4"/>
        <v>1E-4</v>
      </c>
      <c r="K123" s="60" t="s">
        <v>38</v>
      </c>
      <c r="L123" s="60" t="s">
        <v>38</v>
      </c>
      <c r="M123" s="49"/>
      <c r="N123"/>
      <c r="O123" s="1"/>
      <c r="P123" s="1"/>
      <c r="Q123" s="1"/>
      <c r="R123" s="1"/>
      <c r="S123" s="1"/>
      <c r="T123" s="1"/>
      <c r="U123" s="1"/>
      <c r="V123" s="1"/>
      <c r="W123" s="1"/>
      <c r="X123" s="1"/>
    </row>
    <row r="124" spans="1:24" s="29" customFormat="1">
      <c r="A124" s="41" t="s">
        <v>270</v>
      </c>
      <c r="B124" s="42" t="s">
        <v>271</v>
      </c>
      <c r="C124" s="42" t="s">
        <v>272</v>
      </c>
      <c r="D124" s="42" t="s">
        <v>273</v>
      </c>
      <c r="E124" s="50">
        <v>4135868</v>
      </c>
      <c r="F124" s="57">
        <v>4136258</v>
      </c>
      <c r="G124" s="89">
        <v>0</v>
      </c>
      <c r="H124" s="96">
        <f t="shared" si="3"/>
        <v>390</v>
      </c>
      <c r="I124" s="19">
        <f t="shared" si="5"/>
        <v>390</v>
      </c>
      <c r="J124" s="33">
        <f t="shared" si="4"/>
        <v>1E-4</v>
      </c>
      <c r="K124" s="60" t="s">
        <v>38</v>
      </c>
      <c r="L124" s="60" t="s">
        <v>38</v>
      </c>
      <c r="M124" s="49"/>
      <c r="N124"/>
      <c r="O124" s="1"/>
      <c r="P124" s="1"/>
      <c r="Q124" s="1"/>
      <c r="R124" s="1"/>
      <c r="S124" s="1"/>
      <c r="T124" s="1"/>
      <c r="U124" s="1"/>
      <c r="V124" s="1"/>
      <c r="W124" s="1"/>
      <c r="X124" s="1"/>
    </row>
    <row r="125" spans="1:24" s="29" customFormat="1">
      <c r="A125" s="41" t="s">
        <v>270</v>
      </c>
      <c r="B125" s="42" t="s">
        <v>271</v>
      </c>
      <c r="C125" s="42" t="s">
        <v>274</v>
      </c>
      <c r="D125" s="42" t="s">
        <v>275</v>
      </c>
      <c r="E125" s="50">
        <v>290219</v>
      </c>
      <c r="F125" s="57">
        <v>290261</v>
      </c>
      <c r="G125" s="89">
        <v>0</v>
      </c>
      <c r="H125" s="96">
        <f t="shared" si="3"/>
        <v>42</v>
      </c>
      <c r="I125" s="19">
        <f t="shared" si="5"/>
        <v>42</v>
      </c>
      <c r="J125" s="33">
        <f t="shared" si="4"/>
        <v>1E-4</v>
      </c>
      <c r="K125" s="60" t="s">
        <v>38</v>
      </c>
      <c r="L125" s="60" t="s">
        <v>38</v>
      </c>
      <c r="M125" s="49"/>
      <c r="N125"/>
      <c r="O125" s="1"/>
      <c r="P125" s="1"/>
      <c r="Q125" s="1"/>
      <c r="R125" s="1"/>
      <c r="S125" s="1"/>
      <c r="T125" s="1"/>
      <c r="U125" s="1"/>
      <c r="V125" s="1"/>
      <c r="W125" s="1"/>
      <c r="X125" s="1"/>
    </row>
    <row r="126" spans="1:24" s="29" customFormat="1">
      <c r="A126" s="41" t="s">
        <v>270</v>
      </c>
      <c r="B126" s="42" t="s">
        <v>271</v>
      </c>
      <c r="C126" s="42" t="s">
        <v>194</v>
      </c>
      <c r="D126" s="42" t="s">
        <v>276</v>
      </c>
      <c r="E126" s="50">
        <v>1382103</v>
      </c>
      <c r="F126" s="57">
        <v>1382245</v>
      </c>
      <c r="G126" s="89">
        <v>0</v>
      </c>
      <c r="H126" s="96">
        <f t="shared" si="3"/>
        <v>142</v>
      </c>
      <c r="I126" s="19">
        <f t="shared" si="5"/>
        <v>142</v>
      </c>
      <c r="J126" s="33">
        <f t="shared" si="4"/>
        <v>1E-4</v>
      </c>
      <c r="K126" s="60" t="s">
        <v>38</v>
      </c>
      <c r="L126" s="60" t="s">
        <v>38</v>
      </c>
      <c r="M126" s="49"/>
      <c r="N126"/>
      <c r="O126" s="1"/>
      <c r="P126" s="1"/>
      <c r="Q126" s="1"/>
      <c r="R126" s="1"/>
      <c r="S126" s="1"/>
      <c r="T126" s="1"/>
      <c r="U126" s="1"/>
      <c r="V126" s="1"/>
      <c r="W126" s="1"/>
      <c r="X126" s="1"/>
    </row>
    <row r="127" spans="1:24" s="29" customFormat="1">
      <c r="A127" s="41" t="s">
        <v>270</v>
      </c>
      <c r="B127" s="42" t="s">
        <v>271</v>
      </c>
      <c r="C127" s="42" t="s">
        <v>277</v>
      </c>
      <c r="D127" s="42" t="s">
        <v>278</v>
      </c>
      <c r="E127" s="50">
        <v>1262443</v>
      </c>
      <c r="F127" s="57">
        <v>1261715</v>
      </c>
      <c r="G127" s="89">
        <v>-895</v>
      </c>
      <c r="H127" s="96">
        <f t="shared" si="3"/>
        <v>167</v>
      </c>
      <c r="I127" s="19">
        <f t="shared" si="5"/>
        <v>-728</v>
      </c>
      <c r="J127" s="33">
        <f t="shared" si="4"/>
        <v>-5.9999999999999995E-4</v>
      </c>
      <c r="K127" s="60" t="s">
        <v>38</v>
      </c>
      <c r="L127" s="60" t="s">
        <v>38</v>
      </c>
      <c r="M127" s="49"/>
      <c r="N127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1:24" s="29" customFormat="1">
      <c r="A128" s="41" t="s">
        <v>270</v>
      </c>
      <c r="B128" s="42" t="s">
        <v>271</v>
      </c>
      <c r="C128" s="42" t="s">
        <v>90</v>
      </c>
      <c r="D128" s="42" t="s">
        <v>279</v>
      </c>
      <c r="E128" s="50">
        <v>7269929</v>
      </c>
      <c r="F128" s="57">
        <v>7270748</v>
      </c>
      <c r="G128" s="89">
        <v>0</v>
      </c>
      <c r="H128" s="96">
        <f t="shared" si="3"/>
        <v>819</v>
      </c>
      <c r="I128" s="19">
        <f t="shared" si="5"/>
        <v>819</v>
      </c>
      <c r="J128" s="33">
        <f t="shared" si="4"/>
        <v>1E-4</v>
      </c>
      <c r="K128" s="60" t="s">
        <v>38</v>
      </c>
      <c r="L128" s="60" t="s">
        <v>38</v>
      </c>
      <c r="M128" s="49"/>
      <c r="N128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1:24" s="29" customFormat="1">
      <c r="A129" s="41" t="s">
        <v>270</v>
      </c>
      <c r="B129" s="42" t="s">
        <v>271</v>
      </c>
      <c r="C129" s="42" t="s">
        <v>112</v>
      </c>
      <c r="D129" s="42" t="s">
        <v>280</v>
      </c>
      <c r="E129" s="50">
        <v>5962396</v>
      </c>
      <c r="F129" s="57">
        <v>5963072</v>
      </c>
      <c r="G129" s="89">
        <v>0</v>
      </c>
      <c r="H129" s="96">
        <f t="shared" si="3"/>
        <v>676</v>
      </c>
      <c r="I129" s="19">
        <f t="shared" si="5"/>
        <v>676</v>
      </c>
      <c r="J129" s="33">
        <f t="shared" si="4"/>
        <v>1E-4</v>
      </c>
      <c r="K129" s="60" t="s">
        <v>38</v>
      </c>
      <c r="L129" s="60" t="s">
        <v>38</v>
      </c>
      <c r="M129" s="49"/>
      <c r="N129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1:24" s="29" customFormat="1">
      <c r="A130" s="41" t="s">
        <v>270</v>
      </c>
      <c r="B130" s="42" t="s">
        <v>271</v>
      </c>
      <c r="C130" s="42" t="s">
        <v>115</v>
      </c>
      <c r="D130" s="42" t="s">
        <v>281</v>
      </c>
      <c r="E130" s="50">
        <v>2492413</v>
      </c>
      <c r="F130" s="57">
        <v>2492695</v>
      </c>
      <c r="G130" s="89">
        <v>0</v>
      </c>
      <c r="H130" s="96">
        <f t="shared" si="3"/>
        <v>282</v>
      </c>
      <c r="I130" s="19">
        <f t="shared" si="5"/>
        <v>282</v>
      </c>
      <c r="J130" s="33">
        <f t="shared" si="4"/>
        <v>1E-4</v>
      </c>
      <c r="K130" s="60" t="s">
        <v>38</v>
      </c>
      <c r="L130" s="60" t="s">
        <v>38</v>
      </c>
      <c r="M130" s="49"/>
      <c r="N130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1:24" s="29" customFormat="1">
      <c r="A131" s="41" t="s">
        <v>270</v>
      </c>
      <c r="B131" s="42" t="s">
        <v>271</v>
      </c>
      <c r="C131" s="42" t="s">
        <v>265</v>
      </c>
      <c r="D131" s="42" t="s">
        <v>282</v>
      </c>
      <c r="E131" s="50">
        <v>1181943</v>
      </c>
      <c r="F131" s="57">
        <v>1182099</v>
      </c>
      <c r="G131" s="89">
        <v>0</v>
      </c>
      <c r="H131" s="96">
        <f t="shared" si="3"/>
        <v>156</v>
      </c>
      <c r="I131" s="19">
        <f t="shared" si="5"/>
        <v>156</v>
      </c>
      <c r="J131" s="33">
        <f t="shared" si="4"/>
        <v>1E-4</v>
      </c>
      <c r="K131" s="60" t="s">
        <v>38</v>
      </c>
      <c r="L131" s="60" t="s">
        <v>38</v>
      </c>
      <c r="M131" s="49"/>
      <c r="N13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1:24" s="29" customFormat="1">
      <c r="A132" s="41" t="s">
        <v>270</v>
      </c>
      <c r="B132" s="42" t="s">
        <v>271</v>
      </c>
      <c r="C132" s="42" t="s">
        <v>283</v>
      </c>
      <c r="D132" s="42" t="s">
        <v>284</v>
      </c>
      <c r="E132" s="50">
        <v>2802770</v>
      </c>
      <c r="F132" s="57">
        <v>2803146</v>
      </c>
      <c r="G132" s="89">
        <v>0</v>
      </c>
      <c r="H132" s="96">
        <f t="shared" si="3"/>
        <v>376</v>
      </c>
      <c r="I132" s="19">
        <f t="shared" si="5"/>
        <v>376</v>
      </c>
      <c r="J132" s="33">
        <f t="shared" si="4"/>
        <v>1E-4</v>
      </c>
      <c r="K132" s="60" t="s">
        <v>38</v>
      </c>
      <c r="L132" s="60" t="s">
        <v>38</v>
      </c>
      <c r="M132" s="49"/>
      <c r="N132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1:24" s="29" customFormat="1">
      <c r="A133" s="41" t="s">
        <v>270</v>
      </c>
      <c r="B133" s="42" t="s">
        <v>271</v>
      </c>
      <c r="C133" s="42" t="s">
        <v>128</v>
      </c>
      <c r="D133" s="42" t="s">
        <v>285</v>
      </c>
      <c r="E133" s="50">
        <v>1251088</v>
      </c>
      <c r="F133" s="57">
        <v>1251224</v>
      </c>
      <c r="G133" s="89">
        <v>0</v>
      </c>
      <c r="H133" s="96">
        <f t="shared" si="3"/>
        <v>136</v>
      </c>
      <c r="I133" s="19">
        <f t="shared" si="5"/>
        <v>136</v>
      </c>
      <c r="J133" s="33">
        <f t="shared" si="4"/>
        <v>1E-4</v>
      </c>
      <c r="K133" s="60" t="s">
        <v>38</v>
      </c>
      <c r="L133" s="60" t="s">
        <v>38</v>
      </c>
      <c r="M133" s="49"/>
      <c r="N133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1:24" s="29" customFormat="1">
      <c r="A134" s="41" t="s">
        <v>270</v>
      </c>
      <c r="B134" s="42" t="s">
        <v>271</v>
      </c>
      <c r="C134" s="42" t="s">
        <v>171</v>
      </c>
      <c r="D134" s="42" t="s">
        <v>286</v>
      </c>
      <c r="E134" s="50">
        <v>809894</v>
      </c>
      <c r="F134" s="57">
        <v>810074</v>
      </c>
      <c r="G134" s="89">
        <v>0</v>
      </c>
      <c r="H134" s="96">
        <f t="shared" si="3"/>
        <v>180</v>
      </c>
      <c r="I134" s="19">
        <f t="shared" si="5"/>
        <v>180</v>
      </c>
      <c r="J134" s="33">
        <f t="shared" si="4"/>
        <v>2.0000000000000001E-4</v>
      </c>
      <c r="K134" s="60" t="s">
        <v>38</v>
      </c>
      <c r="L134" s="60" t="s">
        <v>38</v>
      </c>
      <c r="M134" s="49"/>
      <c r="N134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1:24" s="29" customFormat="1">
      <c r="A135" s="41" t="s">
        <v>270</v>
      </c>
      <c r="B135" s="42" t="s">
        <v>271</v>
      </c>
      <c r="C135" s="42" t="s">
        <v>94</v>
      </c>
      <c r="D135" s="42" t="s">
        <v>287</v>
      </c>
      <c r="E135" s="50">
        <v>3217566</v>
      </c>
      <c r="F135" s="57">
        <v>3217986</v>
      </c>
      <c r="G135" s="89">
        <v>0</v>
      </c>
      <c r="H135" s="96">
        <f t="shared" si="3"/>
        <v>420</v>
      </c>
      <c r="I135" s="19">
        <f t="shared" si="5"/>
        <v>420</v>
      </c>
      <c r="J135" s="33">
        <f t="shared" si="4"/>
        <v>1E-4</v>
      </c>
      <c r="K135" s="60" t="s">
        <v>38</v>
      </c>
      <c r="L135" s="60" t="s">
        <v>38</v>
      </c>
      <c r="M135" s="49"/>
      <c r="N135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1:24" s="29" customFormat="1">
      <c r="A136" s="41" t="s">
        <v>270</v>
      </c>
      <c r="B136" s="42" t="s">
        <v>271</v>
      </c>
      <c r="C136" s="42" t="s">
        <v>130</v>
      </c>
      <c r="D136" s="42" t="s">
        <v>288</v>
      </c>
      <c r="E136" s="50">
        <v>12958655</v>
      </c>
      <c r="F136" s="57">
        <v>12960358</v>
      </c>
      <c r="G136" s="89">
        <v>0</v>
      </c>
      <c r="H136" s="96">
        <f t="shared" si="3"/>
        <v>1703</v>
      </c>
      <c r="I136" s="19">
        <f t="shared" si="5"/>
        <v>1703</v>
      </c>
      <c r="J136" s="33">
        <f t="shared" si="4"/>
        <v>1E-4</v>
      </c>
      <c r="K136" s="60" t="s">
        <v>38</v>
      </c>
      <c r="L136" s="60" t="s">
        <v>38</v>
      </c>
      <c r="M136" s="49"/>
      <c r="N136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1:24" s="29" customFormat="1">
      <c r="A137" s="41" t="s">
        <v>270</v>
      </c>
      <c r="B137" s="42" t="s">
        <v>271</v>
      </c>
      <c r="C137" s="42" t="s">
        <v>212</v>
      </c>
      <c r="D137" s="42" t="s">
        <v>289</v>
      </c>
      <c r="E137" s="50">
        <v>2158720</v>
      </c>
      <c r="F137" s="57">
        <v>2158979</v>
      </c>
      <c r="G137" s="89">
        <v>0</v>
      </c>
      <c r="H137" s="96">
        <f t="shared" ref="H137:H200" si="6">SUM(I137-G137)</f>
        <v>259</v>
      </c>
      <c r="I137" s="19">
        <f t="shared" ref="I137:I200" si="7">SUM(F137-E137)</f>
        <v>259</v>
      </c>
      <c r="J137" s="33">
        <f t="shared" ref="J137:J200" si="8">ROUND(I137/E137,4)</f>
        <v>1E-4</v>
      </c>
      <c r="K137" s="60" t="s">
        <v>38</v>
      </c>
      <c r="L137" s="60" t="s">
        <v>38</v>
      </c>
      <c r="M137" s="49"/>
      <c r="N137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1:24" s="29" customFormat="1">
      <c r="A138" s="41" t="s">
        <v>290</v>
      </c>
      <c r="B138" s="42" t="s">
        <v>291</v>
      </c>
      <c r="C138" s="42" t="s">
        <v>115</v>
      </c>
      <c r="D138" s="42" t="s">
        <v>292</v>
      </c>
      <c r="E138" s="50">
        <v>1753418</v>
      </c>
      <c r="F138" s="57">
        <v>1753691</v>
      </c>
      <c r="G138" s="89">
        <v>0</v>
      </c>
      <c r="H138" s="96">
        <f t="shared" si="6"/>
        <v>273</v>
      </c>
      <c r="I138" s="19">
        <f t="shared" si="7"/>
        <v>273</v>
      </c>
      <c r="J138" s="33">
        <f t="shared" si="8"/>
        <v>2.0000000000000001E-4</v>
      </c>
      <c r="K138" s="60" t="s">
        <v>38</v>
      </c>
      <c r="L138" s="60" t="s">
        <v>38</v>
      </c>
      <c r="M138" s="49"/>
      <c r="N138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1:24" s="29" customFormat="1">
      <c r="A139" s="41" t="s">
        <v>290</v>
      </c>
      <c r="B139" s="42" t="s">
        <v>291</v>
      </c>
      <c r="C139" s="42" t="s">
        <v>70</v>
      </c>
      <c r="D139" s="42" t="s">
        <v>293</v>
      </c>
      <c r="E139" s="50">
        <v>816341</v>
      </c>
      <c r="F139" s="57">
        <v>816617</v>
      </c>
      <c r="G139" s="89">
        <v>0</v>
      </c>
      <c r="H139" s="96">
        <f t="shared" si="6"/>
        <v>276</v>
      </c>
      <c r="I139" s="19">
        <f t="shared" si="7"/>
        <v>276</v>
      </c>
      <c r="J139" s="33">
        <f t="shared" si="8"/>
        <v>2.9999999999999997E-4</v>
      </c>
      <c r="K139" s="60" t="s">
        <v>38</v>
      </c>
      <c r="L139" s="60" t="s">
        <v>38</v>
      </c>
      <c r="M139" s="49"/>
      <c r="N139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1:24" s="29" customFormat="1">
      <c r="A140" s="41" t="s">
        <v>290</v>
      </c>
      <c r="B140" s="42" t="s">
        <v>291</v>
      </c>
      <c r="C140" s="42" t="s">
        <v>76</v>
      </c>
      <c r="D140" s="42" t="s">
        <v>294</v>
      </c>
      <c r="E140" s="50">
        <v>6623297</v>
      </c>
      <c r="F140" s="57">
        <v>6624314</v>
      </c>
      <c r="G140" s="89">
        <v>0</v>
      </c>
      <c r="H140" s="96">
        <f t="shared" si="6"/>
        <v>1017</v>
      </c>
      <c r="I140" s="19">
        <f t="shared" si="7"/>
        <v>1017</v>
      </c>
      <c r="J140" s="33">
        <f t="shared" si="8"/>
        <v>2.0000000000000001E-4</v>
      </c>
      <c r="K140" s="60" t="s">
        <v>38</v>
      </c>
      <c r="L140" s="60" t="s">
        <v>38</v>
      </c>
      <c r="M140" s="49"/>
      <c r="N140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1:24" s="29" customFormat="1">
      <c r="A141" s="41" t="s">
        <v>290</v>
      </c>
      <c r="B141" s="42" t="s">
        <v>291</v>
      </c>
      <c r="C141" s="42" t="s">
        <v>295</v>
      </c>
      <c r="D141" s="42" t="s">
        <v>296</v>
      </c>
      <c r="E141" s="50">
        <v>8635915</v>
      </c>
      <c r="F141" s="57">
        <v>8636973</v>
      </c>
      <c r="G141" s="89">
        <v>0</v>
      </c>
      <c r="H141" s="96">
        <f t="shared" si="6"/>
        <v>1058</v>
      </c>
      <c r="I141" s="19">
        <f t="shared" si="7"/>
        <v>1058</v>
      </c>
      <c r="J141" s="33">
        <f t="shared" si="8"/>
        <v>1E-4</v>
      </c>
      <c r="K141" s="60" t="s">
        <v>38</v>
      </c>
      <c r="L141" s="60" t="s">
        <v>38</v>
      </c>
      <c r="M141" s="49"/>
      <c r="N141"/>
      <c r="O141" s="1"/>
      <c r="P141" s="1"/>
      <c r="Q141" s="1"/>
      <c r="R141" s="1"/>
      <c r="S141" s="1"/>
      <c r="T141" s="1"/>
      <c r="U141" s="1"/>
      <c r="V141" s="1"/>
      <c r="W141" s="1"/>
      <c r="X141" s="1"/>
    </row>
    <row r="142" spans="1:24" s="29" customFormat="1">
      <c r="A142" s="41" t="s">
        <v>297</v>
      </c>
      <c r="B142" s="42" t="s">
        <v>298</v>
      </c>
      <c r="C142" s="42" t="s">
        <v>299</v>
      </c>
      <c r="D142" s="42" t="s">
        <v>300</v>
      </c>
      <c r="E142" s="50">
        <v>8643</v>
      </c>
      <c r="F142" s="57">
        <v>8643</v>
      </c>
      <c r="G142" s="89">
        <v>0</v>
      </c>
      <c r="H142" s="96">
        <f t="shared" si="6"/>
        <v>0</v>
      </c>
      <c r="I142" s="19">
        <f t="shared" si="7"/>
        <v>0</v>
      </c>
      <c r="J142" s="33">
        <f t="shared" si="8"/>
        <v>0</v>
      </c>
      <c r="K142" s="60">
        <v>1</v>
      </c>
      <c r="L142" s="60">
        <v>1</v>
      </c>
      <c r="M142" s="49"/>
      <c r="N142"/>
      <c r="O142" s="1"/>
      <c r="P142" s="1"/>
      <c r="Q142" s="1"/>
      <c r="R142" s="1"/>
      <c r="S142" s="1"/>
      <c r="T142" s="1"/>
      <c r="U142" s="1"/>
      <c r="V142" s="1"/>
      <c r="W142" s="1"/>
      <c r="X142" s="1"/>
    </row>
    <row r="143" spans="1:24" s="29" customFormat="1">
      <c r="A143" s="41" t="s">
        <v>297</v>
      </c>
      <c r="B143" s="42" t="s">
        <v>298</v>
      </c>
      <c r="C143" s="42" t="s">
        <v>188</v>
      </c>
      <c r="D143" s="42" t="s">
        <v>301</v>
      </c>
      <c r="E143" s="50">
        <v>690738</v>
      </c>
      <c r="F143" s="57">
        <v>690810</v>
      </c>
      <c r="G143" s="89">
        <v>0</v>
      </c>
      <c r="H143" s="96">
        <f t="shared" si="6"/>
        <v>72</v>
      </c>
      <c r="I143" s="19">
        <f t="shared" si="7"/>
        <v>72</v>
      </c>
      <c r="J143" s="33">
        <f t="shared" si="8"/>
        <v>1E-4</v>
      </c>
      <c r="K143" s="60" t="s">
        <v>38</v>
      </c>
      <c r="L143" s="60" t="s">
        <v>38</v>
      </c>
      <c r="M143" s="49"/>
      <c r="N143"/>
      <c r="O143" s="1"/>
      <c r="P143" s="1"/>
      <c r="Q143" s="1"/>
      <c r="R143" s="1"/>
      <c r="S143" s="1"/>
      <c r="T143" s="1"/>
      <c r="U143" s="1"/>
      <c r="V143" s="1"/>
      <c r="W143" s="1"/>
      <c r="X143" s="1"/>
    </row>
    <row r="144" spans="1:24" s="29" customFormat="1">
      <c r="A144" s="41" t="s">
        <v>297</v>
      </c>
      <c r="B144" s="42" t="s">
        <v>298</v>
      </c>
      <c r="C144" s="42" t="s">
        <v>302</v>
      </c>
      <c r="D144" s="42" t="s">
        <v>303</v>
      </c>
      <c r="E144" s="50">
        <v>518533</v>
      </c>
      <c r="F144" s="57">
        <v>518581</v>
      </c>
      <c r="G144" s="89">
        <v>0</v>
      </c>
      <c r="H144" s="96">
        <f t="shared" si="6"/>
        <v>48</v>
      </c>
      <c r="I144" s="19">
        <f t="shared" si="7"/>
        <v>48</v>
      </c>
      <c r="J144" s="33">
        <f t="shared" si="8"/>
        <v>1E-4</v>
      </c>
      <c r="K144" s="60" t="s">
        <v>38</v>
      </c>
      <c r="L144" s="60" t="s">
        <v>38</v>
      </c>
      <c r="M144" s="49"/>
      <c r="N144"/>
      <c r="O144" s="1"/>
      <c r="P144" s="1"/>
      <c r="Q144" s="1"/>
      <c r="R144" s="1"/>
      <c r="S144" s="1"/>
      <c r="T144" s="1"/>
      <c r="U144" s="1"/>
      <c r="V144" s="1"/>
      <c r="W144" s="1"/>
      <c r="X144" s="1"/>
    </row>
    <row r="145" spans="1:24" s="29" customFormat="1">
      <c r="A145" s="41" t="s">
        <v>297</v>
      </c>
      <c r="B145" s="42" t="s">
        <v>298</v>
      </c>
      <c r="C145" s="42" t="s">
        <v>194</v>
      </c>
      <c r="D145" s="42" t="s">
        <v>304</v>
      </c>
      <c r="E145" s="50">
        <v>952360</v>
      </c>
      <c r="F145" s="57">
        <v>952473</v>
      </c>
      <c r="G145" s="89">
        <v>0</v>
      </c>
      <c r="H145" s="96">
        <f t="shared" si="6"/>
        <v>113</v>
      </c>
      <c r="I145" s="19">
        <f t="shared" si="7"/>
        <v>113</v>
      </c>
      <c r="J145" s="33">
        <f t="shared" si="8"/>
        <v>1E-4</v>
      </c>
      <c r="K145" s="60" t="s">
        <v>38</v>
      </c>
      <c r="L145" s="60" t="s">
        <v>38</v>
      </c>
      <c r="M145" s="49"/>
      <c r="N145"/>
      <c r="O145" s="1"/>
      <c r="P145" s="1"/>
      <c r="Q145" s="1"/>
      <c r="R145" s="1"/>
      <c r="S145" s="1"/>
      <c r="T145" s="1"/>
      <c r="U145" s="1"/>
      <c r="V145" s="1"/>
      <c r="W145" s="1"/>
      <c r="X145" s="1"/>
    </row>
    <row r="146" spans="1:24" s="29" customFormat="1">
      <c r="A146" s="41" t="s">
        <v>297</v>
      </c>
      <c r="B146" s="42" t="s">
        <v>298</v>
      </c>
      <c r="C146" s="42" t="s">
        <v>59</v>
      </c>
      <c r="D146" s="42" t="s">
        <v>305</v>
      </c>
      <c r="E146" s="50">
        <v>6238928</v>
      </c>
      <c r="F146" s="57">
        <v>6239701</v>
      </c>
      <c r="G146" s="89">
        <v>0</v>
      </c>
      <c r="H146" s="96">
        <f t="shared" si="6"/>
        <v>773</v>
      </c>
      <c r="I146" s="19">
        <f t="shared" si="7"/>
        <v>773</v>
      </c>
      <c r="J146" s="33">
        <f t="shared" si="8"/>
        <v>1E-4</v>
      </c>
      <c r="K146" s="60" t="s">
        <v>38</v>
      </c>
      <c r="L146" s="60" t="s">
        <v>38</v>
      </c>
      <c r="M146" s="49"/>
      <c r="N146"/>
      <c r="O146" s="1"/>
      <c r="P146" s="1"/>
      <c r="Q146" s="1"/>
      <c r="R146" s="1"/>
      <c r="S146" s="1"/>
      <c r="T146" s="1"/>
      <c r="U146" s="1"/>
      <c r="V146" s="1"/>
      <c r="W146" s="1"/>
      <c r="X146" s="1"/>
    </row>
    <row r="147" spans="1:24" s="29" customFormat="1">
      <c r="A147" s="41" t="s">
        <v>297</v>
      </c>
      <c r="B147" s="42" t="s">
        <v>298</v>
      </c>
      <c r="C147" s="42" t="s">
        <v>90</v>
      </c>
      <c r="D147" s="42" t="s">
        <v>306</v>
      </c>
      <c r="E147" s="50">
        <v>4369741</v>
      </c>
      <c r="F147" s="57">
        <v>4369996</v>
      </c>
      <c r="G147" s="89">
        <v>-896</v>
      </c>
      <c r="H147" s="96">
        <f t="shared" si="6"/>
        <v>1151</v>
      </c>
      <c r="I147" s="19">
        <f t="shared" si="7"/>
        <v>255</v>
      </c>
      <c r="J147" s="33">
        <f t="shared" si="8"/>
        <v>1E-4</v>
      </c>
      <c r="K147" s="60" t="s">
        <v>38</v>
      </c>
      <c r="L147" s="60" t="s">
        <v>38</v>
      </c>
      <c r="M147" s="49"/>
      <c r="N147"/>
      <c r="O147" s="1"/>
      <c r="P147" s="1"/>
      <c r="Q147" s="1"/>
      <c r="R147" s="1"/>
      <c r="S147" s="1"/>
      <c r="T147" s="1"/>
      <c r="U147" s="1"/>
      <c r="V147" s="1"/>
      <c r="W147" s="1"/>
      <c r="X147" s="1"/>
    </row>
    <row r="148" spans="1:24" s="29" customFormat="1">
      <c r="A148" s="41" t="s">
        <v>297</v>
      </c>
      <c r="B148" s="42" t="s">
        <v>298</v>
      </c>
      <c r="C148" s="42" t="s">
        <v>112</v>
      </c>
      <c r="D148" s="42" t="s">
        <v>307</v>
      </c>
      <c r="E148" s="50">
        <v>4385821</v>
      </c>
      <c r="F148" s="57">
        <v>4386260</v>
      </c>
      <c r="G148" s="89">
        <v>0</v>
      </c>
      <c r="H148" s="96">
        <f t="shared" si="6"/>
        <v>439</v>
      </c>
      <c r="I148" s="19">
        <f t="shared" si="7"/>
        <v>439</v>
      </c>
      <c r="J148" s="33">
        <f t="shared" si="8"/>
        <v>1E-4</v>
      </c>
      <c r="K148" s="60" t="s">
        <v>38</v>
      </c>
      <c r="L148" s="60" t="s">
        <v>38</v>
      </c>
      <c r="M148" s="49"/>
      <c r="N148"/>
      <c r="O148" s="1"/>
      <c r="P148" s="1"/>
      <c r="Q148" s="1"/>
      <c r="R148" s="1"/>
      <c r="S148" s="1"/>
      <c r="T148" s="1"/>
      <c r="U148" s="1"/>
      <c r="V148" s="1"/>
      <c r="W148" s="1"/>
      <c r="X148" s="1"/>
    </row>
    <row r="149" spans="1:24" s="29" customFormat="1">
      <c r="A149" s="41" t="s">
        <v>297</v>
      </c>
      <c r="B149" s="42" t="s">
        <v>298</v>
      </c>
      <c r="C149" s="42" t="s">
        <v>49</v>
      </c>
      <c r="D149" s="42" t="s">
        <v>308</v>
      </c>
      <c r="E149" s="50">
        <v>2667782</v>
      </c>
      <c r="F149" s="57">
        <v>2668065</v>
      </c>
      <c r="G149" s="89">
        <v>0</v>
      </c>
      <c r="H149" s="96">
        <f t="shared" si="6"/>
        <v>283</v>
      </c>
      <c r="I149" s="19">
        <f t="shared" si="7"/>
        <v>283</v>
      </c>
      <c r="J149" s="33">
        <f t="shared" si="8"/>
        <v>1E-4</v>
      </c>
      <c r="K149" s="60" t="s">
        <v>38</v>
      </c>
      <c r="L149" s="60" t="s">
        <v>38</v>
      </c>
      <c r="M149" s="49"/>
      <c r="N149"/>
      <c r="O149" s="1"/>
      <c r="P149" s="1"/>
      <c r="Q149" s="1"/>
      <c r="R149" s="1"/>
      <c r="S149" s="1"/>
      <c r="T149" s="1"/>
      <c r="U149" s="1"/>
      <c r="V149" s="1"/>
      <c r="W149" s="1"/>
      <c r="X149" s="1"/>
    </row>
    <row r="150" spans="1:24" s="29" customFormat="1">
      <c r="A150" s="41" t="s">
        <v>297</v>
      </c>
      <c r="B150" s="42" t="s">
        <v>298</v>
      </c>
      <c r="C150" s="42" t="s">
        <v>115</v>
      </c>
      <c r="D150" s="42" t="s">
        <v>309</v>
      </c>
      <c r="E150" s="50">
        <v>886027</v>
      </c>
      <c r="F150" s="57">
        <v>886128</v>
      </c>
      <c r="G150" s="89">
        <v>0</v>
      </c>
      <c r="H150" s="96">
        <f t="shared" si="6"/>
        <v>101</v>
      </c>
      <c r="I150" s="19">
        <f t="shared" si="7"/>
        <v>101</v>
      </c>
      <c r="J150" s="33">
        <f t="shared" si="8"/>
        <v>1E-4</v>
      </c>
      <c r="K150" s="60" t="s">
        <v>38</v>
      </c>
      <c r="L150" s="60" t="s">
        <v>38</v>
      </c>
      <c r="M150" s="49"/>
      <c r="N150"/>
      <c r="O150" s="1"/>
      <c r="P150" s="1"/>
      <c r="Q150" s="1"/>
      <c r="R150" s="1"/>
      <c r="S150" s="1"/>
      <c r="T150" s="1"/>
      <c r="U150" s="1"/>
      <c r="V150" s="1"/>
      <c r="W150" s="1"/>
      <c r="X150" s="1"/>
    </row>
    <row r="151" spans="1:24" s="29" customFormat="1">
      <c r="A151" s="41" t="s">
        <v>310</v>
      </c>
      <c r="B151" s="42" t="s">
        <v>311</v>
      </c>
      <c r="C151" s="42" t="s">
        <v>115</v>
      </c>
      <c r="D151" s="42" t="s">
        <v>312</v>
      </c>
      <c r="E151" s="50">
        <v>288828</v>
      </c>
      <c r="F151" s="57">
        <v>288958</v>
      </c>
      <c r="G151" s="89">
        <v>0</v>
      </c>
      <c r="H151" s="96">
        <f t="shared" si="6"/>
        <v>130</v>
      </c>
      <c r="I151" s="19">
        <f t="shared" si="7"/>
        <v>130</v>
      </c>
      <c r="J151" s="33">
        <f t="shared" si="8"/>
        <v>5.0000000000000001E-4</v>
      </c>
      <c r="K151" s="60">
        <v>1</v>
      </c>
      <c r="L151" s="60" t="s">
        <v>38</v>
      </c>
      <c r="M151" s="49"/>
      <c r="N151"/>
      <c r="O151" s="1"/>
      <c r="P151" s="1"/>
      <c r="Q151" s="1"/>
      <c r="R151" s="1"/>
      <c r="S151" s="1"/>
      <c r="T151" s="1"/>
      <c r="U151" s="1"/>
      <c r="V151" s="1"/>
      <c r="W151" s="1"/>
      <c r="X151" s="1"/>
    </row>
    <row r="152" spans="1:24" s="29" customFormat="1">
      <c r="A152" s="41" t="s">
        <v>310</v>
      </c>
      <c r="B152" s="42" t="s">
        <v>311</v>
      </c>
      <c r="C152" s="42" t="s">
        <v>247</v>
      </c>
      <c r="D152" s="42" t="s">
        <v>313</v>
      </c>
      <c r="E152" s="50">
        <v>31261</v>
      </c>
      <c r="F152" s="57">
        <v>31261</v>
      </c>
      <c r="G152" s="89">
        <v>0</v>
      </c>
      <c r="H152" s="96">
        <f t="shared" si="6"/>
        <v>0</v>
      </c>
      <c r="I152" s="19">
        <f t="shared" si="7"/>
        <v>0</v>
      </c>
      <c r="J152" s="33">
        <f t="shared" si="8"/>
        <v>0</v>
      </c>
      <c r="K152" s="60">
        <v>1</v>
      </c>
      <c r="L152" s="60">
        <v>1</v>
      </c>
      <c r="M152" s="49"/>
      <c r="N152"/>
      <c r="O152" s="1"/>
      <c r="P152" s="1"/>
      <c r="Q152" s="1"/>
      <c r="R152" s="1"/>
      <c r="S152" s="1"/>
      <c r="T152" s="1"/>
      <c r="U152" s="1"/>
      <c r="V152" s="1"/>
      <c r="W152" s="1"/>
      <c r="X152" s="1"/>
    </row>
    <row r="153" spans="1:24" s="29" customFormat="1">
      <c r="A153" s="41" t="s">
        <v>310</v>
      </c>
      <c r="B153" s="42" t="s">
        <v>311</v>
      </c>
      <c r="C153" s="42" t="s">
        <v>217</v>
      </c>
      <c r="D153" s="42" t="s">
        <v>314</v>
      </c>
      <c r="E153" s="50">
        <v>11374</v>
      </c>
      <c r="F153" s="57">
        <v>11374</v>
      </c>
      <c r="G153" s="89">
        <v>0</v>
      </c>
      <c r="H153" s="96">
        <f t="shared" si="6"/>
        <v>0</v>
      </c>
      <c r="I153" s="19">
        <f t="shared" si="7"/>
        <v>0</v>
      </c>
      <c r="J153" s="33">
        <f t="shared" si="8"/>
        <v>0</v>
      </c>
      <c r="K153" s="60">
        <v>1</v>
      </c>
      <c r="L153" s="60">
        <v>1</v>
      </c>
      <c r="M153" s="49"/>
      <c r="N153"/>
      <c r="O153" s="1"/>
      <c r="P153" s="1"/>
      <c r="Q153" s="1"/>
      <c r="R153" s="1"/>
      <c r="S153" s="1"/>
      <c r="T153" s="1"/>
      <c r="U153" s="1"/>
      <c r="V153" s="1"/>
      <c r="W153" s="1"/>
      <c r="X153" s="1"/>
    </row>
    <row r="154" spans="1:24" s="29" customFormat="1">
      <c r="A154" s="41" t="s">
        <v>315</v>
      </c>
      <c r="B154" s="42" t="s">
        <v>316</v>
      </c>
      <c r="C154" s="42" t="s">
        <v>90</v>
      </c>
      <c r="D154" s="42" t="s">
        <v>317</v>
      </c>
      <c r="E154" s="50">
        <v>297069</v>
      </c>
      <c r="F154" s="57">
        <v>297182</v>
      </c>
      <c r="G154" s="89">
        <v>0</v>
      </c>
      <c r="H154" s="96">
        <f t="shared" si="6"/>
        <v>113</v>
      </c>
      <c r="I154" s="19">
        <f t="shared" si="7"/>
        <v>113</v>
      </c>
      <c r="J154" s="33">
        <f t="shared" si="8"/>
        <v>4.0000000000000002E-4</v>
      </c>
      <c r="K154" s="60">
        <v>1</v>
      </c>
      <c r="L154" s="60" t="s">
        <v>38</v>
      </c>
      <c r="M154" s="49"/>
      <c r="N154"/>
      <c r="O154" s="1"/>
      <c r="P154" s="1"/>
      <c r="Q154" s="1"/>
      <c r="R154" s="1"/>
      <c r="S154" s="1"/>
      <c r="T154" s="1"/>
      <c r="U154" s="1"/>
      <c r="V154" s="1"/>
      <c r="W154" s="1"/>
      <c r="X154" s="1"/>
    </row>
    <row r="155" spans="1:24" s="29" customFormat="1">
      <c r="A155" s="41" t="s">
        <v>315</v>
      </c>
      <c r="B155" s="42" t="s">
        <v>316</v>
      </c>
      <c r="C155" s="42" t="s">
        <v>112</v>
      </c>
      <c r="D155" s="42" t="s">
        <v>318</v>
      </c>
      <c r="E155" s="50">
        <v>9861</v>
      </c>
      <c r="F155" s="57">
        <v>9861</v>
      </c>
      <c r="G155" s="89">
        <v>0</v>
      </c>
      <c r="H155" s="96">
        <f t="shared" si="6"/>
        <v>0</v>
      </c>
      <c r="I155" s="19">
        <f t="shared" si="7"/>
        <v>0</v>
      </c>
      <c r="J155" s="33">
        <f t="shared" si="8"/>
        <v>0</v>
      </c>
      <c r="K155" s="60">
        <v>1</v>
      </c>
      <c r="L155" s="60">
        <v>1</v>
      </c>
      <c r="M155" s="49"/>
      <c r="N155"/>
      <c r="O155" s="1"/>
      <c r="P155" s="1"/>
      <c r="Q155" s="1"/>
      <c r="R155" s="1"/>
      <c r="S155" s="1"/>
      <c r="T155" s="1"/>
      <c r="U155" s="1"/>
      <c r="V155" s="1"/>
      <c r="W155" s="1"/>
      <c r="X155" s="1"/>
    </row>
    <row r="156" spans="1:24" s="29" customFormat="1">
      <c r="A156" s="41" t="s">
        <v>315</v>
      </c>
      <c r="B156" s="42" t="s">
        <v>316</v>
      </c>
      <c r="C156" s="42" t="s">
        <v>102</v>
      </c>
      <c r="D156" s="42" t="s">
        <v>319</v>
      </c>
      <c r="E156" s="50">
        <v>711150</v>
      </c>
      <c r="F156" s="57">
        <v>711301</v>
      </c>
      <c r="G156" s="89">
        <v>0</v>
      </c>
      <c r="H156" s="96">
        <f t="shared" si="6"/>
        <v>151</v>
      </c>
      <c r="I156" s="19">
        <f t="shared" si="7"/>
        <v>151</v>
      </c>
      <c r="J156" s="33">
        <f t="shared" si="8"/>
        <v>2.0000000000000001E-4</v>
      </c>
      <c r="K156" s="60">
        <v>1</v>
      </c>
      <c r="L156" s="60" t="s">
        <v>38</v>
      </c>
      <c r="M156" s="49"/>
      <c r="N156"/>
      <c r="O156" s="1"/>
      <c r="P156" s="1"/>
      <c r="Q156" s="1"/>
      <c r="R156" s="1"/>
      <c r="S156" s="1"/>
      <c r="T156" s="1"/>
      <c r="U156" s="1"/>
      <c r="V156" s="1"/>
      <c r="W156" s="1"/>
      <c r="X156" s="1"/>
    </row>
    <row r="157" spans="1:24" s="29" customFormat="1">
      <c r="A157" s="41" t="s">
        <v>320</v>
      </c>
      <c r="B157" s="42" t="s">
        <v>321</v>
      </c>
      <c r="C157" s="42" t="s">
        <v>59</v>
      </c>
      <c r="D157" s="42" t="s">
        <v>322</v>
      </c>
      <c r="E157" s="50">
        <v>1294756</v>
      </c>
      <c r="F157" s="57">
        <v>1294938</v>
      </c>
      <c r="G157" s="89">
        <v>0</v>
      </c>
      <c r="H157" s="96">
        <f t="shared" si="6"/>
        <v>182</v>
      </c>
      <c r="I157" s="19">
        <f t="shared" si="7"/>
        <v>182</v>
      </c>
      <c r="J157" s="33">
        <f t="shared" si="8"/>
        <v>1E-4</v>
      </c>
      <c r="K157" s="60" t="s">
        <v>38</v>
      </c>
      <c r="L157" s="60" t="s">
        <v>38</v>
      </c>
      <c r="M157" s="49"/>
      <c r="N157"/>
      <c r="O157" s="1"/>
      <c r="P157" s="1"/>
      <c r="Q157" s="1"/>
      <c r="R157" s="1"/>
      <c r="S157" s="1"/>
      <c r="T157" s="1"/>
      <c r="U157" s="1"/>
      <c r="V157" s="1"/>
      <c r="W157" s="1"/>
      <c r="X157" s="1"/>
    </row>
    <row r="158" spans="1:24" s="29" customFormat="1">
      <c r="A158" s="41" t="s">
        <v>320</v>
      </c>
      <c r="B158" s="42" t="s">
        <v>321</v>
      </c>
      <c r="C158" s="42" t="s">
        <v>283</v>
      </c>
      <c r="D158" s="42" t="s">
        <v>323</v>
      </c>
      <c r="E158" s="50">
        <v>419809</v>
      </c>
      <c r="F158" s="57">
        <v>419935</v>
      </c>
      <c r="G158" s="89">
        <v>0</v>
      </c>
      <c r="H158" s="96">
        <f t="shared" si="6"/>
        <v>126</v>
      </c>
      <c r="I158" s="19">
        <f t="shared" si="7"/>
        <v>126</v>
      </c>
      <c r="J158" s="33">
        <f t="shared" si="8"/>
        <v>2.9999999999999997E-4</v>
      </c>
      <c r="K158" s="60" t="s">
        <v>38</v>
      </c>
      <c r="L158" s="60" t="s">
        <v>38</v>
      </c>
      <c r="M158" s="49"/>
      <c r="N158"/>
      <c r="O158" s="1"/>
      <c r="P158" s="1"/>
      <c r="Q158" s="1"/>
      <c r="R158" s="1"/>
      <c r="S158" s="1"/>
      <c r="T158" s="1"/>
      <c r="U158" s="1"/>
      <c r="V158" s="1"/>
      <c r="W158" s="1"/>
      <c r="X158" s="1"/>
    </row>
    <row r="159" spans="1:24" s="29" customFormat="1">
      <c r="A159" s="41" t="s">
        <v>320</v>
      </c>
      <c r="B159" s="42" t="s">
        <v>321</v>
      </c>
      <c r="C159" s="42" t="s">
        <v>102</v>
      </c>
      <c r="D159" s="42" t="s">
        <v>324</v>
      </c>
      <c r="E159" s="50">
        <v>2709930</v>
      </c>
      <c r="F159" s="57">
        <v>2710423</v>
      </c>
      <c r="G159" s="89">
        <v>0</v>
      </c>
      <c r="H159" s="96">
        <f t="shared" si="6"/>
        <v>493</v>
      </c>
      <c r="I159" s="19">
        <f t="shared" si="7"/>
        <v>493</v>
      </c>
      <c r="J159" s="33">
        <f t="shared" si="8"/>
        <v>2.0000000000000001E-4</v>
      </c>
      <c r="K159" s="60" t="s">
        <v>38</v>
      </c>
      <c r="L159" s="60" t="s">
        <v>38</v>
      </c>
      <c r="M159" s="49"/>
      <c r="N159"/>
      <c r="O159" s="1"/>
      <c r="P159" s="1"/>
      <c r="Q159" s="1"/>
      <c r="R159" s="1"/>
      <c r="S159" s="1"/>
      <c r="T159" s="1"/>
      <c r="U159" s="1"/>
      <c r="V159" s="1"/>
      <c r="W159" s="1"/>
      <c r="X159" s="1"/>
    </row>
    <row r="160" spans="1:24" s="29" customFormat="1">
      <c r="A160" s="41" t="s">
        <v>320</v>
      </c>
      <c r="B160" s="42" t="s">
        <v>321</v>
      </c>
      <c r="C160" s="42" t="s">
        <v>325</v>
      </c>
      <c r="D160" s="42" t="s">
        <v>326</v>
      </c>
      <c r="E160" s="50">
        <v>806760</v>
      </c>
      <c r="F160" s="57">
        <v>806958</v>
      </c>
      <c r="G160" s="89">
        <v>0</v>
      </c>
      <c r="H160" s="96">
        <f t="shared" si="6"/>
        <v>198</v>
      </c>
      <c r="I160" s="19">
        <f t="shared" si="7"/>
        <v>198</v>
      </c>
      <c r="J160" s="33">
        <f t="shared" si="8"/>
        <v>2.0000000000000001E-4</v>
      </c>
      <c r="K160" s="60" t="s">
        <v>38</v>
      </c>
      <c r="L160" s="60" t="s">
        <v>38</v>
      </c>
      <c r="M160" s="49"/>
      <c r="N160"/>
      <c r="O160" s="1"/>
      <c r="P160" s="1"/>
      <c r="Q160" s="1"/>
      <c r="R160" s="1"/>
      <c r="S160" s="1"/>
      <c r="T160" s="1"/>
      <c r="U160" s="1"/>
      <c r="V160" s="1"/>
      <c r="W160" s="1"/>
      <c r="X160" s="1"/>
    </row>
    <row r="161" spans="1:24" s="29" customFormat="1">
      <c r="A161" s="41" t="s">
        <v>320</v>
      </c>
      <c r="B161" s="42" t="s">
        <v>321</v>
      </c>
      <c r="C161" s="42" t="s">
        <v>132</v>
      </c>
      <c r="D161" s="42" t="s">
        <v>327</v>
      </c>
      <c r="E161" s="50">
        <v>45937</v>
      </c>
      <c r="F161" s="57">
        <v>45937</v>
      </c>
      <c r="G161" s="89">
        <v>0</v>
      </c>
      <c r="H161" s="96">
        <f t="shared" si="6"/>
        <v>0</v>
      </c>
      <c r="I161" s="19">
        <f t="shared" si="7"/>
        <v>0</v>
      </c>
      <c r="J161" s="33">
        <f t="shared" si="8"/>
        <v>0</v>
      </c>
      <c r="K161" s="60">
        <v>1</v>
      </c>
      <c r="L161" s="60">
        <v>1</v>
      </c>
      <c r="M161" s="49"/>
      <c r="N161"/>
      <c r="O161" s="1"/>
      <c r="P161" s="1"/>
      <c r="Q161" s="1"/>
      <c r="R161" s="1"/>
      <c r="S161" s="1"/>
      <c r="T161" s="1"/>
      <c r="U161" s="1"/>
      <c r="V161" s="1"/>
      <c r="W161" s="1"/>
      <c r="X161" s="1"/>
    </row>
    <row r="162" spans="1:24" s="29" customFormat="1">
      <c r="A162" s="41" t="s">
        <v>320</v>
      </c>
      <c r="B162" s="42" t="s">
        <v>321</v>
      </c>
      <c r="C162" s="42" t="s">
        <v>160</v>
      </c>
      <c r="D162" s="42" t="s">
        <v>328</v>
      </c>
      <c r="E162" s="50">
        <v>30236213</v>
      </c>
      <c r="F162" s="57">
        <v>30239857</v>
      </c>
      <c r="G162" s="89">
        <v>0</v>
      </c>
      <c r="H162" s="96">
        <f t="shared" si="6"/>
        <v>3644</v>
      </c>
      <c r="I162" s="19">
        <f t="shared" si="7"/>
        <v>3644</v>
      </c>
      <c r="J162" s="33">
        <f t="shared" si="8"/>
        <v>1E-4</v>
      </c>
      <c r="K162" s="60" t="s">
        <v>38</v>
      </c>
      <c r="L162" s="60" t="s">
        <v>38</v>
      </c>
      <c r="M162" s="49"/>
      <c r="N162"/>
      <c r="O162" s="1"/>
      <c r="P162" s="1"/>
      <c r="Q162" s="1"/>
      <c r="R162" s="1"/>
      <c r="S162" s="1"/>
      <c r="T162" s="1"/>
      <c r="U162" s="1"/>
      <c r="V162" s="1"/>
      <c r="W162" s="1"/>
      <c r="X162" s="1"/>
    </row>
    <row r="163" spans="1:24" s="29" customFormat="1">
      <c r="A163" s="41" t="s">
        <v>320</v>
      </c>
      <c r="B163" s="42" t="s">
        <v>321</v>
      </c>
      <c r="C163" s="42" t="s">
        <v>329</v>
      </c>
      <c r="D163" s="42" t="s">
        <v>330</v>
      </c>
      <c r="E163" s="50">
        <v>1256487</v>
      </c>
      <c r="F163" s="57">
        <v>1256647</v>
      </c>
      <c r="G163" s="89">
        <v>0</v>
      </c>
      <c r="H163" s="96">
        <f t="shared" si="6"/>
        <v>160</v>
      </c>
      <c r="I163" s="19">
        <f t="shared" si="7"/>
        <v>160</v>
      </c>
      <c r="J163" s="33">
        <f t="shared" si="8"/>
        <v>1E-4</v>
      </c>
      <c r="K163" s="60" t="s">
        <v>38</v>
      </c>
      <c r="L163" s="60" t="s">
        <v>38</v>
      </c>
      <c r="M163" s="49"/>
      <c r="N163"/>
      <c r="O163" s="1"/>
      <c r="P163" s="1"/>
      <c r="Q163" s="1"/>
      <c r="R163" s="1"/>
      <c r="S163" s="1"/>
      <c r="T163" s="1"/>
      <c r="U163" s="1"/>
      <c r="V163" s="1"/>
      <c r="W163" s="1"/>
      <c r="X163" s="1"/>
    </row>
    <row r="164" spans="1:24" s="29" customFormat="1">
      <c r="A164" s="41" t="s">
        <v>320</v>
      </c>
      <c r="B164" s="42" t="s">
        <v>321</v>
      </c>
      <c r="C164" s="42" t="s">
        <v>331</v>
      </c>
      <c r="D164" s="42" t="s">
        <v>332</v>
      </c>
      <c r="E164" s="50">
        <v>444026</v>
      </c>
      <c r="F164" s="57">
        <v>444026</v>
      </c>
      <c r="G164" s="89">
        <v>0</v>
      </c>
      <c r="H164" s="96">
        <f t="shared" si="6"/>
        <v>0</v>
      </c>
      <c r="I164" s="19">
        <f t="shared" si="7"/>
        <v>0</v>
      </c>
      <c r="J164" s="33">
        <f t="shared" si="8"/>
        <v>0</v>
      </c>
      <c r="K164" s="60">
        <v>1</v>
      </c>
      <c r="L164" s="60">
        <v>1</v>
      </c>
      <c r="M164" s="49"/>
      <c r="N164"/>
      <c r="O164" s="1"/>
      <c r="P164" s="1"/>
      <c r="Q164" s="1"/>
      <c r="R164" s="1"/>
      <c r="S164" s="1"/>
      <c r="T164" s="1"/>
      <c r="U164" s="1"/>
      <c r="V164" s="1"/>
      <c r="W164" s="1"/>
      <c r="X164" s="1"/>
    </row>
    <row r="165" spans="1:24" s="29" customFormat="1">
      <c r="A165" s="41" t="s">
        <v>333</v>
      </c>
      <c r="B165" s="42" t="s">
        <v>334</v>
      </c>
      <c r="C165" s="42" t="s">
        <v>222</v>
      </c>
      <c r="D165" s="42" t="s">
        <v>335</v>
      </c>
      <c r="E165" s="50">
        <v>1767737</v>
      </c>
      <c r="F165" s="57">
        <v>1767919</v>
      </c>
      <c r="G165" s="89">
        <v>0</v>
      </c>
      <c r="H165" s="96">
        <f t="shared" si="6"/>
        <v>182</v>
      </c>
      <c r="I165" s="19">
        <f t="shared" si="7"/>
        <v>182</v>
      </c>
      <c r="J165" s="33">
        <f t="shared" si="8"/>
        <v>1E-4</v>
      </c>
      <c r="K165" s="60" t="s">
        <v>38</v>
      </c>
      <c r="L165" s="60" t="s">
        <v>38</v>
      </c>
      <c r="M165" s="49"/>
      <c r="N165"/>
      <c r="O165" s="1"/>
      <c r="P165" s="1"/>
      <c r="Q165" s="1"/>
      <c r="R165" s="1"/>
      <c r="S165" s="1"/>
      <c r="T165" s="1"/>
      <c r="U165" s="1"/>
      <c r="V165" s="1"/>
      <c r="W165" s="1"/>
      <c r="X165" s="1"/>
    </row>
    <row r="166" spans="1:24" s="29" customFormat="1">
      <c r="A166" s="41" t="s">
        <v>333</v>
      </c>
      <c r="B166" s="42" t="s">
        <v>334</v>
      </c>
      <c r="C166" s="42" t="s">
        <v>90</v>
      </c>
      <c r="D166" s="42" t="s">
        <v>336</v>
      </c>
      <c r="E166" s="50">
        <v>2248147</v>
      </c>
      <c r="F166" s="57">
        <v>2248455</v>
      </c>
      <c r="G166" s="89">
        <v>0</v>
      </c>
      <c r="H166" s="96">
        <f t="shared" si="6"/>
        <v>308</v>
      </c>
      <c r="I166" s="19">
        <f t="shared" si="7"/>
        <v>308</v>
      </c>
      <c r="J166" s="33">
        <f t="shared" si="8"/>
        <v>1E-4</v>
      </c>
      <c r="K166" s="60" t="s">
        <v>38</v>
      </c>
      <c r="L166" s="60" t="s">
        <v>38</v>
      </c>
      <c r="M166" s="49"/>
      <c r="N166"/>
      <c r="O166" s="1"/>
      <c r="P166" s="1"/>
      <c r="Q166" s="1"/>
      <c r="R166" s="1"/>
      <c r="S166" s="1"/>
      <c r="T166" s="1"/>
      <c r="U166" s="1"/>
      <c r="V166" s="1"/>
      <c r="W166" s="1"/>
      <c r="X166" s="1"/>
    </row>
    <row r="167" spans="1:24" s="29" customFormat="1">
      <c r="A167" s="41" t="s">
        <v>333</v>
      </c>
      <c r="B167" s="42" t="s">
        <v>334</v>
      </c>
      <c r="C167" s="42" t="s">
        <v>115</v>
      </c>
      <c r="D167" s="42" t="s">
        <v>337</v>
      </c>
      <c r="E167" s="50">
        <v>928513</v>
      </c>
      <c r="F167" s="57">
        <v>928643</v>
      </c>
      <c r="G167" s="89">
        <v>0</v>
      </c>
      <c r="H167" s="96">
        <f t="shared" si="6"/>
        <v>130</v>
      </c>
      <c r="I167" s="19">
        <f t="shared" si="7"/>
        <v>130</v>
      </c>
      <c r="J167" s="33">
        <f t="shared" si="8"/>
        <v>1E-4</v>
      </c>
      <c r="K167" s="60" t="s">
        <v>38</v>
      </c>
      <c r="L167" s="60" t="s">
        <v>38</v>
      </c>
      <c r="M167" s="49"/>
      <c r="N167"/>
      <c r="O167" s="1"/>
      <c r="P167" s="1"/>
      <c r="Q167" s="1"/>
      <c r="R167" s="1"/>
      <c r="S167" s="1"/>
      <c r="T167" s="1"/>
      <c r="U167" s="1"/>
      <c r="V167" s="1"/>
      <c r="W167" s="1"/>
      <c r="X167" s="1"/>
    </row>
    <row r="168" spans="1:24" s="29" customFormat="1">
      <c r="A168" s="41" t="s">
        <v>333</v>
      </c>
      <c r="B168" s="42" t="s">
        <v>334</v>
      </c>
      <c r="C168" s="42" t="s">
        <v>70</v>
      </c>
      <c r="D168" s="42" t="s">
        <v>338</v>
      </c>
      <c r="E168" s="50">
        <v>683336</v>
      </c>
      <c r="F168" s="57">
        <v>683482</v>
      </c>
      <c r="G168" s="89">
        <v>0</v>
      </c>
      <c r="H168" s="96">
        <f t="shared" si="6"/>
        <v>146</v>
      </c>
      <c r="I168" s="19">
        <f t="shared" si="7"/>
        <v>146</v>
      </c>
      <c r="J168" s="33">
        <f t="shared" si="8"/>
        <v>2.0000000000000001E-4</v>
      </c>
      <c r="K168" s="60" t="s">
        <v>38</v>
      </c>
      <c r="L168" s="60" t="s">
        <v>38</v>
      </c>
      <c r="M168" s="49"/>
      <c r="N168"/>
      <c r="O168" s="1"/>
      <c r="P168" s="1"/>
      <c r="Q168" s="1"/>
      <c r="R168" s="1"/>
      <c r="S168" s="1"/>
      <c r="T168" s="1"/>
      <c r="U168" s="1"/>
      <c r="V168" s="1"/>
      <c r="W168" s="1"/>
      <c r="X168" s="1"/>
    </row>
    <row r="169" spans="1:24" s="29" customFormat="1">
      <c r="A169" s="41" t="s">
        <v>333</v>
      </c>
      <c r="B169" s="42" t="s">
        <v>334</v>
      </c>
      <c r="C169" s="42" t="s">
        <v>100</v>
      </c>
      <c r="D169" s="42" t="s">
        <v>339</v>
      </c>
      <c r="E169" s="50">
        <v>1386048</v>
      </c>
      <c r="F169" s="57">
        <v>1386429</v>
      </c>
      <c r="G169" s="89">
        <v>0</v>
      </c>
      <c r="H169" s="96">
        <f t="shared" si="6"/>
        <v>381</v>
      </c>
      <c r="I169" s="19">
        <f t="shared" si="7"/>
        <v>381</v>
      </c>
      <c r="J169" s="33">
        <f t="shared" si="8"/>
        <v>2.9999999999999997E-4</v>
      </c>
      <c r="K169" s="60">
        <v>1</v>
      </c>
      <c r="L169" s="60" t="s">
        <v>38</v>
      </c>
      <c r="M169" s="49"/>
      <c r="N169"/>
      <c r="O169" s="1"/>
      <c r="P169" s="1"/>
      <c r="Q169" s="1"/>
      <c r="R169" s="1"/>
      <c r="S169" s="1"/>
      <c r="T169" s="1"/>
      <c r="U169" s="1"/>
      <c r="V169" s="1"/>
      <c r="W169" s="1"/>
      <c r="X169" s="1"/>
    </row>
    <row r="170" spans="1:24" s="29" customFormat="1">
      <c r="A170" s="41" t="s">
        <v>333</v>
      </c>
      <c r="B170" s="42" t="s">
        <v>334</v>
      </c>
      <c r="C170" s="42" t="s">
        <v>283</v>
      </c>
      <c r="D170" s="42" t="s">
        <v>340</v>
      </c>
      <c r="E170" s="50">
        <v>4414302</v>
      </c>
      <c r="F170" s="57">
        <v>4414930</v>
      </c>
      <c r="G170" s="89">
        <v>0</v>
      </c>
      <c r="H170" s="96">
        <f t="shared" si="6"/>
        <v>628</v>
      </c>
      <c r="I170" s="19">
        <f t="shared" si="7"/>
        <v>628</v>
      </c>
      <c r="J170" s="33">
        <f t="shared" si="8"/>
        <v>1E-4</v>
      </c>
      <c r="K170" s="60" t="s">
        <v>38</v>
      </c>
      <c r="L170" s="60" t="s">
        <v>38</v>
      </c>
      <c r="M170" s="49"/>
      <c r="N170"/>
      <c r="O170" s="1"/>
      <c r="P170" s="1"/>
      <c r="Q170" s="1"/>
      <c r="R170" s="1"/>
      <c r="S170" s="1"/>
      <c r="T170" s="1"/>
      <c r="U170" s="1"/>
      <c r="V170" s="1"/>
      <c r="W170" s="1"/>
      <c r="X170" s="1"/>
    </row>
    <row r="171" spans="1:24" s="29" customFormat="1">
      <c r="A171" s="41" t="s">
        <v>333</v>
      </c>
      <c r="B171" s="42" t="s">
        <v>334</v>
      </c>
      <c r="C171" s="42" t="s">
        <v>341</v>
      </c>
      <c r="D171" s="42" t="s">
        <v>342</v>
      </c>
      <c r="E171" s="50">
        <v>152464</v>
      </c>
      <c r="F171" s="57">
        <v>152690</v>
      </c>
      <c r="G171" s="89">
        <v>0</v>
      </c>
      <c r="H171" s="96">
        <f t="shared" si="6"/>
        <v>226</v>
      </c>
      <c r="I171" s="19">
        <f t="shared" si="7"/>
        <v>226</v>
      </c>
      <c r="J171" s="33">
        <f t="shared" si="8"/>
        <v>1.5E-3</v>
      </c>
      <c r="K171" s="60">
        <v>1</v>
      </c>
      <c r="L171" s="60" t="s">
        <v>38</v>
      </c>
      <c r="M171" s="49"/>
      <c r="N171"/>
      <c r="O171" s="1"/>
      <c r="P171" s="1"/>
      <c r="Q171" s="1"/>
      <c r="R171" s="1"/>
      <c r="S171" s="1"/>
      <c r="T171" s="1"/>
      <c r="U171" s="1"/>
      <c r="V171" s="1"/>
      <c r="W171" s="1"/>
      <c r="X171" s="1"/>
    </row>
    <row r="172" spans="1:24" s="29" customFormat="1">
      <c r="A172" s="41" t="s">
        <v>333</v>
      </c>
      <c r="B172" s="42" t="s">
        <v>334</v>
      </c>
      <c r="C172" s="42" t="s">
        <v>121</v>
      </c>
      <c r="D172" s="42" t="s">
        <v>343</v>
      </c>
      <c r="E172" s="50">
        <v>859692</v>
      </c>
      <c r="F172" s="57">
        <v>859882</v>
      </c>
      <c r="G172" s="89">
        <v>0</v>
      </c>
      <c r="H172" s="96">
        <f t="shared" si="6"/>
        <v>190</v>
      </c>
      <c r="I172" s="19">
        <f t="shared" si="7"/>
        <v>190</v>
      </c>
      <c r="J172" s="33">
        <f t="shared" si="8"/>
        <v>2.0000000000000001E-4</v>
      </c>
      <c r="K172" s="60">
        <v>1</v>
      </c>
      <c r="L172" s="60" t="s">
        <v>38</v>
      </c>
      <c r="M172" s="49"/>
      <c r="N172"/>
      <c r="O172" s="1"/>
      <c r="P172" s="1"/>
      <c r="Q172" s="1"/>
      <c r="R172" s="1"/>
      <c r="S172" s="1"/>
      <c r="T172" s="1"/>
      <c r="U172" s="1"/>
      <c r="V172" s="1"/>
      <c r="W172" s="1"/>
      <c r="X172" s="1"/>
    </row>
    <row r="173" spans="1:24" s="29" customFormat="1">
      <c r="A173" s="41" t="s">
        <v>344</v>
      </c>
      <c r="B173" s="42" t="s">
        <v>345</v>
      </c>
      <c r="C173" s="42" t="s">
        <v>346</v>
      </c>
      <c r="D173" s="42" t="s">
        <v>347</v>
      </c>
      <c r="E173" s="50">
        <v>569467</v>
      </c>
      <c r="F173" s="57">
        <v>569589</v>
      </c>
      <c r="G173" s="89">
        <v>0</v>
      </c>
      <c r="H173" s="96">
        <f t="shared" si="6"/>
        <v>122</v>
      </c>
      <c r="I173" s="19">
        <f t="shared" si="7"/>
        <v>122</v>
      </c>
      <c r="J173" s="33">
        <f t="shared" si="8"/>
        <v>2.0000000000000001E-4</v>
      </c>
      <c r="K173" s="60" t="s">
        <v>38</v>
      </c>
      <c r="L173" s="60" t="s">
        <v>38</v>
      </c>
      <c r="M173" s="49"/>
      <c r="N173"/>
      <c r="O173" s="1"/>
      <c r="P173" s="1"/>
      <c r="Q173" s="1"/>
      <c r="R173" s="1"/>
      <c r="S173" s="1"/>
      <c r="T173" s="1"/>
      <c r="U173" s="1"/>
      <c r="V173" s="1"/>
      <c r="W173" s="1"/>
      <c r="X173" s="1"/>
    </row>
    <row r="174" spans="1:24" s="29" customFormat="1">
      <c r="A174" s="41" t="s">
        <v>344</v>
      </c>
      <c r="B174" s="42" t="s">
        <v>345</v>
      </c>
      <c r="C174" s="42" t="s">
        <v>348</v>
      </c>
      <c r="D174" s="42" t="s">
        <v>349</v>
      </c>
      <c r="E174" s="50">
        <v>235716</v>
      </c>
      <c r="F174" s="57">
        <v>235817</v>
      </c>
      <c r="G174" s="89">
        <v>0</v>
      </c>
      <c r="H174" s="96">
        <f t="shared" si="6"/>
        <v>101</v>
      </c>
      <c r="I174" s="19">
        <f t="shared" si="7"/>
        <v>101</v>
      </c>
      <c r="J174" s="33">
        <f t="shared" si="8"/>
        <v>4.0000000000000002E-4</v>
      </c>
      <c r="K174" s="60" t="s">
        <v>38</v>
      </c>
      <c r="L174" s="60" t="s">
        <v>38</v>
      </c>
      <c r="M174" s="49"/>
      <c r="N174"/>
      <c r="O174" s="1"/>
      <c r="P174" s="1"/>
      <c r="Q174" s="1"/>
      <c r="R174" s="1"/>
      <c r="S174" s="1"/>
      <c r="T174" s="1"/>
      <c r="U174" s="1"/>
      <c r="V174" s="1"/>
      <c r="W174" s="1"/>
      <c r="X174" s="1"/>
    </row>
    <row r="175" spans="1:24" s="29" customFormat="1">
      <c r="A175" s="41" t="s">
        <v>344</v>
      </c>
      <c r="B175" s="42" t="s">
        <v>345</v>
      </c>
      <c r="C175" s="42" t="s">
        <v>350</v>
      </c>
      <c r="D175" s="42" t="s">
        <v>351</v>
      </c>
      <c r="E175" s="50">
        <v>1605891</v>
      </c>
      <c r="F175" s="57">
        <v>1606060</v>
      </c>
      <c r="G175" s="89">
        <v>0</v>
      </c>
      <c r="H175" s="96">
        <f t="shared" si="6"/>
        <v>169</v>
      </c>
      <c r="I175" s="19">
        <f t="shared" si="7"/>
        <v>169</v>
      </c>
      <c r="J175" s="33">
        <f t="shared" si="8"/>
        <v>1E-4</v>
      </c>
      <c r="K175" s="60" t="s">
        <v>38</v>
      </c>
      <c r="L175" s="60" t="s">
        <v>38</v>
      </c>
      <c r="M175" s="49"/>
      <c r="N175"/>
      <c r="O175" s="1"/>
      <c r="P175" s="1"/>
      <c r="Q175" s="1"/>
      <c r="R175" s="1"/>
      <c r="S175" s="1"/>
      <c r="T175" s="1"/>
      <c r="U175" s="1"/>
      <c r="V175" s="1"/>
      <c r="W175" s="1"/>
      <c r="X175" s="1"/>
    </row>
    <row r="176" spans="1:24" s="29" customFormat="1">
      <c r="A176" s="41" t="s">
        <v>344</v>
      </c>
      <c r="B176" s="42" t="s">
        <v>345</v>
      </c>
      <c r="C176" s="42" t="s">
        <v>59</v>
      </c>
      <c r="D176" s="42" t="s">
        <v>352</v>
      </c>
      <c r="E176" s="50">
        <v>6052382</v>
      </c>
      <c r="F176" s="57">
        <v>6053502</v>
      </c>
      <c r="G176" s="89">
        <v>0</v>
      </c>
      <c r="H176" s="96">
        <f t="shared" si="6"/>
        <v>1120</v>
      </c>
      <c r="I176" s="19">
        <f t="shared" si="7"/>
        <v>1120</v>
      </c>
      <c r="J176" s="33">
        <f t="shared" si="8"/>
        <v>2.0000000000000001E-4</v>
      </c>
      <c r="K176" s="60" t="s">
        <v>38</v>
      </c>
      <c r="L176" s="60" t="s">
        <v>38</v>
      </c>
      <c r="M176" s="49"/>
      <c r="N176"/>
      <c r="O176" s="1"/>
      <c r="P176" s="1"/>
      <c r="Q176" s="1"/>
      <c r="R176" s="1"/>
      <c r="S176" s="1"/>
      <c r="T176" s="1"/>
      <c r="U176" s="1"/>
      <c r="V176" s="1"/>
      <c r="W176" s="1"/>
      <c r="X176" s="1"/>
    </row>
    <row r="177" spans="1:24" s="29" customFormat="1">
      <c r="A177" s="41" t="s">
        <v>344</v>
      </c>
      <c r="B177" s="42" t="s">
        <v>345</v>
      </c>
      <c r="C177" s="42" t="s">
        <v>90</v>
      </c>
      <c r="D177" s="42" t="s">
        <v>353</v>
      </c>
      <c r="E177" s="50">
        <v>570386</v>
      </c>
      <c r="F177" s="57">
        <v>570571</v>
      </c>
      <c r="G177" s="89">
        <v>0</v>
      </c>
      <c r="H177" s="96">
        <f t="shared" si="6"/>
        <v>185</v>
      </c>
      <c r="I177" s="19">
        <f t="shared" si="7"/>
        <v>185</v>
      </c>
      <c r="J177" s="33">
        <f t="shared" si="8"/>
        <v>2.9999999999999997E-4</v>
      </c>
      <c r="K177" s="60">
        <v>1</v>
      </c>
      <c r="L177" s="60" t="s">
        <v>38</v>
      </c>
      <c r="M177" s="49"/>
      <c r="N177"/>
      <c r="O177" s="1"/>
      <c r="P177" s="1"/>
      <c r="Q177" s="1"/>
      <c r="R177" s="1"/>
      <c r="S177" s="1"/>
      <c r="T177" s="1"/>
      <c r="U177" s="1"/>
      <c r="V177" s="1"/>
      <c r="W177" s="1"/>
      <c r="X177" s="1"/>
    </row>
    <row r="178" spans="1:24" s="29" customFormat="1">
      <c r="A178" s="41" t="s">
        <v>344</v>
      </c>
      <c r="B178" s="42" t="s">
        <v>345</v>
      </c>
      <c r="C178" s="42" t="s">
        <v>96</v>
      </c>
      <c r="D178" s="42" t="s">
        <v>354</v>
      </c>
      <c r="E178" s="50">
        <v>926897</v>
      </c>
      <c r="F178" s="57">
        <v>927064</v>
      </c>
      <c r="G178" s="89">
        <v>0</v>
      </c>
      <c r="H178" s="96">
        <f t="shared" si="6"/>
        <v>167</v>
      </c>
      <c r="I178" s="19">
        <f t="shared" si="7"/>
        <v>167</v>
      </c>
      <c r="J178" s="33">
        <f t="shared" si="8"/>
        <v>2.0000000000000001E-4</v>
      </c>
      <c r="K178" s="60">
        <v>1</v>
      </c>
      <c r="L178" s="60" t="s">
        <v>38</v>
      </c>
      <c r="M178" s="49"/>
      <c r="N178"/>
      <c r="O178" s="1"/>
      <c r="P178" s="1"/>
      <c r="Q178" s="1"/>
      <c r="R178" s="1"/>
      <c r="S178" s="1"/>
      <c r="T178" s="1"/>
      <c r="U178" s="1"/>
      <c r="V178" s="1"/>
      <c r="W178" s="1"/>
      <c r="X178" s="1"/>
    </row>
    <row r="179" spans="1:24" s="29" customFormat="1">
      <c r="A179" s="41" t="s">
        <v>344</v>
      </c>
      <c r="B179" s="42" t="s">
        <v>345</v>
      </c>
      <c r="C179" s="42" t="s">
        <v>132</v>
      </c>
      <c r="D179" s="42" t="s">
        <v>355</v>
      </c>
      <c r="E179" s="50">
        <v>26127</v>
      </c>
      <c r="F179" s="57">
        <v>26127</v>
      </c>
      <c r="G179" s="89">
        <v>0</v>
      </c>
      <c r="H179" s="96">
        <f t="shared" si="6"/>
        <v>0</v>
      </c>
      <c r="I179" s="19">
        <f t="shared" si="7"/>
        <v>0</v>
      </c>
      <c r="J179" s="33">
        <f t="shared" si="8"/>
        <v>0</v>
      </c>
      <c r="K179" s="60">
        <v>1</v>
      </c>
      <c r="L179" s="60">
        <v>1</v>
      </c>
      <c r="M179" s="49"/>
      <c r="N179"/>
      <c r="O179" s="1"/>
      <c r="P179" s="1"/>
      <c r="Q179" s="1"/>
      <c r="R179" s="1"/>
      <c r="S179" s="1"/>
      <c r="T179" s="1"/>
      <c r="U179" s="1"/>
      <c r="V179" s="1"/>
      <c r="W179" s="1"/>
      <c r="X179" s="1"/>
    </row>
    <row r="180" spans="1:24" s="29" customFormat="1">
      <c r="A180" s="41" t="s">
        <v>344</v>
      </c>
      <c r="B180" s="42" t="s">
        <v>345</v>
      </c>
      <c r="C180" s="42" t="s">
        <v>356</v>
      </c>
      <c r="D180" s="42" t="s">
        <v>357</v>
      </c>
      <c r="E180" s="50">
        <v>352391</v>
      </c>
      <c r="F180" s="57">
        <v>352559</v>
      </c>
      <c r="G180" s="89">
        <v>0</v>
      </c>
      <c r="H180" s="96">
        <f t="shared" si="6"/>
        <v>168</v>
      </c>
      <c r="I180" s="19">
        <f t="shared" si="7"/>
        <v>168</v>
      </c>
      <c r="J180" s="33">
        <f t="shared" si="8"/>
        <v>5.0000000000000001E-4</v>
      </c>
      <c r="K180" s="60">
        <v>1</v>
      </c>
      <c r="L180" s="60" t="s">
        <v>38</v>
      </c>
      <c r="M180" s="49"/>
      <c r="N180"/>
      <c r="O180" s="1"/>
      <c r="P180" s="1"/>
      <c r="Q180" s="1"/>
      <c r="R180" s="1"/>
      <c r="S180" s="1"/>
      <c r="T180" s="1"/>
      <c r="U180" s="1"/>
      <c r="V180" s="1"/>
      <c r="W180" s="1"/>
      <c r="X180" s="1"/>
    </row>
    <row r="181" spans="1:24" s="29" customFormat="1">
      <c r="A181" s="41" t="s">
        <v>344</v>
      </c>
      <c r="B181" s="42" t="s">
        <v>345</v>
      </c>
      <c r="C181" s="42" t="s">
        <v>358</v>
      </c>
      <c r="D181" s="42" t="s">
        <v>359</v>
      </c>
      <c r="E181" s="50">
        <v>3992165</v>
      </c>
      <c r="F181" s="57">
        <v>3992891</v>
      </c>
      <c r="G181" s="89">
        <v>0</v>
      </c>
      <c r="H181" s="96">
        <f t="shared" si="6"/>
        <v>726</v>
      </c>
      <c r="I181" s="19">
        <f t="shared" si="7"/>
        <v>726</v>
      </c>
      <c r="J181" s="33">
        <f t="shared" si="8"/>
        <v>2.0000000000000001E-4</v>
      </c>
      <c r="K181" s="60" t="s">
        <v>38</v>
      </c>
      <c r="L181" s="60" t="s">
        <v>38</v>
      </c>
      <c r="M181" s="49"/>
      <c r="N181"/>
      <c r="O181" s="1"/>
      <c r="P181" s="1"/>
      <c r="Q181" s="1"/>
      <c r="R181" s="1"/>
      <c r="S181" s="1"/>
      <c r="T181" s="1"/>
      <c r="U181" s="1"/>
      <c r="V181" s="1"/>
      <c r="W181" s="1"/>
      <c r="X181" s="1"/>
    </row>
    <row r="182" spans="1:24" s="29" customFormat="1">
      <c r="A182" s="41" t="s">
        <v>344</v>
      </c>
      <c r="B182" s="42" t="s">
        <v>345</v>
      </c>
      <c r="C182" s="42" t="s">
        <v>360</v>
      </c>
      <c r="D182" s="42" t="s">
        <v>361</v>
      </c>
      <c r="E182" s="50">
        <v>2753636</v>
      </c>
      <c r="F182" s="57">
        <v>2754236</v>
      </c>
      <c r="G182" s="89">
        <v>0</v>
      </c>
      <c r="H182" s="96">
        <f t="shared" si="6"/>
        <v>600</v>
      </c>
      <c r="I182" s="19">
        <f t="shared" si="7"/>
        <v>600</v>
      </c>
      <c r="J182" s="33">
        <f t="shared" si="8"/>
        <v>2.0000000000000001E-4</v>
      </c>
      <c r="K182" s="60">
        <v>1</v>
      </c>
      <c r="L182" s="60" t="s">
        <v>38</v>
      </c>
      <c r="M182" s="49"/>
      <c r="N182"/>
      <c r="O182" s="1"/>
      <c r="P182" s="1"/>
      <c r="Q182" s="1"/>
      <c r="R182" s="1"/>
      <c r="S182" s="1"/>
      <c r="T182" s="1"/>
      <c r="U182" s="1"/>
      <c r="V182" s="1"/>
      <c r="W182" s="1"/>
      <c r="X182" s="1"/>
    </row>
    <row r="183" spans="1:24" s="29" customFormat="1">
      <c r="A183" s="41" t="s">
        <v>344</v>
      </c>
      <c r="B183" s="42" t="s">
        <v>345</v>
      </c>
      <c r="C183" s="42" t="s">
        <v>295</v>
      </c>
      <c r="D183" s="42" t="s">
        <v>362</v>
      </c>
      <c r="E183" s="50">
        <v>743273</v>
      </c>
      <c r="F183" s="57">
        <v>743413</v>
      </c>
      <c r="G183" s="89">
        <v>0</v>
      </c>
      <c r="H183" s="96">
        <f t="shared" si="6"/>
        <v>140</v>
      </c>
      <c r="I183" s="19">
        <f t="shared" si="7"/>
        <v>140</v>
      </c>
      <c r="J183" s="33">
        <f t="shared" si="8"/>
        <v>2.0000000000000001E-4</v>
      </c>
      <c r="K183" s="60" t="s">
        <v>38</v>
      </c>
      <c r="L183" s="60" t="s">
        <v>38</v>
      </c>
      <c r="M183" s="49"/>
      <c r="N183"/>
      <c r="O183" s="1"/>
      <c r="P183" s="1"/>
      <c r="Q183" s="1"/>
      <c r="R183" s="1"/>
      <c r="S183" s="1"/>
      <c r="T183" s="1"/>
      <c r="U183" s="1"/>
      <c r="V183" s="1"/>
      <c r="W183" s="1"/>
      <c r="X183" s="1"/>
    </row>
    <row r="184" spans="1:24" s="29" customFormat="1">
      <c r="A184" s="41" t="s">
        <v>344</v>
      </c>
      <c r="B184" s="42" t="s">
        <v>345</v>
      </c>
      <c r="C184" s="42" t="s">
        <v>86</v>
      </c>
      <c r="D184" s="42" t="s">
        <v>363</v>
      </c>
      <c r="E184" s="50">
        <v>312658</v>
      </c>
      <c r="F184" s="57">
        <v>312820</v>
      </c>
      <c r="G184" s="89">
        <v>0</v>
      </c>
      <c r="H184" s="96">
        <f t="shared" si="6"/>
        <v>162</v>
      </c>
      <c r="I184" s="19">
        <f t="shared" si="7"/>
        <v>162</v>
      </c>
      <c r="J184" s="33">
        <f t="shared" si="8"/>
        <v>5.0000000000000001E-4</v>
      </c>
      <c r="K184" s="60">
        <v>1</v>
      </c>
      <c r="L184" s="60" t="s">
        <v>38</v>
      </c>
      <c r="M184" s="49"/>
      <c r="N184"/>
      <c r="O184" s="1"/>
      <c r="P184" s="1"/>
      <c r="Q184" s="1"/>
      <c r="R184" s="1"/>
      <c r="S184" s="1"/>
      <c r="T184" s="1"/>
      <c r="U184" s="1"/>
      <c r="V184" s="1"/>
      <c r="W184" s="1"/>
      <c r="X184" s="1"/>
    </row>
    <row r="185" spans="1:24" s="29" customFormat="1">
      <c r="A185" s="41" t="s">
        <v>364</v>
      </c>
      <c r="B185" s="42" t="s">
        <v>365</v>
      </c>
      <c r="C185" s="42" t="s">
        <v>366</v>
      </c>
      <c r="D185" s="42" t="s">
        <v>367</v>
      </c>
      <c r="E185" s="50">
        <v>19053</v>
      </c>
      <c r="F185" s="57">
        <v>19053</v>
      </c>
      <c r="G185" s="89">
        <v>0</v>
      </c>
      <c r="H185" s="96">
        <f t="shared" si="6"/>
        <v>0</v>
      </c>
      <c r="I185" s="19">
        <f t="shared" si="7"/>
        <v>0</v>
      </c>
      <c r="J185" s="33">
        <f t="shared" si="8"/>
        <v>0</v>
      </c>
      <c r="K185" s="60">
        <v>1</v>
      </c>
      <c r="L185" s="60">
        <v>1</v>
      </c>
      <c r="M185" s="49"/>
      <c r="N185"/>
      <c r="O185" s="1"/>
      <c r="P185" s="1"/>
      <c r="Q185" s="1"/>
      <c r="R185" s="1"/>
      <c r="S185" s="1"/>
      <c r="T185" s="1"/>
      <c r="U185" s="1"/>
      <c r="V185" s="1"/>
      <c r="W185" s="1"/>
      <c r="X185" s="1"/>
    </row>
    <row r="186" spans="1:24" s="29" customFormat="1">
      <c r="A186" s="41" t="s">
        <v>364</v>
      </c>
      <c r="B186" s="42" t="s">
        <v>365</v>
      </c>
      <c r="C186" s="42" t="s">
        <v>368</v>
      </c>
      <c r="D186" s="42" t="s">
        <v>369</v>
      </c>
      <c r="E186" s="50">
        <v>183582</v>
      </c>
      <c r="F186" s="57">
        <v>183715</v>
      </c>
      <c r="G186" s="89">
        <v>0</v>
      </c>
      <c r="H186" s="96">
        <f t="shared" si="6"/>
        <v>133</v>
      </c>
      <c r="I186" s="19">
        <f t="shared" si="7"/>
        <v>133</v>
      </c>
      <c r="J186" s="33">
        <f t="shared" si="8"/>
        <v>6.9999999999999999E-4</v>
      </c>
      <c r="K186" s="60">
        <v>1</v>
      </c>
      <c r="L186" s="60" t="s">
        <v>38</v>
      </c>
      <c r="M186" s="49"/>
      <c r="N186"/>
      <c r="O186" s="1"/>
      <c r="P186" s="1"/>
      <c r="Q186" s="1"/>
      <c r="R186" s="1"/>
      <c r="S186" s="1"/>
      <c r="T186" s="1"/>
      <c r="U186" s="1"/>
      <c r="V186" s="1"/>
      <c r="W186" s="1"/>
      <c r="X186" s="1"/>
    </row>
    <row r="187" spans="1:24" s="29" customFormat="1">
      <c r="A187" s="41" t="s">
        <v>364</v>
      </c>
      <c r="B187" s="42" t="s">
        <v>365</v>
      </c>
      <c r="C187" s="42" t="s">
        <v>358</v>
      </c>
      <c r="D187" s="42" t="s">
        <v>370</v>
      </c>
      <c r="E187" s="50">
        <v>22518</v>
      </c>
      <c r="F187" s="57">
        <v>22518</v>
      </c>
      <c r="G187" s="89">
        <v>0</v>
      </c>
      <c r="H187" s="96">
        <f t="shared" si="6"/>
        <v>0</v>
      </c>
      <c r="I187" s="19">
        <f t="shared" si="7"/>
        <v>0</v>
      </c>
      <c r="J187" s="33">
        <f t="shared" si="8"/>
        <v>0</v>
      </c>
      <c r="K187" s="60">
        <v>1</v>
      </c>
      <c r="L187" s="60">
        <v>1</v>
      </c>
      <c r="M187" s="49"/>
      <c r="N187"/>
      <c r="O187" s="1"/>
      <c r="P187" s="1"/>
      <c r="Q187" s="1"/>
      <c r="R187" s="1"/>
      <c r="S187" s="1"/>
      <c r="T187" s="1"/>
      <c r="U187" s="1"/>
      <c r="V187" s="1"/>
      <c r="W187" s="1"/>
      <c r="X187" s="1"/>
    </row>
    <row r="188" spans="1:24" s="29" customFormat="1">
      <c r="A188" s="41" t="s">
        <v>371</v>
      </c>
      <c r="B188" s="42" t="s">
        <v>372</v>
      </c>
      <c r="C188" s="42" t="s">
        <v>59</v>
      </c>
      <c r="D188" s="42" t="s">
        <v>373</v>
      </c>
      <c r="E188" s="50">
        <v>4027906</v>
      </c>
      <c r="F188" s="57">
        <v>4028308</v>
      </c>
      <c r="G188" s="89">
        <v>0</v>
      </c>
      <c r="H188" s="96">
        <f t="shared" si="6"/>
        <v>402</v>
      </c>
      <c r="I188" s="19">
        <f t="shared" si="7"/>
        <v>402</v>
      </c>
      <c r="J188" s="33">
        <f t="shared" si="8"/>
        <v>1E-4</v>
      </c>
      <c r="K188" s="60" t="s">
        <v>38</v>
      </c>
      <c r="L188" s="60" t="s">
        <v>38</v>
      </c>
      <c r="M188" s="49"/>
      <c r="N188"/>
      <c r="O188" s="1"/>
      <c r="P188" s="1"/>
      <c r="Q188" s="1"/>
      <c r="R188" s="1"/>
      <c r="S188" s="1"/>
      <c r="T188" s="1"/>
      <c r="U188" s="1"/>
      <c r="V188" s="1"/>
      <c r="W188" s="1"/>
      <c r="X188" s="1"/>
    </row>
    <row r="189" spans="1:24" s="29" customFormat="1">
      <c r="A189" s="41" t="s">
        <v>371</v>
      </c>
      <c r="B189" s="42" t="s">
        <v>372</v>
      </c>
      <c r="C189" s="42" t="s">
        <v>112</v>
      </c>
      <c r="D189" s="42" t="s">
        <v>374</v>
      </c>
      <c r="E189" s="50">
        <v>1036752</v>
      </c>
      <c r="F189" s="57">
        <v>1036876</v>
      </c>
      <c r="G189" s="89">
        <v>0</v>
      </c>
      <c r="H189" s="96">
        <f t="shared" si="6"/>
        <v>124</v>
      </c>
      <c r="I189" s="19">
        <f t="shared" si="7"/>
        <v>124</v>
      </c>
      <c r="J189" s="33">
        <f t="shared" si="8"/>
        <v>1E-4</v>
      </c>
      <c r="K189" s="60" t="s">
        <v>38</v>
      </c>
      <c r="L189" s="60" t="s">
        <v>38</v>
      </c>
      <c r="M189" s="49"/>
      <c r="N189"/>
      <c r="O189" s="1"/>
      <c r="P189" s="1"/>
      <c r="Q189" s="1"/>
      <c r="R189" s="1"/>
      <c r="S189" s="1"/>
      <c r="T189" s="1"/>
      <c r="U189" s="1"/>
      <c r="V189" s="1"/>
      <c r="W189" s="1"/>
      <c r="X189" s="1"/>
    </row>
    <row r="190" spans="1:24" s="29" customFormat="1">
      <c r="A190" s="41" t="s">
        <v>375</v>
      </c>
      <c r="B190" s="42" t="s">
        <v>376</v>
      </c>
      <c r="C190" s="42" t="s">
        <v>377</v>
      </c>
      <c r="D190" s="42" t="s">
        <v>378</v>
      </c>
      <c r="E190" s="50">
        <v>2813021</v>
      </c>
      <c r="F190" s="57">
        <v>2813336</v>
      </c>
      <c r="G190" s="89">
        <v>0</v>
      </c>
      <c r="H190" s="96">
        <f t="shared" si="6"/>
        <v>315</v>
      </c>
      <c r="I190" s="19">
        <f t="shared" si="7"/>
        <v>315</v>
      </c>
      <c r="J190" s="33">
        <f t="shared" si="8"/>
        <v>1E-4</v>
      </c>
      <c r="K190" s="60" t="s">
        <v>38</v>
      </c>
      <c r="L190" s="60" t="s">
        <v>38</v>
      </c>
      <c r="M190" s="49"/>
      <c r="N190"/>
      <c r="O190" s="1"/>
      <c r="P190" s="1"/>
      <c r="Q190" s="1"/>
      <c r="R190" s="1"/>
      <c r="S190" s="1"/>
      <c r="T190" s="1"/>
      <c r="U190" s="1"/>
      <c r="V190" s="1"/>
      <c r="W190" s="1"/>
      <c r="X190" s="1"/>
    </row>
    <row r="191" spans="1:24" s="29" customFormat="1">
      <c r="A191" s="41" t="s">
        <v>379</v>
      </c>
      <c r="B191" s="42" t="s">
        <v>380</v>
      </c>
      <c r="C191" s="42" t="s">
        <v>59</v>
      </c>
      <c r="D191" s="42" t="s">
        <v>381</v>
      </c>
      <c r="E191" s="50">
        <v>1301257</v>
      </c>
      <c r="F191" s="57">
        <v>1300623</v>
      </c>
      <c r="G191" s="89">
        <v>-896</v>
      </c>
      <c r="H191" s="96">
        <f t="shared" si="6"/>
        <v>262</v>
      </c>
      <c r="I191" s="19">
        <f t="shared" si="7"/>
        <v>-634</v>
      </c>
      <c r="J191" s="33">
        <f t="shared" si="8"/>
        <v>-5.0000000000000001E-4</v>
      </c>
      <c r="K191" s="60" t="s">
        <v>38</v>
      </c>
      <c r="L191" s="60" t="s">
        <v>38</v>
      </c>
      <c r="M191" s="49"/>
      <c r="N191"/>
      <c r="O191" s="1"/>
      <c r="P191" s="1"/>
      <c r="Q191" s="1"/>
      <c r="R191" s="1"/>
      <c r="S191" s="1"/>
      <c r="T191" s="1"/>
      <c r="U191" s="1"/>
      <c r="V191" s="1"/>
      <c r="W191" s="1"/>
      <c r="X191" s="1"/>
    </row>
    <row r="192" spans="1:24" s="29" customFormat="1">
      <c r="A192" s="41" t="s">
        <v>379</v>
      </c>
      <c r="B192" s="42" t="s">
        <v>380</v>
      </c>
      <c r="C192" s="42" t="s">
        <v>49</v>
      </c>
      <c r="D192" s="42" t="s">
        <v>382</v>
      </c>
      <c r="E192" s="50">
        <v>1113231</v>
      </c>
      <c r="F192" s="57">
        <v>1113411</v>
      </c>
      <c r="G192" s="89">
        <v>0</v>
      </c>
      <c r="H192" s="96">
        <f t="shared" si="6"/>
        <v>180</v>
      </c>
      <c r="I192" s="19">
        <f t="shared" si="7"/>
        <v>180</v>
      </c>
      <c r="J192" s="33">
        <f t="shared" si="8"/>
        <v>2.0000000000000001E-4</v>
      </c>
      <c r="K192" s="60" t="s">
        <v>38</v>
      </c>
      <c r="L192" s="60" t="s">
        <v>38</v>
      </c>
      <c r="M192" s="49"/>
      <c r="N192"/>
      <c r="O192" s="1"/>
      <c r="P192" s="1"/>
      <c r="Q192" s="1"/>
      <c r="R192" s="1"/>
      <c r="S192" s="1"/>
      <c r="T192" s="1"/>
      <c r="U192" s="1"/>
      <c r="V192" s="1"/>
      <c r="W192" s="1"/>
      <c r="X192" s="1"/>
    </row>
    <row r="193" spans="1:24" s="29" customFormat="1">
      <c r="A193" s="41" t="s">
        <v>383</v>
      </c>
      <c r="B193" s="42" t="s">
        <v>384</v>
      </c>
      <c r="C193" s="42" t="s">
        <v>186</v>
      </c>
      <c r="D193" s="42" t="s">
        <v>385</v>
      </c>
      <c r="E193" s="50">
        <v>1006166</v>
      </c>
      <c r="F193" s="57">
        <v>1006258</v>
      </c>
      <c r="G193" s="89">
        <v>0</v>
      </c>
      <c r="H193" s="96">
        <f t="shared" si="6"/>
        <v>92</v>
      </c>
      <c r="I193" s="19">
        <f t="shared" si="7"/>
        <v>92</v>
      </c>
      <c r="J193" s="33">
        <f t="shared" si="8"/>
        <v>1E-4</v>
      </c>
      <c r="K193" s="60" t="s">
        <v>38</v>
      </c>
      <c r="L193" s="60" t="s">
        <v>38</v>
      </c>
      <c r="M193" s="49"/>
      <c r="N193"/>
      <c r="O193" s="1"/>
      <c r="P193" s="1"/>
      <c r="Q193" s="1"/>
      <c r="R193" s="1"/>
      <c r="S193" s="1"/>
      <c r="T193" s="1"/>
      <c r="U193" s="1"/>
      <c r="V193" s="1"/>
      <c r="W193" s="1"/>
      <c r="X193" s="1"/>
    </row>
    <row r="194" spans="1:24" s="29" customFormat="1">
      <c r="A194" s="41" t="s">
        <v>383</v>
      </c>
      <c r="B194" s="42" t="s">
        <v>384</v>
      </c>
      <c r="C194" s="42" t="s">
        <v>386</v>
      </c>
      <c r="D194" s="42" t="s">
        <v>387</v>
      </c>
      <c r="E194" s="50">
        <v>810970</v>
      </c>
      <c r="F194" s="57">
        <v>811072</v>
      </c>
      <c r="G194" s="89">
        <v>0</v>
      </c>
      <c r="H194" s="96">
        <f t="shared" si="6"/>
        <v>102</v>
      </c>
      <c r="I194" s="19">
        <f t="shared" si="7"/>
        <v>102</v>
      </c>
      <c r="J194" s="33">
        <f t="shared" si="8"/>
        <v>1E-4</v>
      </c>
      <c r="K194" s="60" t="s">
        <v>38</v>
      </c>
      <c r="L194" s="60" t="s">
        <v>38</v>
      </c>
      <c r="M194" s="49"/>
      <c r="N194"/>
      <c r="O194" s="1"/>
      <c r="P194" s="1"/>
      <c r="Q194" s="1"/>
      <c r="R194" s="1"/>
      <c r="S194" s="1"/>
      <c r="T194" s="1"/>
      <c r="U194" s="1"/>
      <c r="V194" s="1"/>
      <c r="W194" s="1"/>
      <c r="X194" s="1"/>
    </row>
    <row r="195" spans="1:24" s="29" customFormat="1">
      <c r="A195" s="41" t="s">
        <v>383</v>
      </c>
      <c r="B195" s="42" t="s">
        <v>384</v>
      </c>
      <c r="C195" s="42" t="s">
        <v>128</v>
      </c>
      <c r="D195" s="42" t="s">
        <v>388</v>
      </c>
      <c r="E195" s="50">
        <v>5585243</v>
      </c>
      <c r="F195" s="57">
        <v>5585861</v>
      </c>
      <c r="G195" s="89">
        <v>0</v>
      </c>
      <c r="H195" s="96">
        <f t="shared" si="6"/>
        <v>618</v>
      </c>
      <c r="I195" s="19">
        <f t="shared" si="7"/>
        <v>618</v>
      </c>
      <c r="J195" s="33">
        <f t="shared" si="8"/>
        <v>1E-4</v>
      </c>
      <c r="K195" s="60" t="s">
        <v>38</v>
      </c>
      <c r="L195" s="60" t="s">
        <v>38</v>
      </c>
      <c r="M195" s="49"/>
      <c r="N195"/>
      <c r="O195" s="1"/>
      <c r="P195" s="1"/>
      <c r="Q195" s="1"/>
      <c r="R195" s="1"/>
      <c r="S195" s="1"/>
      <c r="T195" s="1"/>
      <c r="U195" s="1"/>
      <c r="V195" s="1"/>
      <c r="W195" s="1"/>
      <c r="X195" s="1"/>
    </row>
    <row r="196" spans="1:24" s="29" customFormat="1">
      <c r="A196" s="41" t="s">
        <v>383</v>
      </c>
      <c r="B196" s="42" t="s">
        <v>384</v>
      </c>
      <c r="C196" s="42" t="s">
        <v>389</v>
      </c>
      <c r="D196" s="42" t="s">
        <v>390</v>
      </c>
      <c r="E196" s="50">
        <v>1206857</v>
      </c>
      <c r="F196" s="57">
        <v>1206984</v>
      </c>
      <c r="G196" s="89">
        <v>0</v>
      </c>
      <c r="H196" s="96">
        <f t="shared" si="6"/>
        <v>127</v>
      </c>
      <c r="I196" s="19">
        <f t="shared" si="7"/>
        <v>127</v>
      </c>
      <c r="J196" s="33">
        <f t="shared" si="8"/>
        <v>1E-4</v>
      </c>
      <c r="K196" s="60" t="s">
        <v>38</v>
      </c>
      <c r="L196" s="60" t="s">
        <v>38</v>
      </c>
      <c r="M196" s="49"/>
      <c r="N196"/>
      <c r="O196" s="1"/>
      <c r="P196" s="1"/>
      <c r="Q196" s="1"/>
      <c r="R196" s="1"/>
      <c r="S196" s="1"/>
      <c r="T196" s="1"/>
      <c r="U196" s="1"/>
      <c r="V196" s="1"/>
      <c r="W196" s="1"/>
      <c r="X196" s="1"/>
    </row>
    <row r="197" spans="1:24" s="29" customFormat="1">
      <c r="A197" s="41" t="s">
        <v>383</v>
      </c>
      <c r="B197" s="42" t="s">
        <v>384</v>
      </c>
      <c r="C197" s="42" t="s">
        <v>176</v>
      </c>
      <c r="D197" s="42" t="s">
        <v>391</v>
      </c>
      <c r="E197" s="50">
        <v>1891935</v>
      </c>
      <c r="F197" s="57">
        <v>1891242</v>
      </c>
      <c r="G197" s="89">
        <v>-895</v>
      </c>
      <c r="H197" s="96">
        <f t="shared" si="6"/>
        <v>202</v>
      </c>
      <c r="I197" s="19">
        <f t="shared" si="7"/>
        <v>-693</v>
      </c>
      <c r="J197" s="33">
        <f t="shared" si="8"/>
        <v>-4.0000000000000002E-4</v>
      </c>
      <c r="K197" s="60" t="s">
        <v>38</v>
      </c>
      <c r="L197" s="60" t="s">
        <v>38</v>
      </c>
      <c r="M197" s="49"/>
      <c r="N197"/>
      <c r="O197" s="1"/>
      <c r="P197" s="1"/>
      <c r="Q197" s="1"/>
      <c r="R197" s="1"/>
      <c r="S197" s="1"/>
      <c r="T197" s="1"/>
      <c r="U197" s="1"/>
      <c r="V197" s="1"/>
      <c r="W197" s="1"/>
      <c r="X197" s="1"/>
    </row>
    <row r="198" spans="1:24" s="29" customFormat="1">
      <c r="A198" s="41" t="s">
        <v>392</v>
      </c>
      <c r="B198" s="42" t="s">
        <v>393</v>
      </c>
      <c r="C198" s="42" t="s">
        <v>59</v>
      </c>
      <c r="D198" s="42" t="s">
        <v>394</v>
      </c>
      <c r="E198" s="50">
        <v>204080</v>
      </c>
      <c r="F198" s="57">
        <v>204181</v>
      </c>
      <c r="G198" s="89">
        <v>0</v>
      </c>
      <c r="H198" s="96">
        <f t="shared" si="6"/>
        <v>101</v>
      </c>
      <c r="I198" s="19">
        <f t="shared" si="7"/>
        <v>101</v>
      </c>
      <c r="J198" s="33">
        <f t="shared" si="8"/>
        <v>5.0000000000000001E-4</v>
      </c>
      <c r="K198" s="60">
        <v>1</v>
      </c>
      <c r="L198" s="60" t="s">
        <v>38</v>
      </c>
      <c r="M198" s="49"/>
      <c r="N198"/>
      <c r="O198" s="1"/>
      <c r="P198" s="1"/>
      <c r="Q198" s="1"/>
      <c r="R198" s="1"/>
      <c r="S198" s="1"/>
      <c r="T198" s="1"/>
      <c r="U198" s="1"/>
      <c r="V198" s="1"/>
      <c r="W198" s="1"/>
      <c r="X198" s="1"/>
    </row>
    <row r="199" spans="1:24" s="29" customFormat="1">
      <c r="A199" s="41" t="s">
        <v>392</v>
      </c>
      <c r="B199" s="42" t="s">
        <v>393</v>
      </c>
      <c r="C199" s="42" t="s">
        <v>115</v>
      </c>
      <c r="D199" s="42" t="s">
        <v>395</v>
      </c>
      <c r="E199" s="50">
        <v>1455433</v>
      </c>
      <c r="F199" s="57">
        <v>1448486</v>
      </c>
      <c r="G199" s="89">
        <v>-7163</v>
      </c>
      <c r="H199" s="96">
        <f t="shared" si="6"/>
        <v>216</v>
      </c>
      <c r="I199" s="19">
        <f t="shared" si="7"/>
        <v>-6947</v>
      </c>
      <c r="J199" s="33">
        <f t="shared" si="8"/>
        <v>-4.7999999999999996E-3</v>
      </c>
      <c r="K199" s="60" t="s">
        <v>38</v>
      </c>
      <c r="L199" s="60" t="s">
        <v>38</v>
      </c>
      <c r="M199" s="49"/>
      <c r="N199"/>
      <c r="O199" s="1"/>
      <c r="P199" s="1"/>
      <c r="Q199" s="1"/>
      <c r="R199" s="1"/>
      <c r="S199" s="1"/>
      <c r="T199" s="1"/>
      <c r="U199" s="1"/>
      <c r="V199" s="1"/>
      <c r="W199" s="1"/>
      <c r="X199" s="1"/>
    </row>
    <row r="200" spans="1:24" s="29" customFormat="1">
      <c r="A200" s="41" t="s">
        <v>392</v>
      </c>
      <c r="B200" s="42" t="s">
        <v>393</v>
      </c>
      <c r="C200" s="42" t="s">
        <v>203</v>
      </c>
      <c r="D200" s="42" t="s">
        <v>396</v>
      </c>
      <c r="E200" s="50">
        <v>3432380</v>
      </c>
      <c r="F200" s="57">
        <v>3432910</v>
      </c>
      <c r="G200" s="89">
        <v>0</v>
      </c>
      <c r="H200" s="96">
        <f t="shared" si="6"/>
        <v>530</v>
      </c>
      <c r="I200" s="19">
        <f t="shared" si="7"/>
        <v>530</v>
      </c>
      <c r="J200" s="33">
        <f t="shared" si="8"/>
        <v>2.0000000000000001E-4</v>
      </c>
      <c r="K200" s="60" t="s">
        <v>38</v>
      </c>
      <c r="L200" s="60" t="s">
        <v>38</v>
      </c>
      <c r="M200" s="49"/>
      <c r="N200"/>
      <c r="O200" s="1"/>
      <c r="P200" s="1"/>
      <c r="Q200" s="1"/>
      <c r="R200" s="1"/>
      <c r="S200" s="1"/>
      <c r="T200" s="1"/>
      <c r="U200" s="1"/>
      <c r="V200" s="1"/>
      <c r="W200" s="1"/>
      <c r="X200" s="1"/>
    </row>
    <row r="201" spans="1:24" s="29" customFormat="1">
      <c r="A201" s="41" t="s">
        <v>392</v>
      </c>
      <c r="B201" s="42" t="s">
        <v>393</v>
      </c>
      <c r="C201" s="42" t="s">
        <v>119</v>
      </c>
      <c r="D201" s="42" t="s">
        <v>397</v>
      </c>
      <c r="E201" s="50">
        <v>30018</v>
      </c>
      <c r="F201" s="57">
        <v>30086</v>
      </c>
      <c r="G201" s="89">
        <v>0</v>
      </c>
      <c r="H201" s="96">
        <f t="shared" ref="H201:H264" si="9">SUM(I201-G201)</f>
        <v>68</v>
      </c>
      <c r="I201" s="19">
        <f t="shared" ref="I201:I264" si="10">SUM(F201-E201)</f>
        <v>68</v>
      </c>
      <c r="J201" s="33">
        <f t="shared" ref="J201:J264" si="11">ROUND(I201/E201,4)</f>
        <v>2.3E-3</v>
      </c>
      <c r="K201" s="60">
        <v>1</v>
      </c>
      <c r="L201" s="60" t="s">
        <v>38</v>
      </c>
      <c r="M201" s="49"/>
      <c r="N201"/>
      <c r="O201" s="1"/>
      <c r="P201" s="1"/>
      <c r="Q201" s="1"/>
      <c r="R201" s="1"/>
      <c r="S201" s="1"/>
      <c r="T201" s="1"/>
      <c r="U201" s="1"/>
      <c r="V201" s="1"/>
      <c r="W201" s="1"/>
      <c r="X201" s="1"/>
    </row>
    <row r="202" spans="1:24" s="29" customFormat="1">
      <c r="A202" s="41" t="s">
        <v>392</v>
      </c>
      <c r="B202" s="42" t="s">
        <v>393</v>
      </c>
      <c r="C202" s="42" t="s">
        <v>366</v>
      </c>
      <c r="D202" s="42" t="s">
        <v>398</v>
      </c>
      <c r="E202" s="50">
        <v>199747</v>
      </c>
      <c r="F202" s="57">
        <v>199845</v>
      </c>
      <c r="G202" s="89">
        <v>0</v>
      </c>
      <c r="H202" s="96">
        <f t="shared" si="9"/>
        <v>98</v>
      </c>
      <c r="I202" s="19">
        <f t="shared" si="10"/>
        <v>98</v>
      </c>
      <c r="J202" s="33">
        <f t="shared" si="11"/>
        <v>5.0000000000000001E-4</v>
      </c>
      <c r="K202" s="60">
        <v>1</v>
      </c>
      <c r="L202" s="60" t="s">
        <v>38</v>
      </c>
      <c r="M202" s="49"/>
      <c r="N202"/>
      <c r="O202" s="1"/>
      <c r="P202" s="1"/>
      <c r="Q202" s="1"/>
      <c r="R202" s="1"/>
      <c r="S202" s="1"/>
      <c r="T202" s="1"/>
      <c r="U202" s="1"/>
      <c r="V202" s="1"/>
      <c r="W202" s="1"/>
      <c r="X202" s="1"/>
    </row>
    <row r="203" spans="1:24" s="29" customFormat="1">
      <c r="A203" s="41" t="s">
        <v>399</v>
      </c>
      <c r="B203" s="42" t="s">
        <v>400</v>
      </c>
      <c r="C203" s="42" t="s">
        <v>59</v>
      </c>
      <c r="D203" s="42" t="s">
        <v>401</v>
      </c>
      <c r="E203" s="50">
        <v>2052693</v>
      </c>
      <c r="F203" s="57">
        <v>2052913</v>
      </c>
      <c r="G203" s="89">
        <v>0</v>
      </c>
      <c r="H203" s="96">
        <f t="shared" si="9"/>
        <v>220</v>
      </c>
      <c r="I203" s="19">
        <f t="shared" si="10"/>
        <v>220</v>
      </c>
      <c r="J203" s="33">
        <f t="shared" si="11"/>
        <v>1E-4</v>
      </c>
      <c r="K203" s="60" t="s">
        <v>38</v>
      </c>
      <c r="L203" s="60" t="s">
        <v>38</v>
      </c>
      <c r="M203" s="49"/>
      <c r="N203"/>
      <c r="O203" s="1"/>
      <c r="P203" s="1"/>
      <c r="Q203" s="1"/>
      <c r="R203" s="1"/>
      <c r="S203" s="1"/>
      <c r="T203" s="1"/>
      <c r="U203" s="1"/>
      <c r="V203" s="1"/>
      <c r="W203" s="1"/>
      <c r="X203" s="1"/>
    </row>
    <row r="204" spans="1:24" s="29" customFormat="1">
      <c r="A204" s="41" t="s">
        <v>399</v>
      </c>
      <c r="B204" s="42" t="s">
        <v>400</v>
      </c>
      <c r="C204" s="42" t="s">
        <v>402</v>
      </c>
      <c r="D204" s="42" t="s">
        <v>403</v>
      </c>
      <c r="E204" s="50">
        <v>503213</v>
      </c>
      <c r="F204" s="57">
        <v>503300</v>
      </c>
      <c r="G204" s="89">
        <v>0</v>
      </c>
      <c r="H204" s="96">
        <f t="shared" si="9"/>
        <v>87</v>
      </c>
      <c r="I204" s="19">
        <f t="shared" si="10"/>
        <v>87</v>
      </c>
      <c r="J204" s="33">
        <f t="shared" si="11"/>
        <v>2.0000000000000001E-4</v>
      </c>
      <c r="K204" s="60" t="s">
        <v>38</v>
      </c>
      <c r="L204" s="60" t="s">
        <v>38</v>
      </c>
      <c r="M204" s="49"/>
      <c r="N204"/>
      <c r="O204" s="1"/>
      <c r="P204" s="1"/>
      <c r="Q204" s="1"/>
      <c r="R204" s="1"/>
      <c r="S204" s="1"/>
      <c r="T204" s="1"/>
      <c r="U204" s="1"/>
      <c r="V204" s="1"/>
      <c r="W204" s="1"/>
      <c r="X204" s="1"/>
    </row>
    <row r="205" spans="1:24" s="29" customFormat="1">
      <c r="A205" s="41" t="s">
        <v>399</v>
      </c>
      <c r="B205" s="42" t="s">
        <v>400</v>
      </c>
      <c r="C205" s="42" t="s">
        <v>283</v>
      </c>
      <c r="D205" s="42" t="s">
        <v>404</v>
      </c>
      <c r="E205" s="50">
        <v>13613117</v>
      </c>
      <c r="F205" s="57">
        <v>13614637</v>
      </c>
      <c r="G205" s="89">
        <v>0</v>
      </c>
      <c r="H205" s="96">
        <f t="shared" si="9"/>
        <v>1520</v>
      </c>
      <c r="I205" s="19">
        <f t="shared" si="10"/>
        <v>1520</v>
      </c>
      <c r="J205" s="33">
        <f t="shared" si="11"/>
        <v>1E-4</v>
      </c>
      <c r="K205" s="60" t="s">
        <v>38</v>
      </c>
      <c r="L205" s="60" t="s">
        <v>38</v>
      </c>
      <c r="M205" s="49"/>
      <c r="N205"/>
      <c r="O205" s="1"/>
      <c r="P205" s="1"/>
      <c r="Q205" s="1"/>
      <c r="R205" s="1"/>
      <c r="S205" s="1"/>
      <c r="T205" s="1"/>
      <c r="U205" s="1"/>
      <c r="V205" s="1"/>
      <c r="W205" s="1"/>
      <c r="X205" s="1"/>
    </row>
    <row r="206" spans="1:24" s="29" customFormat="1">
      <c r="A206" s="41" t="s">
        <v>399</v>
      </c>
      <c r="B206" s="42" t="s">
        <v>400</v>
      </c>
      <c r="C206" s="42" t="s">
        <v>117</v>
      </c>
      <c r="D206" s="42" t="s">
        <v>405</v>
      </c>
      <c r="E206" s="50">
        <v>1060234</v>
      </c>
      <c r="F206" s="57">
        <v>1060369</v>
      </c>
      <c r="G206" s="89">
        <v>0</v>
      </c>
      <c r="H206" s="96">
        <f t="shared" si="9"/>
        <v>135</v>
      </c>
      <c r="I206" s="19">
        <f t="shared" si="10"/>
        <v>135</v>
      </c>
      <c r="J206" s="33">
        <f t="shared" si="11"/>
        <v>1E-4</v>
      </c>
      <c r="K206" s="60" t="s">
        <v>38</v>
      </c>
      <c r="L206" s="60" t="s">
        <v>38</v>
      </c>
      <c r="M206" s="49"/>
      <c r="N206"/>
      <c r="O206" s="1"/>
      <c r="P206" s="1"/>
      <c r="Q206" s="1"/>
      <c r="R206" s="1"/>
      <c r="S206" s="1"/>
      <c r="T206" s="1"/>
      <c r="U206" s="1"/>
      <c r="V206" s="1"/>
      <c r="W206" s="1"/>
      <c r="X206" s="1"/>
    </row>
    <row r="207" spans="1:24" s="29" customFormat="1">
      <c r="A207" s="41" t="s">
        <v>399</v>
      </c>
      <c r="B207" s="42" t="s">
        <v>400</v>
      </c>
      <c r="C207" s="42" t="s">
        <v>366</v>
      </c>
      <c r="D207" s="42" t="s">
        <v>406</v>
      </c>
      <c r="E207" s="50">
        <v>1293008</v>
      </c>
      <c r="F207" s="57">
        <v>1293145</v>
      </c>
      <c r="G207" s="89">
        <v>0</v>
      </c>
      <c r="H207" s="96">
        <f t="shared" si="9"/>
        <v>137</v>
      </c>
      <c r="I207" s="19">
        <f t="shared" si="10"/>
        <v>137</v>
      </c>
      <c r="J207" s="33">
        <f t="shared" si="11"/>
        <v>1E-4</v>
      </c>
      <c r="K207" s="60" t="s">
        <v>38</v>
      </c>
      <c r="L207" s="60" t="s">
        <v>38</v>
      </c>
      <c r="M207" s="49"/>
      <c r="N207"/>
      <c r="O207" s="1"/>
      <c r="P207" s="1"/>
      <c r="Q207" s="1"/>
      <c r="R207" s="1"/>
      <c r="S207" s="1"/>
      <c r="T207" s="1"/>
      <c r="U207" s="1"/>
      <c r="V207" s="1"/>
      <c r="W207" s="1"/>
      <c r="X207" s="1"/>
    </row>
    <row r="208" spans="1:24" s="29" customFormat="1">
      <c r="A208" s="41" t="s">
        <v>407</v>
      </c>
      <c r="B208" s="42" t="s">
        <v>408</v>
      </c>
      <c r="C208" s="42" t="s">
        <v>409</v>
      </c>
      <c r="D208" s="42" t="s">
        <v>410</v>
      </c>
      <c r="E208" s="50">
        <v>184530</v>
      </c>
      <c r="F208" s="57">
        <v>184561</v>
      </c>
      <c r="G208" s="89">
        <v>0</v>
      </c>
      <c r="H208" s="96">
        <f t="shared" si="9"/>
        <v>31</v>
      </c>
      <c r="I208" s="19">
        <f t="shared" si="10"/>
        <v>31</v>
      </c>
      <c r="J208" s="33">
        <f t="shared" si="11"/>
        <v>2.0000000000000001E-4</v>
      </c>
      <c r="K208" s="60" t="s">
        <v>38</v>
      </c>
      <c r="L208" s="60" t="s">
        <v>38</v>
      </c>
      <c r="M208" s="49"/>
      <c r="N208"/>
      <c r="O208" s="1"/>
      <c r="P208" s="1"/>
      <c r="Q208" s="1"/>
      <c r="R208" s="1"/>
      <c r="S208" s="1"/>
      <c r="T208" s="1"/>
      <c r="U208" s="1"/>
      <c r="V208" s="1"/>
      <c r="W208" s="1"/>
      <c r="X208" s="1"/>
    </row>
    <row r="209" spans="1:24" s="29" customFormat="1">
      <c r="A209" s="41" t="s">
        <v>407</v>
      </c>
      <c r="B209" s="42" t="s">
        <v>408</v>
      </c>
      <c r="C209" s="42" t="s">
        <v>59</v>
      </c>
      <c r="D209" s="42" t="s">
        <v>411</v>
      </c>
      <c r="E209" s="50">
        <v>1294642</v>
      </c>
      <c r="F209" s="57">
        <v>1294781</v>
      </c>
      <c r="G209" s="89">
        <v>0</v>
      </c>
      <c r="H209" s="96">
        <f t="shared" si="9"/>
        <v>139</v>
      </c>
      <c r="I209" s="19">
        <f t="shared" si="10"/>
        <v>139</v>
      </c>
      <c r="J209" s="33">
        <f t="shared" si="11"/>
        <v>1E-4</v>
      </c>
      <c r="K209" s="60" t="s">
        <v>38</v>
      </c>
      <c r="L209" s="60" t="s">
        <v>38</v>
      </c>
      <c r="M209" s="49"/>
      <c r="N209"/>
      <c r="O209" s="1"/>
      <c r="P209" s="1"/>
      <c r="Q209" s="1"/>
      <c r="R209" s="1"/>
      <c r="S209" s="1"/>
      <c r="T209" s="1"/>
      <c r="U209" s="1"/>
      <c r="V209" s="1"/>
      <c r="W209" s="1"/>
      <c r="X209" s="1"/>
    </row>
    <row r="210" spans="1:24" s="29" customFormat="1">
      <c r="A210" s="41" t="s">
        <v>407</v>
      </c>
      <c r="B210" s="42" t="s">
        <v>408</v>
      </c>
      <c r="C210" s="42" t="s">
        <v>402</v>
      </c>
      <c r="D210" s="42" t="s">
        <v>412</v>
      </c>
      <c r="E210" s="50">
        <v>2072306</v>
      </c>
      <c r="F210" s="57">
        <v>2072539</v>
      </c>
      <c r="G210" s="89">
        <v>0</v>
      </c>
      <c r="H210" s="96">
        <f t="shared" si="9"/>
        <v>233</v>
      </c>
      <c r="I210" s="19">
        <f t="shared" si="10"/>
        <v>233</v>
      </c>
      <c r="J210" s="33">
        <f t="shared" si="11"/>
        <v>1E-4</v>
      </c>
      <c r="K210" s="60" t="s">
        <v>38</v>
      </c>
      <c r="L210" s="60" t="s">
        <v>38</v>
      </c>
      <c r="M210" s="49"/>
      <c r="N210"/>
      <c r="O210" s="1"/>
      <c r="P210" s="1"/>
      <c r="Q210" s="1"/>
      <c r="R210" s="1"/>
      <c r="S210" s="1"/>
      <c r="T210" s="1"/>
      <c r="U210" s="1"/>
      <c r="V210" s="1"/>
      <c r="W210" s="1"/>
      <c r="X210" s="1"/>
    </row>
    <row r="211" spans="1:24" s="29" customFormat="1">
      <c r="A211" s="41" t="s">
        <v>407</v>
      </c>
      <c r="B211" s="42" t="s">
        <v>408</v>
      </c>
      <c r="C211" s="42" t="s">
        <v>413</v>
      </c>
      <c r="D211" s="42" t="s">
        <v>414</v>
      </c>
      <c r="E211" s="50">
        <v>2132531</v>
      </c>
      <c r="F211" s="57">
        <v>2132778</v>
      </c>
      <c r="G211" s="89">
        <v>0</v>
      </c>
      <c r="H211" s="96">
        <f t="shared" si="9"/>
        <v>247</v>
      </c>
      <c r="I211" s="19">
        <f t="shared" si="10"/>
        <v>247</v>
      </c>
      <c r="J211" s="33">
        <f t="shared" si="11"/>
        <v>1E-4</v>
      </c>
      <c r="K211" s="60" t="s">
        <v>38</v>
      </c>
      <c r="L211" s="60" t="s">
        <v>38</v>
      </c>
      <c r="M211" s="49"/>
      <c r="N211"/>
      <c r="O211" s="1"/>
      <c r="P211" s="1"/>
      <c r="Q211" s="1"/>
      <c r="R211" s="1"/>
      <c r="S211" s="1"/>
      <c r="T211" s="1"/>
      <c r="U211" s="1"/>
      <c r="V211" s="1"/>
      <c r="W211" s="1"/>
      <c r="X211" s="1"/>
    </row>
    <row r="212" spans="1:24" s="29" customFormat="1">
      <c r="A212" s="41" t="s">
        <v>415</v>
      </c>
      <c r="B212" s="42" t="s">
        <v>416</v>
      </c>
      <c r="C212" s="42" t="s">
        <v>417</v>
      </c>
      <c r="D212" s="42" t="s">
        <v>418</v>
      </c>
      <c r="E212" s="50">
        <v>496415</v>
      </c>
      <c r="F212" s="57">
        <v>496477</v>
      </c>
      <c r="G212" s="89">
        <v>0</v>
      </c>
      <c r="H212" s="96">
        <f t="shared" si="9"/>
        <v>62</v>
      </c>
      <c r="I212" s="19">
        <f t="shared" si="10"/>
        <v>62</v>
      </c>
      <c r="J212" s="33">
        <f t="shared" si="11"/>
        <v>1E-4</v>
      </c>
      <c r="K212" s="60" t="s">
        <v>38</v>
      </c>
      <c r="L212" s="60" t="s">
        <v>38</v>
      </c>
      <c r="M212" s="49"/>
      <c r="N212"/>
      <c r="O212" s="1"/>
      <c r="P212" s="1"/>
      <c r="Q212" s="1"/>
      <c r="R212" s="1"/>
      <c r="S212" s="1"/>
      <c r="T212" s="1"/>
      <c r="U212" s="1"/>
      <c r="V212" s="1"/>
      <c r="W212" s="1"/>
      <c r="X212" s="1"/>
    </row>
    <row r="213" spans="1:24" s="29" customFormat="1">
      <c r="A213" s="41" t="s">
        <v>415</v>
      </c>
      <c r="B213" s="42" t="s">
        <v>416</v>
      </c>
      <c r="C213" s="42" t="s">
        <v>186</v>
      </c>
      <c r="D213" s="42" t="s">
        <v>419</v>
      </c>
      <c r="E213" s="50">
        <v>356710</v>
      </c>
      <c r="F213" s="57">
        <v>356763</v>
      </c>
      <c r="G213" s="89">
        <v>0</v>
      </c>
      <c r="H213" s="96">
        <f t="shared" si="9"/>
        <v>53</v>
      </c>
      <c r="I213" s="19">
        <f t="shared" si="10"/>
        <v>53</v>
      </c>
      <c r="J213" s="33">
        <f t="shared" si="11"/>
        <v>1E-4</v>
      </c>
      <c r="K213" s="60" t="s">
        <v>38</v>
      </c>
      <c r="L213" s="60" t="s">
        <v>38</v>
      </c>
      <c r="M213" s="49"/>
      <c r="N213"/>
      <c r="O213" s="1"/>
      <c r="P213" s="1"/>
      <c r="Q213" s="1"/>
      <c r="R213" s="1"/>
      <c r="S213" s="1"/>
      <c r="T213" s="1"/>
      <c r="U213" s="1"/>
      <c r="V213" s="1"/>
      <c r="W213" s="1"/>
      <c r="X213" s="1"/>
    </row>
    <row r="214" spans="1:24" s="29" customFormat="1">
      <c r="A214" s="41" t="s">
        <v>415</v>
      </c>
      <c r="B214" s="42" t="s">
        <v>416</v>
      </c>
      <c r="C214" s="42" t="s">
        <v>90</v>
      </c>
      <c r="D214" s="42" t="s">
        <v>420</v>
      </c>
      <c r="E214" s="50">
        <v>235926</v>
      </c>
      <c r="F214" s="57">
        <v>236016</v>
      </c>
      <c r="G214" s="89">
        <v>0</v>
      </c>
      <c r="H214" s="96">
        <f t="shared" si="9"/>
        <v>90</v>
      </c>
      <c r="I214" s="19">
        <f t="shared" si="10"/>
        <v>90</v>
      </c>
      <c r="J214" s="33">
        <f t="shared" si="11"/>
        <v>4.0000000000000002E-4</v>
      </c>
      <c r="K214" s="60" t="s">
        <v>38</v>
      </c>
      <c r="L214" s="60" t="s">
        <v>38</v>
      </c>
      <c r="M214" s="49"/>
      <c r="N214"/>
      <c r="O214" s="1"/>
      <c r="P214" s="1"/>
      <c r="Q214" s="1"/>
      <c r="R214" s="1"/>
      <c r="S214" s="1"/>
      <c r="T214" s="1"/>
      <c r="U214" s="1"/>
      <c r="V214" s="1"/>
      <c r="W214" s="1"/>
      <c r="X214" s="1"/>
    </row>
    <row r="215" spans="1:24" s="29" customFormat="1">
      <c r="A215" s="41" t="s">
        <v>415</v>
      </c>
      <c r="B215" s="42" t="s">
        <v>416</v>
      </c>
      <c r="C215" s="42" t="s">
        <v>128</v>
      </c>
      <c r="D215" s="42" t="s">
        <v>421</v>
      </c>
      <c r="E215" s="50">
        <v>3641356</v>
      </c>
      <c r="F215" s="57">
        <v>3640901</v>
      </c>
      <c r="G215" s="89">
        <v>-896</v>
      </c>
      <c r="H215" s="96">
        <f t="shared" si="9"/>
        <v>441</v>
      </c>
      <c r="I215" s="19">
        <f t="shared" si="10"/>
        <v>-455</v>
      </c>
      <c r="J215" s="33">
        <f t="shared" si="11"/>
        <v>-1E-4</v>
      </c>
      <c r="K215" s="60" t="s">
        <v>38</v>
      </c>
      <c r="L215" s="60" t="s">
        <v>38</v>
      </c>
      <c r="M215" s="49"/>
      <c r="N215"/>
      <c r="O215" s="1"/>
      <c r="P215" s="1"/>
      <c r="Q215" s="1"/>
      <c r="R215" s="1"/>
      <c r="S215" s="1"/>
      <c r="T215" s="1"/>
      <c r="U215" s="1"/>
      <c r="V215" s="1"/>
      <c r="W215" s="1"/>
      <c r="X215" s="1"/>
    </row>
    <row r="216" spans="1:24" s="29" customFormat="1">
      <c r="A216" s="41" t="s">
        <v>415</v>
      </c>
      <c r="B216" s="42" t="s">
        <v>416</v>
      </c>
      <c r="C216" s="42" t="s">
        <v>225</v>
      </c>
      <c r="D216" s="42" t="s">
        <v>422</v>
      </c>
      <c r="E216" s="50">
        <v>657486</v>
      </c>
      <c r="F216" s="57">
        <v>657591</v>
      </c>
      <c r="G216" s="89">
        <v>0</v>
      </c>
      <c r="H216" s="96">
        <f t="shared" si="9"/>
        <v>105</v>
      </c>
      <c r="I216" s="19">
        <f t="shared" si="10"/>
        <v>105</v>
      </c>
      <c r="J216" s="33">
        <f t="shared" si="11"/>
        <v>2.0000000000000001E-4</v>
      </c>
      <c r="K216" s="60" t="s">
        <v>38</v>
      </c>
      <c r="L216" s="60" t="s">
        <v>38</v>
      </c>
      <c r="M216" s="49"/>
      <c r="N216"/>
      <c r="O216" s="1"/>
      <c r="P216" s="1"/>
      <c r="Q216" s="1"/>
      <c r="R216" s="1"/>
      <c r="S216" s="1"/>
      <c r="T216" s="1"/>
      <c r="U216" s="1"/>
      <c r="V216" s="1"/>
      <c r="W216" s="1"/>
      <c r="X216" s="1"/>
    </row>
    <row r="217" spans="1:24" s="29" customFormat="1">
      <c r="A217" s="41" t="s">
        <v>415</v>
      </c>
      <c r="B217" s="42" t="s">
        <v>416</v>
      </c>
      <c r="C217" s="42" t="s">
        <v>203</v>
      </c>
      <c r="D217" s="42" t="s">
        <v>423</v>
      </c>
      <c r="E217" s="50">
        <v>612402</v>
      </c>
      <c r="F217" s="57">
        <v>612493</v>
      </c>
      <c r="G217" s="89">
        <v>0</v>
      </c>
      <c r="H217" s="96">
        <f t="shared" si="9"/>
        <v>91</v>
      </c>
      <c r="I217" s="19">
        <f t="shared" si="10"/>
        <v>91</v>
      </c>
      <c r="J217" s="33">
        <f t="shared" si="11"/>
        <v>1E-4</v>
      </c>
      <c r="K217" s="60" t="s">
        <v>38</v>
      </c>
      <c r="L217" s="60" t="s">
        <v>38</v>
      </c>
      <c r="M217" s="49"/>
      <c r="N217"/>
      <c r="O217" s="1"/>
      <c r="P217" s="1"/>
      <c r="Q217" s="1"/>
      <c r="R217" s="1"/>
      <c r="S217" s="1"/>
      <c r="T217" s="1"/>
      <c r="U217" s="1"/>
      <c r="V217" s="1"/>
      <c r="W217" s="1"/>
      <c r="X217" s="1"/>
    </row>
    <row r="218" spans="1:24" s="29" customFormat="1">
      <c r="A218" s="41" t="s">
        <v>415</v>
      </c>
      <c r="B218" s="42" t="s">
        <v>416</v>
      </c>
      <c r="C218" s="42" t="s">
        <v>389</v>
      </c>
      <c r="D218" s="42" t="s">
        <v>424</v>
      </c>
      <c r="E218" s="50">
        <v>879175</v>
      </c>
      <c r="F218" s="57">
        <v>879309</v>
      </c>
      <c r="G218" s="89">
        <v>0</v>
      </c>
      <c r="H218" s="96">
        <f t="shared" si="9"/>
        <v>134</v>
      </c>
      <c r="I218" s="19">
        <f t="shared" si="10"/>
        <v>134</v>
      </c>
      <c r="J218" s="33">
        <f t="shared" si="11"/>
        <v>2.0000000000000001E-4</v>
      </c>
      <c r="K218" s="60" t="s">
        <v>38</v>
      </c>
      <c r="L218" s="60" t="s">
        <v>38</v>
      </c>
      <c r="M218" s="49"/>
      <c r="N218"/>
      <c r="O218" s="1"/>
      <c r="P218" s="1"/>
      <c r="Q218" s="1"/>
      <c r="R218" s="1"/>
      <c r="S218" s="1"/>
      <c r="T218" s="1"/>
      <c r="U218" s="1"/>
      <c r="V218" s="1"/>
      <c r="W218" s="1"/>
      <c r="X218" s="1"/>
    </row>
    <row r="219" spans="1:24" s="29" customFormat="1">
      <c r="A219" s="41" t="s">
        <v>425</v>
      </c>
      <c r="B219" s="42" t="s">
        <v>426</v>
      </c>
      <c r="C219" s="42" t="s">
        <v>427</v>
      </c>
      <c r="D219" s="42" t="s">
        <v>428</v>
      </c>
      <c r="E219" s="50">
        <v>0</v>
      </c>
      <c r="F219" s="57">
        <v>0</v>
      </c>
      <c r="G219" s="89">
        <v>0</v>
      </c>
      <c r="H219" s="96">
        <f t="shared" si="9"/>
        <v>0</v>
      </c>
      <c r="I219" s="19">
        <f t="shared" si="10"/>
        <v>0</v>
      </c>
      <c r="J219" s="33">
        <v>0</v>
      </c>
      <c r="K219" s="60">
        <v>1</v>
      </c>
      <c r="L219" s="60">
        <v>1</v>
      </c>
      <c r="M219" s="49"/>
      <c r="N219"/>
      <c r="O219" s="1"/>
      <c r="P219" s="1"/>
      <c r="Q219" s="1"/>
      <c r="R219" s="1"/>
      <c r="S219" s="1"/>
      <c r="T219" s="1"/>
      <c r="U219" s="1"/>
      <c r="V219" s="1"/>
      <c r="W219" s="1"/>
      <c r="X219" s="1"/>
    </row>
    <row r="220" spans="1:24" s="29" customFormat="1">
      <c r="A220" s="41" t="s">
        <v>425</v>
      </c>
      <c r="B220" s="42" t="s">
        <v>426</v>
      </c>
      <c r="C220" s="42" t="s">
        <v>429</v>
      </c>
      <c r="D220" s="42" t="s">
        <v>430</v>
      </c>
      <c r="E220" s="50">
        <v>13601</v>
      </c>
      <c r="F220" s="57">
        <v>13601</v>
      </c>
      <c r="G220" s="89">
        <v>0</v>
      </c>
      <c r="H220" s="96">
        <f t="shared" si="9"/>
        <v>0</v>
      </c>
      <c r="I220" s="19">
        <f t="shared" si="10"/>
        <v>0</v>
      </c>
      <c r="J220" s="33">
        <f t="shared" si="11"/>
        <v>0</v>
      </c>
      <c r="K220" s="60">
        <v>1</v>
      </c>
      <c r="L220" s="60">
        <v>1</v>
      </c>
      <c r="M220" s="49"/>
      <c r="N220"/>
      <c r="O220" s="1"/>
      <c r="P220" s="1"/>
      <c r="Q220" s="1"/>
      <c r="R220" s="1"/>
      <c r="S220" s="1"/>
      <c r="T220" s="1"/>
      <c r="U220" s="1"/>
      <c r="V220" s="1"/>
      <c r="W220" s="1"/>
      <c r="X220" s="1"/>
    </row>
    <row r="221" spans="1:24" s="29" customFormat="1">
      <c r="A221" s="41" t="s">
        <v>425</v>
      </c>
      <c r="B221" s="42" t="s">
        <v>426</v>
      </c>
      <c r="C221" s="42" t="s">
        <v>431</v>
      </c>
      <c r="D221" s="42" t="s">
        <v>432</v>
      </c>
      <c r="E221" s="50">
        <v>4971127</v>
      </c>
      <c r="F221" s="57">
        <v>4971708</v>
      </c>
      <c r="G221" s="89">
        <v>0</v>
      </c>
      <c r="H221" s="96">
        <f t="shared" si="9"/>
        <v>581</v>
      </c>
      <c r="I221" s="19">
        <f t="shared" si="10"/>
        <v>581</v>
      </c>
      <c r="J221" s="33">
        <f t="shared" si="11"/>
        <v>1E-4</v>
      </c>
      <c r="K221" s="60" t="s">
        <v>38</v>
      </c>
      <c r="L221" s="60" t="s">
        <v>38</v>
      </c>
      <c r="M221" s="49"/>
      <c r="N221"/>
      <c r="O221" s="1"/>
      <c r="P221" s="1"/>
      <c r="Q221" s="1"/>
      <c r="R221" s="1"/>
      <c r="S221" s="1"/>
      <c r="T221" s="1"/>
      <c r="U221" s="1"/>
      <c r="V221" s="1"/>
      <c r="W221" s="1"/>
      <c r="X221" s="1"/>
    </row>
    <row r="222" spans="1:24" s="29" customFormat="1">
      <c r="A222" s="41" t="s">
        <v>425</v>
      </c>
      <c r="B222" s="42" t="s">
        <v>426</v>
      </c>
      <c r="C222" s="42" t="s">
        <v>433</v>
      </c>
      <c r="D222" s="42" t="s">
        <v>434</v>
      </c>
      <c r="E222" s="50">
        <v>13984350</v>
      </c>
      <c r="F222" s="57">
        <v>13986521</v>
      </c>
      <c r="G222" s="89">
        <v>0</v>
      </c>
      <c r="H222" s="96">
        <f t="shared" si="9"/>
        <v>2171</v>
      </c>
      <c r="I222" s="19">
        <f t="shared" si="10"/>
        <v>2171</v>
      </c>
      <c r="J222" s="33">
        <f t="shared" si="11"/>
        <v>2.0000000000000001E-4</v>
      </c>
      <c r="K222" s="60" t="s">
        <v>38</v>
      </c>
      <c r="L222" s="60" t="s">
        <v>38</v>
      </c>
      <c r="M222" s="49"/>
      <c r="N222"/>
      <c r="O222" s="1"/>
      <c r="P222" s="1"/>
      <c r="Q222" s="1"/>
      <c r="R222" s="1"/>
      <c r="S222" s="1"/>
      <c r="T222" s="1"/>
      <c r="U222" s="1"/>
      <c r="V222" s="1"/>
      <c r="W222" s="1"/>
      <c r="X222" s="1"/>
    </row>
    <row r="223" spans="1:24" s="29" customFormat="1">
      <c r="A223" s="41" t="s">
        <v>425</v>
      </c>
      <c r="B223" s="42" t="s">
        <v>426</v>
      </c>
      <c r="C223" s="42" t="s">
        <v>435</v>
      </c>
      <c r="D223" s="42" t="s">
        <v>436</v>
      </c>
      <c r="E223" s="50">
        <v>2407990</v>
      </c>
      <c r="F223" s="57">
        <v>2408332</v>
      </c>
      <c r="G223" s="89">
        <v>0</v>
      </c>
      <c r="H223" s="96">
        <f t="shared" si="9"/>
        <v>342</v>
      </c>
      <c r="I223" s="19">
        <f t="shared" si="10"/>
        <v>342</v>
      </c>
      <c r="J223" s="33">
        <f t="shared" si="11"/>
        <v>1E-4</v>
      </c>
      <c r="K223" s="60" t="s">
        <v>38</v>
      </c>
      <c r="L223" s="60" t="s">
        <v>38</v>
      </c>
      <c r="M223" s="49"/>
      <c r="N223"/>
      <c r="O223" s="1"/>
      <c r="P223" s="1"/>
      <c r="Q223" s="1"/>
      <c r="R223" s="1"/>
      <c r="S223" s="1"/>
      <c r="T223" s="1"/>
      <c r="U223" s="1"/>
      <c r="V223" s="1"/>
      <c r="W223" s="1"/>
      <c r="X223" s="1"/>
    </row>
    <row r="224" spans="1:24" s="29" customFormat="1">
      <c r="A224" s="41" t="s">
        <v>425</v>
      </c>
      <c r="B224" s="42" t="s">
        <v>426</v>
      </c>
      <c r="C224" s="42" t="s">
        <v>437</v>
      </c>
      <c r="D224" s="42" t="s">
        <v>438</v>
      </c>
      <c r="E224" s="50">
        <v>2770382</v>
      </c>
      <c r="F224" s="57">
        <v>2770798</v>
      </c>
      <c r="G224" s="89">
        <v>0</v>
      </c>
      <c r="H224" s="96">
        <f t="shared" si="9"/>
        <v>416</v>
      </c>
      <c r="I224" s="19">
        <f t="shared" si="10"/>
        <v>416</v>
      </c>
      <c r="J224" s="33">
        <f t="shared" si="11"/>
        <v>2.0000000000000001E-4</v>
      </c>
      <c r="K224" s="60" t="s">
        <v>38</v>
      </c>
      <c r="L224" s="60" t="s">
        <v>38</v>
      </c>
      <c r="M224" s="49"/>
      <c r="N224"/>
      <c r="O224" s="1"/>
      <c r="P224" s="1"/>
      <c r="Q224" s="1"/>
      <c r="R224" s="1"/>
      <c r="S224" s="1"/>
      <c r="T224" s="1"/>
      <c r="U224" s="1"/>
      <c r="V224" s="1"/>
      <c r="W224" s="1"/>
      <c r="X224" s="1"/>
    </row>
    <row r="225" spans="1:24" s="29" customFormat="1">
      <c r="A225" s="41" t="s">
        <v>439</v>
      </c>
      <c r="B225" s="42" t="s">
        <v>440</v>
      </c>
      <c r="C225" s="42" t="s">
        <v>90</v>
      </c>
      <c r="D225" s="42" t="s">
        <v>441</v>
      </c>
      <c r="E225" s="50">
        <v>13726</v>
      </c>
      <c r="F225" s="57">
        <v>13726</v>
      </c>
      <c r="G225" s="89">
        <v>0</v>
      </c>
      <c r="H225" s="96">
        <f t="shared" si="9"/>
        <v>0</v>
      </c>
      <c r="I225" s="19">
        <f t="shared" si="10"/>
        <v>0</v>
      </c>
      <c r="J225" s="33">
        <f t="shared" si="11"/>
        <v>0</v>
      </c>
      <c r="K225" s="60">
        <v>1</v>
      </c>
      <c r="L225" s="60">
        <v>1</v>
      </c>
      <c r="M225" s="49"/>
      <c r="N225"/>
      <c r="O225" s="1"/>
      <c r="P225" s="1"/>
      <c r="Q225" s="1"/>
      <c r="R225" s="1"/>
      <c r="S225" s="1"/>
      <c r="T225" s="1"/>
      <c r="U225" s="1"/>
      <c r="V225" s="1"/>
      <c r="W225" s="1"/>
      <c r="X225" s="1"/>
    </row>
    <row r="226" spans="1:24" s="29" customFormat="1">
      <c r="A226" s="41" t="s">
        <v>439</v>
      </c>
      <c r="B226" s="42" t="s">
        <v>440</v>
      </c>
      <c r="C226" s="42" t="s">
        <v>112</v>
      </c>
      <c r="D226" s="42" t="s">
        <v>442</v>
      </c>
      <c r="E226" s="50">
        <v>28204</v>
      </c>
      <c r="F226" s="57">
        <v>28204</v>
      </c>
      <c r="G226" s="89">
        <v>0</v>
      </c>
      <c r="H226" s="96">
        <f t="shared" si="9"/>
        <v>0</v>
      </c>
      <c r="I226" s="19">
        <f t="shared" si="10"/>
        <v>0</v>
      </c>
      <c r="J226" s="33">
        <f t="shared" si="11"/>
        <v>0</v>
      </c>
      <c r="K226" s="60">
        <v>1</v>
      </c>
      <c r="L226" s="60">
        <v>1</v>
      </c>
      <c r="M226" s="49"/>
      <c r="N226"/>
      <c r="O226" s="1"/>
      <c r="P226" s="1"/>
      <c r="Q226" s="1"/>
      <c r="R226" s="1"/>
      <c r="S226" s="1"/>
      <c r="T226" s="1"/>
      <c r="U226" s="1"/>
      <c r="V226" s="1"/>
      <c r="W226" s="1"/>
      <c r="X226" s="1"/>
    </row>
    <row r="227" spans="1:24" s="29" customFormat="1">
      <c r="A227" s="41" t="s">
        <v>439</v>
      </c>
      <c r="B227" s="42" t="s">
        <v>440</v>
      </c>
      <c r="C227" s="42" t="s">
        <v>70</v>
      </c>
      <c r="D227" s="42" t="s">
        <v>443</v>
      </c>
      <c r="E227" s="50">
        <v>1928881</v>
      </c>
      <c r="F227" s="57">
        <v>1929364</v>
      </c>
      <c r="G227" s="89">
        <v>0</v>
      </c>
      <c r="H227" s="96">
        <f t="shared" si="9"/>
        <v>483</v>
      </c>
      <c r="I227" s="19">
        <f t="shared" si="10"/>
        <v>483</v>
      </c>
      <c r="J227" s="33">
        <f t="shared" si="11"/>
        <v>2.9999999999999997E-4</v>
      </c>
      <c r="K227" s="60">
        <v>1</v>
      </c>
      <c r="L227" s="60" t="s">
        <v>38</v>
      </c>
      <c r="M227" s="49"/>
      <c r="N227"/>
      <c r="O227" s="1"/>
      <c r="P227" s="1"/>
      <c r="Q227" s="1"/>
      <c r="R227" s="1"/>
      <c r="S227" s="1"/>
      <c r="T227" s="1"/>
      <c r="U227" s="1"/>
      <c r="V227" s="1"/>
      <c r="W227" s="1"/>
      <c r="X227" s="1"/>
    </row>
    <row r="228" spans="1:24" s="29" customFormat="1">
      <c r="A228" s="41" t="s">
        <v>439</v>
      </c>
      <c r="B228" s="42" t="s">
        <v>440</v>
      </c>
      <c r="C228" s="42" t="s">
        <v>201</v>
      </c>
      <c r="D228" s="42" t="s">
        <v>444</v>
      </c>
      <c r="E228" s="50">
        <v>1050741</v>
      </c>
      <c r="F228" s="57">
        <v>1051055</v>
      </c>
      <c r="G228" s="89">
        <v>0</v>
      </c>
      <c r="H228" s="96">
        <f t="shared" si="9"/>
        <v>314</v>
      </c>
      <c r="I228" s="19">
        <f t="shared" si="10"/>
        <v>314</v>
      </c>
      <c r="J228" s="33">
        <f t="shared" si="11"/>
        <v>2.9999999999999997E-4</v>
      </c>
      <c r="K228" s="60">
        <v>1</v>
      </c>
      <c r="L228" s="60" t="s">
        <v>38</v>
      </c>
      <c r="M228" s="49"/>
      <c r="N228"/>
      <c r="O228" s="1"/>
      <c r="P228" s="1"/>
      <c r="Q228" s="1"/>
      <c r="R228" s="1"/>
      <c r="S228" s="1"/>
      <c r="T228" s="1"/>
      <c r="U228" s="1"/>
      <c r="V228" s="1"/>
      <c r="W228" s="1"/>
      <c r="X228" s="1"/>
    </row>
    <row r="229" spans="1:24" s="29" customFormat="1">
      <c r="A229" s="41" t="s">
        <v>439</v>
      </c>
      <c r="B229" s="42" t="s">
        <v>440</v>
      </c>
      <c r="C229" s="42" t="s">
        <v>445</v>
      </c>
      <c r="D229" s="42" t="s">
        <v>446</v>
      </c>
      <c r="E229" s="50">
        <v>29354</v>
      </c>
      <c r="F229" s="57">
        <v>29354</v>
      </c>
      <c r="G229" s="89">
        <v>0</v>
      </c>
      <c r="H229" s="96">
        <f t="shared" si="9"/>
        <v>0</v>
      </c>
      <c r="I229" s="19">
        <f t="shared" si="10"/>
        <v>0</v>
      </c>
      <c r="J229" s="33">
        <f t="shared" si="11"/>
        <v>0</v>
      </c>
      <c r="K229" s="60">
        <v>1</v>
      </c>
      <c r="L229" s="60">
        <v>1</v>
      </c>
      <c r="M229" s="49"/>
      <c r="N229"/>
      <c r="O229" s="1"/>
      <c r="P229" s="1"/>
      <c r="Q229" s="1"/>
      <c r="R229" s="1"/>
      <c r="S229" s="1"/>
      <c r="T229" s="1"/>
      <c r="U229" s="1"/>
      <c r="V229" s="1"/>
      <c r="W229" s="1"/>
      <c r="X229" s="1"/>
    </row>
    <row r="230" spans="1:24" s="29" customFormat="1">
      <c r="A230" s="41" t="s">
        <v>439</v>
      </c>
      <c r="B230" s="42" t="s">
        <v>440</v>
      </c>
      <c r="C230" s="42" t="s">
        <v>106</v>
      </c>
      <c r="D230" s="42" t="s">
        <v>447</v>
      </c>
      <c r="E230" s="50">
        <v>21995</v>
      </c>
      <c r="F230" s="57">
        <v>21995</v>
      </c>
      <c r="G230" s="89">
        <v>0</v>
      </c>
      <c r="H230" s="96">
        <f t="shared" si="9"/>
        <v>0</v>
      </c>
      <c r="I230" s="19">
        <f t="shared" si="10"/>
        <v>0</v>
      </c>
      <c r="J230" s="33">
        <f t="shared" si="11"/>
        <v>0</v>
      </c>
      <c r="K230" s="60">
        <v>1</v>
      </c>
      <c r="L230" s="60">
        <v>1</v>
      </c>
      <c r="M230" s="49"/>
      <c r="N230"/>
      <c r="O230" s="1"/>
      <c r="P230" s="1"/>
      <c r="Q230" s="1"/>
      <c r="R230" s="1"/>
      <c r="S230" s="1"/>
      <c r="T230" s="1"/>
      <c r="U230" s="1"/>
      <c r="V230" s="1"/>
      <c r="W230" s="1"/>
      <c r="X230" s="1"/>
    </row>
    <row r="231" spans="1:24" s="29" customFormat="1">
      <c r="A231" s="41" t="s">
        <v>448</v>
      </c>
      <c r="B231" s="42" t="s">
        <v>449</v>
      </c>
      <c r="C231" s="42" t="s">
        <v>59</v>
      </c>
      <c r="D231" s="42" t="s">
        <v>450</v>
      </c>
      <c r="E231" s="50">
        <v>3173516</v>
      </c>
      <c r="F231" s="57">
        <v>3173882</v>
      </c>
      <c r="G231" s="89">
        <v>0</v>
      </c>
      <c r="H231" s="96">
        <f t="shared" si="9"/>
        <v>366</v>
      </c>
      <c r="I231" s="19">
        <f t="shared" si="10"/>
        <v>366</v>
      </c>
      <c r="J231" s="33">
        <f t="shared" si="11"/>
        <v>1E-4</v>
      </c>
      <c r="K231" s="60" t="s">
        <v>38</v>
      </c>
      <c r="L231" s="60" t="s">
        <v>38</v>
      </c>
      <c r="M231" s="49"/>
      <c r="N231"/>
      <c r="O231" s="1"/>
      <c r="P231" s="1"/>
      <c r="Q231" s="1"/>
      <c r="R231" s="1"/>
      <c r="S231" s="1"/>
      <c r="T231" s="1"/>
      <c r="U231" s="1"/>
      <c r="V231" s="1"/>
      <c r="W231" s="1"/>
      <c r="X231" s="1"/>
    </row>
    <row r="232" spans="1:24" s="29" customFormat="1">
      <c r="A232" s="41" t="s">
        <v>448</v>
      </c>
      <c r="B232" s="42" t="s">
        <v>449</v>
      </c>
      <c r="C232" s="42" t="s">
        <v>90</v>
      </c>
      <c r="D232" s="42" t="s">
        <v>451</v>
      </c>
      <c r="E232" s="50">
        <v>271943</v>
      </c>
      <c r="F232" s="57">
        <v>271995</v>
      </c>
      <c r="G232" s="89">
        <v>0</v>
      </c>
      <c r="H232" s="96">
        <f t="shared" si="9"/>
        <v>52</v>
      </c>
      <c r="I232" s="19">
        <f t="shared" si="10"/>
        <v>52</v>
      </c>
      <c r="J232" s="33">
        <f t="shared" si="11"/>
        <v>2.0000000000000001E-4</v>
      </c>
      <c r="K232" s="60" t="s">
        <v>38</v>
      </c>
      <c r="L232" s="60" t="s">
        <v>38</v>
      </c>
      <c r="M232" s="49"/>
      <c r="N232"/>
      <c r="O232" s="1"/>
      <c r="P232" s="1"/>
      <c r="Q232" s="1"/>
      <c r="R232" s="1"/>
      <c r="S232" s="1"/>
      <c r="T232" s="1"/>
      <c r="U232" s="1"/>
      <c r="V232" s="1"/>
      <c r="W232" s="1"/>
      <c r="X232" s="1"/>
    </row>
    <row r="233" spans="1:24" s="29" customFormat="1">
      <c r="A233" s="41" t="s">
        <v>448</v>
      </c>
      <c r="B233" s="42" t="s">
        <v>449</v>
      </c>
      <c r="C233" s="42" t="s">
        <v>112</v>
      </c>
      <c r="D233" s="42" t="s">
        <v>452</v>
      </c>
      <c r="E233" s="50">
        <v>830973</v>
      </c>
      <c r="F233" s="57">
        <v>831137</v>
      </c>
      <c r="G233" s="89">
        <v>0</v>
      </c>
      <c r="H233" s="96">
        <f t="shared" si="9"/>
        <v>164</v>
      </c>
      <c r="I233" s="19">
        <f t="shared" si="10"/>
        <v>164</v>
      </c>
      <c r="J233" s="33">
        <f t="shared" si="11"/>
        <v>2.0000000000000001E-4</v>
      </c>
      <c r="K233" s="60" t="s">
        <v>38</v>
      </c>
      <c r="L233" s="60" t="s">
        <v>38</v>
      </c>
      <c r="M233" s="49"/>
      <c r="N233"/>
      <c r="O233" s="1"/>
      <c r="P233" s="1"/>
      <c r="Q233" s="1"/>
      <c r="R233" s="1"/>
      <c r="S233" s="1"/>
      <c r="T233" s="1"/>
      <c r="U233" s="1"/>
      <c r="V233" s="1"/>
      <c r="W233" s="1"/>
      <c r="X233" s="1"/>
    </row>
    <row r="234" spans="1:24" s="29" customFormat="1">
      <c r="A234" s="41" t="s">
        <v>448</v>
      </c>
      <c r="B234" s="42" t="s">
        <v>449</v>
      </c>
      <c r="C234" s="42" t="s">
        <v>49</v>
      </c>
      <c r="D234" s="42" t="s">
        <v>453</v>
      </c>
      <c r="E234" s="50">
        <v>2061901</v>
      </c>
      <c r="F234" s="57">
        <v>2062171</v>
      </c>
      <c r="G234" s="89">
        <v>0</v>
      </c>
      <c r="H234" s="96">
        <f t="shared" si="9"/>
        <v>270</v>
      </c>
      <c r="I234" s="19">
        <f t="shared" si="10"/>
        <v>270</v>
      </c>
      <c r="J234" s="33">
        <f t="shared" si="11"/>
        <v>1E-4</v>
      </c>
      <c r="K234" s="60" t="s">
        <v>38</v>
      </c>
      <c r="L234" s="60" t="s">
        <v>38</v>
      </c>
      <c r="M234" s="49"/>
      <c r="N234"/>
      <c r="O234" s="1"/>
      <c r="P234" s="1"/>
      <c r="Q234" s="1"/>
      <c r="R234" s="1"/>
      <c r="S234" s="1"/>
      <c r="T234" s="1"/>
      <c r="U234" s="1"/>
      <c r="V234" s="1"/>
      <c r="W234" s="1"/>
      <c r="X234" s="1"/>
    </row>
    <row r="235" spans="1:24" s="29" customFormat="1">
      <c r="A235" s="41" t="s">
        <v>454</v>
      </c>
      <c r="B235" s="42" t="s">
        <v>455</v>
      </c>
      <c r="C235" s="42" t="s">
        <v>59</v>
      </c>
      <c r="D235" s="42" t="s">
        <v>456</v>
      </c>
      <c r="E235" s="50">
        <v>3190398</v>
      </c>
      <c r="F235" s="57">
        <v>3190787</v>
      </c>
      <c r="G235" s="89">
        <v>0</v>
      </c>
      <c r="H235" s="96">
        <f t="shared" si="9"/>
        <v>389</v>
      </c>
      <c r="I235" s="19">
        <f t="shared" si="10"/>
        <v>389</v>
      </c>
      <c r="J235" s="33">
        <f t="shared" si="11"/>
        <v>1E-4</v>
      </c>
      <c r="K235" s="60" t="s">
        <v>38</v>
      </c>
      <c r="L235" s="60" t="s">
        <v>38</v>
      </c>
      <c r="M235" s="49"/>
      <c r="N235"/>
      <c r="O235" s="1"/>
      <c r="P235" s="1"/>
      <c r="Q235" s="1"/>
      <c r="R235" s="1"/>
      <c r="S235" s="1"/>
      <c r="T235" s="1"/>
      <c r="U235" s="1"/>
      <c r="V235" s="1"/>
      <c r="W235" s="1"/>
      <c r="X235" s="1"/>
    </row>
    <row r="236" spans="1:24" s="29" customFormat="1">
      <c r="A236" s="41" t="s">
        <v>454</v>
      </c>
      <c r="B236" s="42" t="s">
        <v>455</v>
      </c>
      <c r="C236" s="42" t="s">
        <v>90</v>
      </c>
      <c r="D236" s="42" t="s">
        <v>457</v>
      </c>
      <c r="E236" s="50">
        <v>1325368</v>
      </c>
      <c r="F236" s="57">
        <v>1325526</v>
      </c>
      <c r="G236" s="89">
        <v>0</v>
      </c>
      <c r="H236" s="96">
        <f t="shared" si="9"/>
        <v>158</v>
      </c>
      <c r="I236" s="19">
        <f t="shared" si="10"/>
        <v>158</v>
      </c>
      <c r="J236" s="33">
        <f t="shared" si="11"/>
        <v>1E-4</v>
      </c>
      <c r="K236" s="60" t="s">
        <v>38</v>
      </c>
      <c r="L236" s="60" t="s">
        <v>38</v>
      </c>
      <c r="M236" s="49"/>
      <c r="N236"/>
      <c r="O236" s="1"/>
      <c r="P236" s="1"/>
      <c r="Q236" s="1"/>
      <c r="R236" s="1"/>
      <c r="S236" s="1"/>
      <c r="T236" s="1"/>
      <c r="U236" s="1"/>
      <c r="V236" s="1"/>
      <c r="W236" s="1"/>
      <c r="X236" s="1"/>
    </row>
    <row r="237" spans="1:24" s="29" customFormat="1">
      <c r="A237" s="41" t="s">
        <v>454</v>
      </c>
      <c r="B237" s="42" t="s">
        <v>455</v>
      </c>
      <c r="C237" s="42" t="s">
        <v>112</v>
      </c>
      <c r="D237" s="42" t="s">
        <v>458</v>
      </c>
      <c r="E237" s="50">
        <v>518863</v>
      </c>
      <c r="F237" s="57">
        <v>518936</v>
      </c>
      <c r="G237" s="89">
        <v>0</v>
      </c>
      <c r="H237" s="96">
        <f t="shared" si="9"/>
        <v>73</v>
      </c>
      <c r="I237" s="19">
        <f t="shared" si="10"/>
        <v>73</v>
      </c>
      <c r="J237" s="33">
        <f t="shared" si="11"/>
        <v>1E-4</v>
      </c>
      <c r="K237" s="60" t="s">
        <v>38</v>
      </c>
      <c r="L237" s="60" t="s">
        <v>38</v>
      </c>
      <c r="M237" s="49"/>
      <c r="N237"/>
      <c r="O237" s="1"/>
      <c r="P237" s="1"/>
      <c r="Q237" s="1"/>
      <c r="R237" s="1"/>
      <c r="S237" s="1"/>
      <c r="T237" s="1"/>
      <c r="U237" s="1"/>
      <c r="V237" s="1"/>
      <c r="W237" s="1"/>
      <c r="X237" s="1"/>
    </row>
    <row r="238" spans="1:24" s="29" customFormat="1">
      <c r="A238" s="41" t="s">
        <v>454</v>
      </c>
      <c r="B238" s="42" t="s">
        <v>455</v>
      </c>
      <c r="C238" s="42" t="s">
        <v>49</v>
      </c>
      <c r="D238" s="42" t="s">
        <v>459</v>
      </c>
      <c r="E238" s="50">
        <v>240737</v>
      </c>
      <c r="F238" s="57">
        <v>240792</v>
      </c>
      <c r="G238" s="89">
        <v>0</v>
      </c>
      <c r="H238" s="96">
        <f t="shared" si="9"/>
        <v>55</v>
      </c>
      <c r="I238" s="19">
        <f t="shared" si="10"/>
        <v>55</v>
      </c>
      <c r="J238" s="33">
        <f t="shared" si="11"/>
        <v>2.0000000000000001E-4</v>
      </c>
      <c r="K238" s="60" t="s">
        <v>38</v>
      </c>
      <c r="L238" s="60" t="s">
        <v>38</v>
      </c>
      <c r="M238" s="49"/>
      <c r="N238"/>
      <c r="O238" s="1"/>
      <c r="P238" s="1"/>
      <c r="Q238" s="1"/>
      <c r="R238" s="1"/>
      <c r="S238" s="1"/>
      <c r="T238" s="1"/>
      <c r="U238" s="1"/>
      <c r="V238" s="1"/>
      <c r="W238" s="1"/>
      <c r="X238" s="1"/>
    </row>
    <row r="239" spans="1:24" s="29" customFormat="1">
      <c r="A239" s="41" t="s">
        <v>460</v>
      </c>
      <c r="B239" s="42" t="s">
        <v>461</v>
      </c>
      <c r="C239" s="42" t="s">
        <v>233</v>
      </c>
      <c r="D239" s="42" t="s">
        <v>462</v>
      </c>
      <c r="E239" s="50">
        <v>835409</v>
      </c>
      <c r="F239" s="57">
        <v>835493</v>
      </c>
      <c r="G239" s="89">
        <v>0</v>
      </c>
      <c r="H239" s="96">
        <f t="shared" si="9"/>
        <v>84</v>
      </c>
      <c r="I239" s="19">
        <f t="shared" si="10"/>
        <v>84</v>
      </c>
      <c r="J239" s="33">
        <f t="shared" si="11"/>
        <v>1E-4</v>
      </c>
      <c r="K239" s="60" t="s">
        <v>38</v>
      </c>
      <c r="L239" s="60" t="s">
        <v>38</v>
      </c>
      <c r="M239" s="49"/>
      <c r="N239"/>
      <c r="O239" s="1"/>
      <c r="P239" s="1"/>
      <c r="Q239" s="1"/>
      <c r="R239" s="1"/>
      <c r="S239" s="1"/>
      <c r="T239" s="1"/>
      <c r="U239" s="1"/>
      <c r="V239" s="1"/>
      <c r="W239" s="1"/>
      <c r="X239" s="1"/>
    </row>
    <row r="240" spans="1:24" s="29" customFormat="1">
      <c r="A240" s="41" t="s">
        <v>460</v>
      </c>
      <c r="B240" s="42" t="s">
        <v>461</v>
      </c>
      <c r="C240" s="42" t="s">
        <v>463</v>
      </c>
      <c r="D240" s="42" t="s">
        <v>464</v>
      </c>
      <c r="E240" s="50">
        <v>489592</v>
      </c>
      <c r="F240" s="57">
        <v>489651</v>
      </c>
      <c r="G240" s="89">
        <v>0</v>
      </c>
      <c r="H240" s="96">
        <f t="shared" si="9"/>
        <v>59</v>
      </c>
      <c r="I240" s="19">
        <f t="shared" si="10"/>
        <v>59</v>
      </c>
      <c r="J240" s="33">
        <f t="shared" si="11"/>
        <v>1E-4</v>
      </c>
      <c r="K240" s="60" t="s">
        <v>38</v>
      </c>
      <c r="L240" s="60" t="s">
        <v>38</v>
      </c>
      <c r="M240" s="49"/>
      <c r="N240"/>
      <c r="O240" s="1"/>
      <c r="P240" s="1"/>
      <c r="Q240" s="1"/>
      <c r="R240" s="1"/>
      <c r="S240" s="1"/>
      <c r="T240" s="1"/>
      <c r="U240" s="1"/>
      <c r="V240" s="1"/>
      <c r="W240" s="1"/>
      <c r="X240" s="1"/>
    </row>
    <row r="241" spans="1:24" s="29" customFormat="1">
      <c r="A241" s="41" t="s">
        <v>460</v>
      </c>
      <c r="B241" s="42" t="s">
        <v>461</v>
      </c>
      <c r="C241" s="42" t="s">
        <v>188</v>
      </c>
      <c r="D241" s="42" t="s">
        <v>465</v>
      </c>
      <c r="E241" s="50">
        <v>1429863</v>
      </c>
      <c r="F241" s="57">
        <v>1429991</v>
      </c>
      <c r="G241" s="89">
        <v>0</v>
      </c>
      <c r="H241" s="96">
        <f t="shared" si="9"/>
        <v>128</v>
      </c>
      <c r="I241" s="19">
        <f t="shared" si="10"/>
        <v>128</v>
      </c>
      <c r="J241" s="33">
        <f t="shared" si="11"/>
        <v>1E-4</v>
      </c>
      <c r="K241" s="60" t="s">
        <v>38</v>
      </c>
      <c r="L241" s="60" t="s">
        <v>38</v>
      </c>
      <c r="M241" s="49"/>
      <c r="N241"/>
      <c r="O241" s="1"/>
      <c r="P241" s="1"/>
      <c r="Q241" s="1"/>
      <c r="R241" s="1"/>
      <c r="S241" s="1"/>
      <c r="T241" s="1"/>
      <c r="U241" s="1"/>
      <c r="V241" s="1"/>
      <c r="W241" s="1"/>
      <c r="X241" s="1"/>
    </row>
    <row r="242" spans="1:24" s="29" customFormat="1">
      <c r="A242" s="41" t="s">
        <v>460</v>
      </c>
      <c r="B242" s="42" t="s">
        <v>461</v>
      </c>
      <c r="C242" s="42" t="s">
        <v>466</v>
      </c>
      <c r="D242" s="42" t="s">
        <v>467</v>
      </c>
      <c r="E242" s="50">
        <v>424267</v>
      </c>
      <c r="F242" s="57">
        <v>424318</v>
      </c>
      <c r="G242" s="89">
        <v>0</v>
      </c>
      <c r="H242" s="96">
        <f t="shared" si="9"/>
        <v>51</v>
      </c>
      <c r="I242" s="19">
        <f t="shared" si="10"/>
        <v>51</v>
      </c>
      <c r="J242" s="33">
        <f t="shared" si="11"/>
        <v>1E-4</v>
      </c>
      <c r="K242" s="60" t="s">
        <v>38</v>
      </c>
      <c r="L242" s="60" t="s">
        <v>38</v>
      </c>
      <c r="M242" s="49"/>
      <c r="N242"/>
      <c r="O242" s="1"/>
      <c r="P242" s="1"/>
      <c r="Q242" s="1"/>
      <c r="R242" s="1"/>
      <c r="S242" s="1"/>
      <c r="T242" s="1"/>
      <c r="U242" s="1"/>
      <c r="V242" s="1"/>
      <c r="W242" s="1"/>
      <c r="X242" s="1"/>
    </row>
    <row r="243" spans="1:24" s="29" customFormat="1">
      <c r="A243" s="41" t="s">
        <v>460</v>
      </c>
      <c r="B243" s="42" t="s">
        <v>461</v>
      </c>
      <c r="C243" s="42" t="s">
        <v>90</v>
      </c>
      <c r="D243" s="42" t="s">
        <v>468</v>
      </c>
      <c r="E243" s="50">
        <v>4372153</v>
      </c>
      <c r="F243" s="57">
        <v>4372652</v>
      </c>
      <c r="G243" s="89">
        <v>0</v>
      </c>
      <c r="H243" s="96">
        <f t="shared" si="9"/>
        <v>499</v>
      </c>
      <c r="I243" s="19">
        <f t="shared" si="10"/>
        <v>499</v>
      </c>
      <c r="J243" s="33">
        <f t="shared" si="11"/>
        <v>1E-4</v>
      </c>
      <c r="K243" s="60" t="s">
        <v>38</v>
      </c>
      <c r="L243" s="60" t="s">
        <v>38</v>
      </c>
      <c r="M243" s="49"/>
      <c r="N243"/>
      <c r="O243" s="1"/>
      <c r="P243" s="1"/>
      <c r="Q243" s="1"/>
      <c r="R243" s="1"/>
      <c r="S243" s="1"/>
      <c r="T243" s="1"/>
      <c r="U243" s="1"/>
      <c r="V243" s="1"/>
      <c r="W243" s="1"/>
      <c r="X243" s="1"/>
    </row>
    <row r="244" spans="1:24" s="29" customFormat="1">
      <c r="A244" s="41" t="s">
        <v>460</v>
      </c>
      <c r="B244" s="42" t="s">
        <v>461</v>
      </c>
      <c r="C244" s="42" t="s">
        <v>112</v>
      </c>
      <c r="D244" s="42" t="s">
        <v>469</v>
      </c>
      <c r="E244" s="50">
        <v>4338263</v>
      </c>
      <c r="F244" s="57">
        <v>4338713</v>
      </c>
      <c r="G244" s="89">
        <v>0</v>
      </c>
      <c r="H244" s="96">
        <f t="shared" si="9"/>
        <v>450</v>
      </c>
      <c r="I244" s="19">
        <f t="shared" si="10"/>
        <v>450</v>
      </c>
      <c r="J244" s="33">
        <f t="shared" si="11"/>
        <v>1E-4</v>
      </c>
      <c r="K244" s="60" t="s">
        <v>38</v>
      </c>
      <c r="L244" s="60" t="s">
        <v>38</v>
      </c>
      <c r="M244" s="49"/>
      <c r="N244"/>
      <c r="O244" s="1"/>
      <c r="P244" s="1"/>
      <c r="Q244" s="1"/>
      <c r="R244" s="1"/>
      <c r="S244" s="1"/>
      <c r="T244" s="1"/>
      <c r="U244" s="1"/>
      <c r="V244" s="1"/>
      <c r="W244" s="1"/>
      <c r="X244" s="1"/>
    </row>
    <row r="245" spans="1:24" s="29" customFormat="1">
      <c r="A245" s="41" t="s">
        <v>460</v>
      </c>
      <c r="B245" s="42" t="s">
        <v>461</v>
      </c>
      <c r="C245" s="42" t="s">
        <v>70</v>
      </c>
      <c r="D245" s="42" t="s">
        <v>470</v>
      </c>
      <c r="E245" s="50">
        <v>3667201</v>
      </c>
      <c r="F245" s="57">
        <v>3667590</v>
      </c>
      <c r="G245" s="89">
        <v>0</v>
      </c>
      <c r="H245" s="96">
        <f t="shared" si="9"/>
        <v>389</v>
      </c>
      <c r="I245" s="19">
        <f t="shared" si="10"/>
        <v>389</v>
      </c>
      <c r="J245" s="33">
        <f t="shared" si="11"/>
        <v>1E-4</v>
      </c>
      <c r="K245" s="60" t="s">
        <v>38</v>
      </c>
      <c r="L245" s="60" t="s">
        <v>38</v>
      </c>
      <c r="M245" s="49"/>
      <c r="N245"/>
      <c r="O245" s="1"/>
      <c r="P245" s="1"/>
      <c r="Q245" s="1"/>
      <c r="R245" s="1"/>
      <c r="S245" s="1"/>
      <c r="T245" s="1"/>
      <c r="U245" s="1"/>
      <c r="V245" s="1"/>
      <c r="W245" s="1"/>
      <c r="X245" s="1"/>
    </row>
    <row r="246" spans="1:24" s="29" customFormat="1">
      <c r="A246" s="41" t="s">
        <v>460</v>
      </c>
      <c r="B246" s="42" t="s">
        <v>461</v>
      </c>
      <c r="C246" s="42" t="s">
        <v>201</v>
      </c>
      <c r="D246" s="42" t="s">
        <v>471</v>
      </c>
      <c r="E246" s="50">
        <v>1292970</v>
      </c>
      <c r="F246" s="57">
        <v>1293102</v>
      </c>
      <c r="G246" s="89">
        <v>0</v>
      </c>
      <c r="H246" s="96">
        <f t="shared" si="9"/>
        <v>132</v>
      </c>
      <c r="I246" s="19">
        <f t="shared" si="10"/>
        <v>132</v>
      </c>
      <c r="J246" s="33">
        <f t="shared" si="11"/>
        <v>1E-4</v>
      </c>
      <c r="K246" s="60" t="s">
        <v>38</v>
      </c>
      <c r="L246" s="60" t="s">
        <v>38</v>
      </c>
      <c r="M246" s="49"/>
      <c r="N246"/>
      <c r="O246" s="1"/>
      <c r="P246" s="1"/>
      <c r="Q246" s="1"/>
      <c r="R246" s="1"/>
      <c r="S246" s="1"/>
      <c r="T246" s="1"/>
      <c r="U246" s="1"/>
      <c r="V246" s="1"/>
      <c r="W246" s="1"/>
      <c r="X246" s="1"/>
    </row>
    <row r="247" spans="1:24" s="29" customFormat="1">
      <c r="A247" s="41" t="s">
        <v>460</v>
      </c>
      <c r="B247" s="42" t="s">
        <v>461</v>
      </c>
      <c r="C247" s="42" t="s">
        <v>265</v>
      </c>
      <c r="D247" s="42" t="s">
        <v>472</v>
      </c>
      <c r="E247" s="50">
        <v>1118815</v>
      </c>
      <c r="F247" s="57">
        <v>1118963</v>
      </c>
      <c r="G247" s="89">
        <v>0</v>
      </c>
      <c r="H247" s="96">
        <f t="shared" si="9"/>
        <v>148</v>
      </c>
      <c r="I247" s="19">
        <f t="shared" si="10"/>
        <v>148</v>
      </c>
      <c r="J247" s="33">
        <f t="shared" si="11"/>
        <v>1E-4</v>
      </c>
      <c r="K247" s="60" t="s">
        <v>38</v>
      </c>
      <c r="L247" s="60" t="s">
        <v>38</v>
      </c>
      <c r="M247" s="49"/>
      <c r="N247"/>
      <c r="O247" s="1"/>
      <c r="P247" s="1"/>
      <c r="Q247" s="1"/>
      <c r="R247" s="1"/>
      <c r="S247" s="1"/>
      <c r="T247" s="1"/>
      <c r="U247" s="1"/>
      <c r="V247" s="1"/>
      <c r="W247" s="1"/>
      <c r="X247" s="1"/>
    </row>
    <row r="248" spans="1:24" s="29" customFormat="1">
      <c r="A248" s="41" t="s">
        <v>460</v>
      </c>
      <c r="B248" s="42" t="s">
        <v>461</v>
      </c>
      <c r="C248" s="42" t="s">
        <v>128</v>
      </c>
      <c r="D248" s="42" t="s">
        <v>473</v>
      </c>
      <c r="E248" s="50">
        <v>3170782</v>
      </c>
      <c r="F248" s="57">
        <v>3171124</v>
      </c>
      <c r="G248" s="89">
        <v>0</v>
      </c>
      <c r="H248" s="96">
        <f t="shared" si="9"/>
        <v>342</v>
      </c>
      <c r="I248" s="19">
        <f t="shared" si="10"/>
        <v>342</v>
      </c>
      <c r="J248" s="33">
        <f t="shared" si="11"/>
        <v>1E-4</v>
      </c>
      <c r="K248" s="60" t="s">
        <v>38</v>
      </c>
      <c r="L248" s="60" t="s">
        <v>38</v>
      </c>
      <c r="M248" s="49"/>
      <c r="N248"/>
      <c r="O248" s="1"/>
      <c r="P248" s="1"/>
      <c r="Q248" s="1"/>
      <c r="R248" s="1"/>
      <c r="S248" s="1"/>
      <c r="T248" s="1"/>
      <c r="U248" s="1"/>
      <c r="V248" s="1"/>
      <c r="W248" s="1"/>
      <c r="X248" s="1"/>
    </row>
    <row r="249" spans="1:24" s="29" customFormat="1">
      <c r="A249" s="41" t="s">
        <v>460</v>
      </c>
      <c r="B249" s="42" t="s">
        <v>461</v>
      </c>
      <c r="C249" s="42" t="s">
        <v>76</v>
      </c>
      <c r="D249" s="42" t="s">
        <v>474</v>
      </c>
      <c r="E249" s="50">
        <v>885774</v>
      </c>
      <c r="F249" s="57">
        <v>885875</v>
      </c>
      <c r="G249" s="89">
        <v>0</v>
      </c>
      <c r="H249" s="96">
        <f t="shared" si="9"/>
        <v>101</v>
      </c>
      <c r="I249" s="19">
        <f t="shared" si="10"/>
        <v>101</v>
      </c>
      <c r="J249" s="33">
        <f t="shared" si="11"/>
        <v>1E-4</v>
      </c>
      <c r="K249" s="60" t="s">
        <v>38</v>
      </c>
      <c r="L249" s="60" t="s">
        <v>38</v>
      </c>
      <c r="M249" s="49"/>
      <c r="N249"/>
      <c r="O249" s="1"/>
      <c r="P249" s="1"/>
      <c r="Q249" s="1"/>
      <c r="R249" s="1"/>
      <c r="S249" s="1"/>
      <c r="T249" s="1"/>
      <c r="U249" s="1"/>
      <c r="V249" s="1"/>
      <c r="W249" s="1"/>
      <c r="X249" s="1"/>
    </row>
    <row r="250" spans="1:24" s="29" customFormat="1">
      <c r="A250" s="41" t="s">
        <v>460</v>
      </c>
      <c r="B250" s="42" t="s">
        <v>461</v>
      </c>
      <c r="C250" s="42" t="s">
        <v>225</v>
      </c>
      <c r="D250" s="42" t="s">
        <v>475</v>
      </c>
      <c r="E250" s="50">
        <v>9782913</v>
      </c>
      <c r="F250" s="57">
        <v>9783983</v>
      </c>
      <c r="G250" s="89">
        <v>0</v>
      </c>
      <c r="H250" s="96">
        <f t="shared" si="9"/>
        <v>1070</v>
      </c>
      <c r="I250" s="19">
        <f t="shared" si="10"/>
        <v>1070</v>
      </c>
      <c r="J250" s="33">
        <f t="shared" si="11"/>
        <v>1E-4</v>
      </c>
      <c r="K250" s="60" t="s">
        <v>38</v>
      </c>
      <c r="L250" s="60" t="s">
        <v>38</v>
      </c>
      <c r="M250" s="49"/>
      <c r="N250"/>
      <c r="O250" s="1"/>
      <c r="P250" s="1"/>
      <c r="Q250" s="1"/>
      <c r="R250" s="1"/>
      <c r="S250" s="1"/>
      <c r="T250" s="1"/>
      <c r="U250" s="1"/>
      <c r="V250" s="1"/>
      <c r="W250" s="1"/>
      <c r="X250" s="1"/>
    </row>
    <row r="251" spans="1:24" s="29" customFormat="1">
      <c r="A251" s="41" t="s">
        <v>460</v>
      </c>
      <c r="B251" s="42" t="s">
        <v>461</v>
      </c>
      <c r="C251" s="42" t="s">
        <v>476</v>
      </c>
      <c r="D251" s="42" t="s">
        <v>477</v>
      </c>
      <c r="E251" s="50">
        <v>2204167</v>
      </c>
      <c r="F251" s="57">
        <v>2204391</v>
      </c>
      <c r="G251" s="89">
        <v>0</v>
      </c>
      <c r="H251" s="96">
        <f t="shared" si="9"/>
        <v>224</v>
      </c>
      <c r="I251" s="19">
        <f t="shared" si="10"/>
        <v>224</v>
      </c>
      <c r="J251" s="33">
        <f t="shared" si="11"/>
        <v>1E-4</v>
      </c>
      <c r="K251" s="60" t="s">
        <v>38</v>
      </c>
      <c r="L251" s="60" t="s">
        <v>38</v>
      </c>
      <c r="M251" s="49"/>
      <c r="N251"/>
      <c r="O251" s="1"/>
      <c r="P251" s="1"/>
      <c r="Q251" s="1"/>
      <c r="R251" s="1"/>
      <c r="S251" s="1"/>
      <c r="T251" s="1"/>
      <c r="U251" s="1"/>
      <c r="V251" s="1"/>
      <c r="W251" s="1"/>
      <c r="X251" s="1"/>
    </row>
    <row r="252" spans="1:24" s="29" customFormat="1">
      <c r="A252" s="41" t="s">
        <v>460</v>
      </c>
      <c r="B252" s="42" t="s">
        <v>461</v>
      </c>
      <c r="C252" s="42" t="s">
        <v>478</v>
      </c>
      <c r="D252" s="42" t="s">
        <v>479</v>
      </c>
      <c r="E252" s="50">
        <v>2736128</v>
      </c>
      <c r="F252" s="57">
        <v>2736389</v>
      </c>
      <c r="G252" s="89">
        <v>0</v>
      </c>
      <c r="H252" s="96">
        <f t="shared" si="9"/>
        <v>261</v>
      </c>
      <c r="I252" s="19">
        <f t="shared" si="10"/>
        <v>261</v>
      </c>
      <c r="J252" s="33">
        <f t="shared" si="11"/>
        <v>1E-4</v>
      </c>
      <c r="K252" s="60" t="s">
        <v>38</v>
      </c>
      <c r="L252" s="60" t="s">
        <v>38</v>
      </c>
      <c r="M252" s="49"/>
      <c r="N252"/>
      <c r="O252" s="1"/>
      <c r="P252" s="1"/>
      <c r="Q252" s="1"/>
      <c r="R252" s="1"/>
      <c r="S252" s="1"/>
      <c r="T252" s="1"/>
      <c r="U252" s="1"/>
      <c r="V252" s="1"/>
      <c r="W252" s="1"/>
      <c r="X252" s="1"/>
    </row>
    <row r="253" spans="1:24" s="29" customFormat="1">
      <c r="A253" s="41" t="s">
        <v>460</v>
      </c>
      <c r="B253" s="42" t="s">
        <v>461</v>
      </c>
      <c r="C253" s="42" t="s">
        <v>480</v>
      </c>
      <c r="D253" s="42" t="s">
        <v>481</v>
      </c>
      <c r="E253" s="50">
        <v>1584587</v>
      </c>
      <c r="F253" s="57">
        <v>1584738</v>
      </c>
      <c r="G253" s="89">
        <v>0</v>
      </c>
      <c r="H253" s="96">
        <f t="shared" si="9"/>
        <v>151</v>
      </c>
      <c r="I253" s="19">
        <f t="shared" si="10"/>
        <v>151</v>
      </c>
      <c r="J253" s="33">
        <f t="shared" si="11"/>
        <v>1E-4</v>
      </c>
      <c r="K253" s="60" t="s">
        <v>38</v>
      </c>
      <c r="L253" s="60" t="s">
        <v>38</v>
      </c>
      <c r="M253" s="49"/>
      <c r="N253"/>
      <c r="O253" s="1"/>
      <c r="P253" s="1"/>
      <c r="Q253" s="1"/>
      <c r="R253" s="1"/>
      <c r="S253" s="1"/>
      <c r="T253" s="1"/>
      <c r="U253" s="1"/>
      <c r="V253" s="1"/>
      <c r="W253" s="1"/>
      <c r="X253" s="1"/>
    </row>
    <row r="254" spans="1:24" s="29" customFormat="1">
      <c r="A254" s="41" t="s">
        <v>460</v>
      </c>
      <c r="B254" s="42" t="s">
        <v>461</v>
      </c>
      <c r="C254" s="42" t="s">
        <v>482</v>
      </c>
      <c r="D254" s="42" t="s">
        <v>483</v>
      </c>
      <c r="E254" s="50">
        <v>3091853</v>
      </c>
      <c r="F254" s="57">
        <v>3092147</v>
      </c>
      <c r="G254" s="89">
        <v>0</v>
      </c>
      <c r="H254" s="96">
        <f t="shared" si="9"/>
        <v>294</v>
      </c>
      <c r="I254" s="19">
        <f t="shared" si="10"/>
        <v>294</v>
      </c>
      <c r="J254" s="33">
        <f t="shared" si="11"/>
        <v>1E-4</v>
      </c>
      <c r="K254" s="60" t="s">
        <v>38</v>
      </c>
      <c r="L254" s="60" t="s">
        <v>38</v>
      </c>
      <c r="M254" s="49"/>
      <c r="N254"/>
      <c r="O254" s="1"/>
      <c r="P254" s="1"/>
      <c r="Q254" s="1"/>
      <c r="R254" s="1"/>
      <c r="S254" s="1"/>
      <c r="T254" s="1"/>
      <c r="U254" s="1"/>
      <c r="V254" s="1"/>
      <c r="W254" s="1"/>
      <c r="X254" s="1"/>
    </row>
    <row r="255" spans="1:24" s="29" customFormat="1">
      <c r="A255" s="41" t="s">
        <v>460</v>
      </c>
      <c r="B255" s="42" t="s">
        <v>461</v>
      </c>
      <c r="C255" s="42" t="s">
        <v>484</v>
      </c>
      <c r="D255" s="42" t="s">
        <v>485</v>
      </c>
      <c r="E255" s="50">
        <v>1887012</v>
      </c>
      <c r="F255" s="57">
        <v>1887197</v>
      </c>
      <c r="G255" s="89">
        <v>0</v>
      </c>
      <c r="H255" s="96">
        <f t="shared" si="9"/>
        <v>185</v>
      </c>
      <c r="I255" s="19">
        <f t="shared" si="10"/>
        <v>185</v>
      </c>
      <c r="J255" s="33">
        <f t="shared" si="11"/>
        <v>1E-4</v>
      </c>
      <c r="K255" s="60" t="s">
        <v>38</v>
      </c>
      <c r="L255" s="60" t="s">
        <v>38</v>
      </c>
      <c r="M255" s="49"/>
      <c r="N255"/>
      <c r="O255" s="1"/>
      <c r="P255" s="1"/>
      <c r="Q255" s="1"/>
      <c r="R255" s="1"/>
      <c r="S255" s="1"/>
      <c r="T255" s="1"/>
      <c r="U255" s="1"/>
      <c r="V255" s="1"/>
      <c r="W255" s="1"/>
      <c r="X255" s="1"/>
    </row>
    <row r="256" spans="1:24" s="29" customFormat="1">
      <c r="A256" s="41" t="s">
        <v>486</v>
      </c>
      <c r="B256" s="42" t="s">
        <v>487</v>
      </c>
      <c r="C256" s="42" t="s">
        <v>488</v>
      </c>
      <c r="D256" s="42" t="s">
        <v>489</v>
      </c>
      <c r="E256" s="50">
        <v>422450</v>
      </c>
      <c r="F256" s="57">
        <v>422508</v>
      </c>
      <c r="G256" s="89">
        <v>0</v>
      </c>
      <c r="H256" s="96">
        <f t="shared" si="9"/>
        <v>58</v>
      </c>
      <c r="I256" s="19">
        <f t="shared" si="10"/>
        <v>58</v>
      </c>
      <c r="J256" s="33">
        <f t="shared" si="11"/>
        <v>1E-4</v>
      </c>
      <c r="K256" s="60" t="s">
        <v>38</v>
      </c>
      <c r="L256" s="60" t="s">
        <v>38</v>
      </c>
      <c r="M256" s="49"/>
      <c r="N256"/>
      <c r="O256" s="1"/>
      <c r="P256" s="1"/>
      <c r="Q256" s="1"/>
      <c r="R256" s="1"/>
      <c r="S256" s="1"/>
      <c r="T256" s="1"/>
      <c r="U256" s="1"/>
      <c r="V256" s="1"/>
      <c r="W256" s="1"/>
      <c r="X256" s="1"/>
    </row>
    <row r="257" spans="1:24" s="29" customFormat="1">
      <c r="A257" s="41" t="s">
        <v>486</v>
      </c>
      <c r="B257" s="42" t="s">
        <v>487</v>
      </c>
      <c r="C257" s="42" t="s">
        <v>59</v>
      </c>
      <c r="D257" s="42" t="s">
        <v>490</v>
      </c>
      <c r="E257" s="50">
        <v>3966598</v>
      </c>
      <c r="F257" s="57">
        <v>3967115</v>
      </c>
      <c r="G257" s="89">
        <v>0</v>
      </c>
      <c r="H257" s="96">
        <f t="shared" si="9"/>
        <v>517</v>
      </c>
      <c r="I257" s="19">
        <f t="shared" si="10"/>
        <v>517</v>
      </c>
      <c r="J257" s="33">
        <f t="shared" si="11"/>
        <v>1E-4</v>
      </c>
      <c r="K257" s="60" t="s">
        <v>38</v>
      </c>
      <c r="L257" s="60" t="s">
        <v>38</v>
      </c>
      <c r="M257" s="49"/>
      <c r="N257"/>
      <c r="O257" s="1"/>
      <c r="P257" s="1"/>
      <c r="Q257" s="1"/>
      <c r="R257" s="1"/>
      <c r="S257" s="1"/>
      <c r="T257" s="1"/>
      <c r="U257" s="1"/>
      <c r="V257" s="1"/>
      <c r="W257" s="1"/>
      <c r="X257" s="1"/>
    </row>
    <row r="258" spans="1:24" s="29" customFormat="1">
      <c r="A258" s="41" t="s">
        <v>486</v>
      </c>
      <c r="B258" s="42" t="s">
        <v>487</v>
      </c>
      <c r="C258" s="42" t="s">
        <v>112</v>
      </c>
      <c r="D258" s="42" t="s">
        <v>491</v>
      </c>
      <c r="E258" s="50">
        <v>1423376</v>
      </c>
      <c r="F258" s="57">
        <v>1423565</v>
      </c>
      <c r="G258" s="89">
        <v>0</v>
      </c>
      <c r="H258" s="96">
        <f t="shared" si="9"/>
        <v>189</v>
      </c>
      <c r="I258" s="19">
        <f t="shared" si="10"/>
        <v>189</v>
      </c>
      <c r="J258" s="33">
        <f t="shared" si="11"/>
        <v>1E-4</v>
      </c>
      <c r="K258" s="60" t="s">
        <v>38</v>
      </c>
      <c r="L258" s="60" t="s">
        <v>38</v>
      </c>
      <c r="M258" s="49"/>
      <c r="N258"/>
      <c r="O258" s="1"/>
      <c r="P258" s="1"/>
      <c r="Q258" s="1"/>
      <c r="R258" s="1"/>
      <c r="S258" s="1"/>
      <c r="T258" s="1"/>
      <c r="U258" s="1"/>
      <c r="V258" s="1"/>
      <c r="W258" s="1"/>
      <c r="X258" s="1"/>
    </row>
    <row r="259" spans="1:24" s="29" customFormat="1">
      <c r="A259" s="41" t="s">
        <v>486</v>
      </c>
      <c r="B259" s="42" t="s">
        <v>487</v>
      </c>
      <c r="C259" s="42" t="s">
        <v>49</v>
      </c>
      <c r="D259" s="42" t="s">
        <v>492</v>
      </c>
      <c r="E259" s="50">
        <v>1934104</v>
      </c>
      <c r="F259" s="57">
        <v>1934354</v>
      </c>
      <c r="G259" s="89">
        <v>0</v>
      </c>
      <c r="H259" s="96">
        <f t="shared" si="9"/>
        <v>250</v>
      </c>
      <c r="I259" s="19">
        <f t="shared" si="10"/>
        <v>250</v>
      </c>
      <c r="J259" s="33">
        <f t="shared" si="11"/>
        <v>1E-4</v>
      </c>
      <c r="K259" s="60" t="s">
        <v>38</v>
      </c>
      <c r="L259" s="60" t="s">
        <v>38</v>
      </c>
      <c r="M259" s="49"/>
      <c r="N259"/>
      <c r="O259" s="1"/>
      <c r="P259" s="1"/>
      <c r="Q259" s="1"/>
      <c r="R259" s="1"/>
      <c r="S259" s="1"/>
      <c r="T259" s="1"/>
      <c r="U259" s="1"/>
      <c r="V259" s="1"/>
      <c r="W259" s="1"/>
      <c r="X259" s="1"/>
    </row>
    <row r="260" spans="1:24" s="29" customFormat="1">
      <c r="A260" s="41" t="s">
        <v>486</v>
      </c>
      <c r="B260" s="42" t="s">
        <v>487</v>
      </c>
      <c r="C260" s="42" t="s">
        <v>366</v>
      </c>
      <c r="D260" s="42" t="s">
        <v>493</v>
      </c>
      <c r="E260" s="50">
        <v>32828</v>
      </c>
      <c r="F260" s="57">
        <v>32828</v>
      </c>
      <c r="G260" s="89">
        <v>0</v>
      </c>
      <c r="H260" s="96">
        <f t="shared" si="9"/>
        <v>0</v>
      </c>
      <c r="I260" s="19">
        <f t="shared" si="10"/>
        <v>0</v>
      </c>
      <c r="J260" s="33">
        <f t="shared" si="11"/>
        <v>0</v>
      </c>
      <c r="K260" s="60">
        <v>1</v>
      </c>
      <c r="L260" s="60">
        <v>1</v>
      </c>
      <c r="M260" s="49"/>
      <c r="N260"/>
      <c r="O260" s="1"/>
      <c r="P260" s="1"/>
      <c r="Q260" s="1"/>
      <c r="R260" s="1"/>
      <c r="S260" s="1"/>
      <c r="T260" s="1"/>
      <c r="U260" s="1"/>
      <c r="V260" s="1"/>
      <c r="W260" s="1"/>
      <c r="X260" s="1"/>
    </row>
    <row r="261" spans="1:24" s="29" customFormat="1">
      <c r="A261" s="41" t="s">
        <v>486</v>
      </c>
      <c r="B261" s="42" t="s">
        <v>487</v>
      </c>
      <c r="C261" s="42" t="s">
        <v>358</v>
      </c>
      <c r="D261" s="42" t="s">
        <v>494</v>
      </c>
      <c r="E261" s="50">
        <v>3353312</v>
      </c>
      <c r="F261" s="57">
        <v>3353697</v>
      </c>
      <c r="G261" s="89">
        <v>0</v>
      </c>
      <c r="H261" s="96">
        <f t="shared" si="9"/>
        <v>385</v>
      </c>
      <c r="I261" s="19">
        <f t="shared" si="10"/>
        <v>385</v>
      </c>
      <c r="J261" s="33">
        <f t="shared" si="11"/>
        <v>1E-4</v>
      </c>
      <c r="K261" s="60" t="s">
        <v>38</v>
      </c>
      <c r="L261" s="60" t="s">
        <v>38</v>
      </c>
      <c r="M261" s="49"/>
      <c r="N261"/>
      <c r="O261" s="1"/>
      <c r="P261" s="1"/>
      <c r="Q261" s="1"/>
      <c r="R261" s="1"/>
      <c r="S261" s="1"/>
      <c r="T261" s="1"/>
      <c r="U261" s="1"/>
      <c r="V261" s="1"/>
      <c r="W261" s="1"/>
      <c r="X261" s="1"/>
    </row>
    <row r="262" spans="1:24" s="29" customFormat="1">
      <c r="A262" s="41" t="s">
        <v>486</v>
      </c>
      <c r="B262" s="42" t="s">
        <v>487</v>
      </c>
      <c r="C262" s="42" t="s">
        <v>495</v>
      </c>
      <c r="D262" s="42" t="s">
        <v>496</v>
      </c>
      <c r="E262" s="50">
        <v>3411816</v>
      </c>
      <c r="F262" s="57">
        <v>3411366</v>
      </c>
      <c r="G262" s="89">
        <v>-895</v>
      </c>
      <c r="H262" s="96">
        <f t="shared" si="9"/>
        <v>445</v>
      </c>
      <c r="I262" s="19">
        <f t="shared" si="10"/>
        <v>-450</v>
      </c>
      <c r="J262" s="33">
        <f t="shared" si="11"/>
        <v>-1E-4</v>
      </c>
      <c r="K262" s="60" t="s">
        <v>38</v>
      </c>
      <c r="L262" s="60" t="s">
        <v>38</v>
      </c>
      <c r="M262" s="49"/>
      <c r="N262"/>
      <c r="O262" s="1"/>
      <c r="P262" s="1"/>
      <c r="Q262" s="1"/>
      <c r="R262" s="1"/>
      <c r="S262" s="1"/>
      <c r="T262" s="1"/>
      <c r="U262" s="1"/>
      <c r="V262" s="1"/>
      <c r="W262" s="1"/>
      <c r="X262" s="1"/>
    </row>
    <row r="263" spans="1:24" s="29" customFormat="1">
      <c r="A263" s="41" t="s">
        <v>486</v>
      </c>
      <c r="B263" s="42" t="s">
        <v>487</v>
      </c>
      <c r="C263" s="42" t="s">
        <v>106</v>
      </c>
      <c r="D263" s="42" t="s">
        <v>497</v>
      </c>
      <c r="E263" s="50">
        <v>977405</v>
      </c>
      <c r="F263" s="57">
        <v>977525</v>
      </c>
      <c r="G263" s="89">
        <v>0</v>
      </c>
      <c r="H263" s="96">
        <f t="shared" si="9"/>
        <v>120</v>
      </c>
      <c r="I263" s="19">
        <f t="shared" si="10"/>
        <v>120</v>
      </c>
      <c r="J263" s="33">
        <f t="shared" si="11"/>
        <v>1E-4</v>
      </c>
      <c r="K263" s="60" t="s">
        <v>38</v>
      </c>
      <c r="L263" s="60" t="s">
        <v>38</v>
      </c>
      <c r="M263" s="49"/>
      <c r="N263"/>
      <c r="O263" s="1"/>
      <c r="P263" s="1"/>
      <c r="Q263" s="1"/>
      <c r="R263" s="1"/>
      <c r="S263" s="1"/>
      <c r="T263" s="1"/>
      <c r="U263" s="1"/>
      <c r="V263" s="1"/>
      <c r="W263" s="1"/>
      <c r="X263" s="1"/>
    </row>
    <row r="264" spans="1:24" s="29" customFormat="1">
      <c r="A264" s="41" t="s">
        <v>486</v>
      </c>
      <c r="B264" s="42" t="s">
        <v>487</v>
      </c>
      <c r="C264" s="42" t="s">
        <v>498</v>
      </c>
      <c r="D264" s="42" t="s">
        <v>499</v>
      </c>
      <c r="E264" s="50">
        <v>1296941</v>
      </c>
      <c r="F264" s="57">
        <v>1297094</v>
      </c>
      <c r="G264" s="89">
        <v>0</v>
      </c>
      <c r="H264" s="96">
        <f t="shared" si="9"/>
        <v>153</v>
      </c>
      <c r="I264" s="19">
        <f t="shared" si="10"/>
        <v>153</v>
      </c>
      <c r="J264" s="33">
        <f t="shared" si="11"/>
        <v>1E-4</v>
      </c>
      <c r="K264" s="60" t="s">
        <v>38</v>
      </c>
      <c r="L264" s="60" t="s">
        <v>38</v>
      </c>
      <c r="M264" s="49"/>
      <c r="N264"/>
      <c r="O264" s="1"/>
      <c r="P264" s="1"/>
      <c r="Q264" s="1"/>
      <c r="R264" s="1"/>
      <c r="S264" s="1"/>
      <c r="T264" s="1"/>
      <c r="U264" s="1"/>
      <c r="V264" s="1"/>
      <c r="W264" s="1"/>
      <c r="X264" s="1"/>
    </row>
    <row r="265" spans="1:24" s="29" customFormat="1">
      <c r="A265" s="41" t="s">
        <v>500</v>
      </c>
      <c r="B265" s="42" t="s">
        <v>501</v>
      </c>
      <c r="C265" s="42" t="s">
        <v>59</v>
      </c>
      <c r="D265" s="42" t="s">
        <v>502</v>
      </c>
      <c r="E265" s="50">
        <v>10273874</v>
      </c>
      <c r="F265" s="57">
        <v>10275357</v>
      </c>
      <c r="G265" s="89">
        <v>0</v>
      </c>
      <c r="H265" s="96">
        <f t="shared" ref="H265:H328" si="12">SUM(I265-G265)</f>
        <v>1483</v>
      </c>
      <c r="I265" s="19">
        <f t="shared" ref="I265:I328" si="13">SUM(F265-E265)</f>
        <v>1483</v>
      </c>
      <c r="J265" s="33">
        <f t="shared" ref="J265:J328" si="14">ROUND(I265/E265,4)</f>
        <v>1E-4</v>
      </c>
      <c r="K265" s="60" t="s">
        <v>38</v>
      </c>
      <c r="L265" s="60" t="s">
        <v>38</v>
      </c>
      <c r="M265" s="49"/>
      <c r="N265"/>
      <c r="O265" s="1"/>
      <c r="P265" s="1"/>
      <c r="Q265" s="1"/>
      <c r="R265" s="1"/>
      <c r="S265" s="1"/>
      <c r="T265" s="1"/>
      <c r="U265" s="1"/>
      <c r="V265" s="1"/>
      <c r="W265" s="1"/>
      <c r="X265" s="1"/>
    </row>
    <row r="266" spans="1:24" s="29" customFormat="1">
      <c r="A266" s="41" t="s">
        <v>500</v>
      </c>
      <c r="B266" s="42" t="s">
        <v>501</v>
      </c>
      <c r="C266" s="42" t="s">
        <v>90</v>
      </c>
      <c r="D266" s="42" t="s">
        <v>503</v>
      </c>
      <c r="E266" s="50">
        <v>1717506</v>
      </c>
      <c r="F266" s="57">
        <v>1717768</v>
      </c>
      <c r="G266" s="89">
        <v>0</v>
      </c>
      <c r="H266" s="96">
        <f t="shared" si="12"/>
        <v>262</v>
      </c>
      <c r="I266" s="19">
        <f t="shared" si="13"/>
        <v>262</v>
      </c>
      <c r="J266" s="33">
        <f t="shared" si="14"/>
        <v>2.0000000000000001E-4</v>
      </c>
      <c r="K266" s="60" t="s">
        <v>38</v>
      </c>
      <c r="L266" s="60" t="s">
        <v>38</v>
      </c>
      <c r="M266" s="49"/>
      <c r="N266"/>
      <c r="O266" s="1"/>
      <c r="P266" s="1"/>
      <c r="Q266" s="1"/>
      <c r="R266" s="1"/>
      <c r="S266" s="1"/>
      <c r="T266" s="1"/>
      <c r="U266" s="1"/>
      <c r="V266" s="1"/>
      <c r="W266" s="1"/>
      <c r="X266" s="1"/>
    </row>
    <row r="267" spans="1:24" s="29" customFormat="1">
      <c r="A267" s="41" t="s">
        <v>500</v>
      </c>
      <c r="B267" s="42" t="s">
        <v>501</v>
      </c>
      <c r="C267" s="42" t="s">
        <v>112</v>
      </c>
      <c r="D267" s="42" t="s">
        <v>504</v>
      </c>
      <c r="E267" s="50">
        <v>190501</v>
      </c>
      <c r="F267" s="57">
        <v>190592</v>
      </c>
      <c r="G267" s="89">
        <v>0</v>
      </c>
      <c r="H267" s="96">
        <f t="shared" si="12"/>
        <v>91</v>
      </c>
      <c r="I267" s="19">
        <f t="shared" si="13"/>
        <v>91</v>
      </c>
      <c r="J267" s="33">
        <f t="shared" si="14"/>
        <v>5.0000000000000001E-4</v>
      </c>
      <c r="K267" s="60">
        <v>1</v>
      </c>
      <c r="L267" s="60" t="s">
        <v>38</v>
      </c>
      <c r="M267" s="49"/>
      <c r="N267"/>
      <c r="O267" s="1"/>
      <c r="P267" s="1"/>
      <c r="Q267" s="1"/>
      <c r="R267" s="1"/>
      <c r="S267" s="1"/>
      <c r="T267" s="1"/>
      <c r="U267" s="1"/>
      <c r="V267" s="1"/>
      <c r="W267" s="1"/>
      <c r="X267" s="1"/>
    </row>
    <row r="268" spans="1:24" s="29" customFormat="1">
      <c r="A268" s="41" t="s">
        <v>500</v>
      </c>
      <c r="B268" s="42" t="s">
        <v>501</v>
      </c>
      <c r="C268" s="42" t="s">
        <v>402</v>
      </c>
      <c r="D268" s="42" t="s">
        <v>505</v>
      </c>
      <c r="E268" s="50">
        <v>844391</v>
      </c>
      <c r="F268" s="57">
        <v>844570</v>
      </c>
      <c r="G268" s="89">
        <v>0</v>
      </c>
      <c r="H268" s="96">
        <f t="shared" si="12"/>
        <v>179</v>
      </c>
      <c r="I268" s="19">
        <f t="shared" si="13"/>
        <v>179</v>
      </c>
      <c r="J268" s="33">
        <f t="shared" si="14"/>
        <v>2.0000000000000001E-4</v>
      </c>
      <c r="K268" s="60" t="s">
        <v>38</v>
      </c>
      <c r="L268" s="60" t="s">
        <v>38</v>
      </c>
      <c r="M268" s="49"/>
      <c r="N268"/>
      <c r="O268" s="1"/>
      <c r="P268" s="1"/>
      <c r="Q268" s="1"/>
      <c r="R268" s="1"/>
      <c r="S268" s="1"/>
      <c r="T268" s="1"/>
      <c r="U268" s="1"/>
      <c r="V268" s="1"/>
      <c r="W268" s="1"/>
      <c r="X268" s="1"/>
    </row>
    <row r="269" spans="1:24" s="29" customFormat="1">
      <c r="A269" s="41" t="s">
        <v>506</v>
      </c>
      <c r="B269" s="42" t="s">
        <v>507</v>
      </c>
      <c r="C269" s="42" t="s">
        <v>409</v>
      </c>
      <c r="D269" s="42" t="s">
        <v>508</v>
      </c>
      <c r="E269" s="50">
        <v>398614</v>
      </c>
      <c r="F269" s="57">
        <v>398680</v>
      </c>
      <c r="G269" s="89">
        <v>0</v>
      </c>
      <c r="H269" s="96">
        <f t="shared" si="12"/>
        <v>66</v>
      </c>
      <c r="I269" s="19">
        <f t="shared" si="13"/>
        <v>66</v>
      </c>
      <c r="J269" s="33">
        <f t="shared" si="14"/>
        <v>2.0000000000000001E-4</v>
      </c>
      <c r="K269" s="60" t="s">
        <v>38</v>
      </c>
      <c r="L269" s="60" t="s">
        <v>38</v>
      </c>
      <c r="M269" s="49"/>
      <c r="N269"/>
      <c r="O269" s="1"/>
      <c r="P269" s="1"/>
      <c r="Q269" s="1"/>
      <c r="R269" s="1"/>
      <c r="S269" s="1"/>
      <c r="T269" s="1"/>
      <c r="U269" s="1"/>
      <c r="V269" s="1"/>
      <c r="W269" s="1"/>
      <c r="X269" s="1"/>
    </row>
    <row r="270" spans="1:24" s="29" customFormat="1">
      <c r="A270" s="41" t="s">
        <v>506</v>
      </c>
      <c r="B270" s="42" t="s">
        <v>507</v>
      </c>
      <c r="C270" s="42" t="s">
        <v>49</v>
      </c>
      <c r="D270" s="42" t="s">
        <v>509</v>
      </c>
      <c r="E270" s="50">
        <v>178150</v>
      </c>
      <c r="F270" s="57">
        <v>178258</v>
      </c>
      <c r="G270" s="89">
        <v>0</v>
      </c>
      <c r="H270" s="96">
        <f t="shared" si="12"/>
        <v>108</v>
      </c>
      <c r="I270" s="19">
        <f t="shared" si="13"/>
        <v>108</v>
      </c>
      <c r="J270" s="33">
        <f t="shared" si="14"/>
        <v>5.9999999999999995E-4</v>
      </c>
      <c r="K270" s="60">
        <v>1</v>
      </c>
      <c r="L270" s="60" t="s">
        <v>38</v>
      </c>
      <c r="M270" s="49"/>
      <c r="N270"/>
      <c r="O270" s="1"/>
      <c r="P270" s="1"/>
      <c r="Q270" s="1"/>
      <c r="R270" s="1"/>
      <c r="S270" s="1"/>
      <c r="T270" s="1"/>
      <c r="U270" s="1"/>
      <c r="V270" s="1"/>
      <c r="W270" s="1"/>
      <c r="X270" s="1"/>
    </row>
    <row r="271" spans="1:24" s="29" customFormat="1">
      <c r="A271" s="41" t="s">
        <v>506</v>
      </c>
      <c r="B271" s="42" t="s">
        <v>507</v>
      </c>
      <c r="C271" s="42" t="s">
        <v>115</v>
      </c>
      <c r="D271" s="42" t="s">
        <v>510</v>
      </c>
      <c r="E271" s="50">
        <v>999317</v>
      </c>
      <c r="F271" s="57">
        <v>999502</v>
      </c>
      <c r="G271" s="89">
        <v>0</v>
      </c>
      <c r="H271" s="96">
        <f t="shared" si="12"/>
        <v>185</v>
      </c>
      <c r="I271" s="19">
        <f t="shared" si="13"/>
        <v>185</v>
      </c>
      <c r="J271" s="33">
        <f t="shared" si="14"/>
        <v>2.0000000000000001E-4</v>
      </c>
      <c r="K271" s="60" t="s">
        <v>38</v>
      </c>
      <c r="L271" s="60" t="s">
        <v>38</v>
      </c>
      <c r="M271" s="49"/>
      <c r="N271"/>
      <c r="O271" s="1"/>
      <c r="P271" s="1"/>
      <c r="Q271" s="1"/>
      <c r="R271" s="1"/>
      <c r="S271" s="1"/>
      <c r="T271" s="1"/>
      <c r="U271" s="1"/>
      <c r="V271" s="1"/>
      <c r="W271" s="1"/>
      <c r="X271" s="1"/>
    </row>
    <row r="272" spans="1:24" s="29" customFormat="1">
      <c r="A272" s="41" t="s">
        <v>506</v>
      </c>
      <c r="B272" s="42" t="s">
        <v>507</v>
      </c>
      <c r="C272" s="42" t="s">
        <v>201</v>
      </c>
      <c r="D272" s="42" t="s">
        <v>511</v>
      </c>
      <c r="E272" s="50">
        <v>4291967</v>
      </c>
      <c r="F272" s="57">
        <v>4290719</v>
      </c>
      <c r="G272" s="89">
        <v>-1791</v>
      </c>
      <c r="H272" s="96">
        <f t="shared" si="12"/>
        <v>543</v>
      </c>
      <c r="I272" s="19">
        <f t="shared" si="13"/>
        <v>-1248</v>
      </c>
      <c r="J272" s="33">
        <f t="shared" si="14"/>
        <v>-2.9999999999999997E-4</v>
      </c>
      <c r="K272" s="60" t="s">
        <v>38</v>
      </c>
      <c r="L272" s="60" t="s">
        <v>38</v>
      </c>
      <c r="M272" s="49"/>
      <c r="N272"/>
      <c r="O272" s="1"/>
      <c r="P272" s="1"/>
      <c r="Q272" s="1"/>
      <c r="R272" s="1"/>
      <c r="S272" s="1"/>
      <c r="T272" s="1"/>
      <c r="U272" s="1"/>
      <c r="V272" s="1"/>
      <c r="W272" s="1"/>
      <c r="X272" s="1"/>
    </row>
    <row r="273" spans="1:24" s="29" customFormat="1">
      <c r="A273" s="41" t="s">
        <v>512</v>
      </c>
      <c r="B273" s="42" t="s">
        <v>513</v>
      </c>
      <c r="C273" s="42" t="s">
        <v>59</v>
      </c>
      <c r="D273" s="42" t="s">
        <v>514</v>
      </c>
      <c r="E273" s="50">
        <v>699503</v>
      </c>
      <c r="F273" s="57">
        <v>699623</v>
      </c>
      <c r="G273" s="89">
        <v>0</v>
      </c>
      <c r="H273" s="96">
        <f t="shared" si="12"/>
        <v>120</v>
      </c>
      <c r="I273" s="19">
        <f t="shared" si="13"/>
        <v>120</v>
      </c>
      <c r="J273" s="33">
        <f t="shared" si="14"/>
        <v>2.0000000000000001E-4</v>
      </c>
      <c r="K273" s="60">
        <v>1</v>
      </c>
      <c r="L273" s="60" t="s">
        <v>38</v>
      </c>
      <c r="M273" s="49"/>
      <c r="N273"/>
      <c r="O273" s="1"/>
      <c r="P273" s="1"/>
      <c r="Q273" s="1"/>
      <c r="R273" s="1"/>
      <c r="S273" s="1"/>
      <c r="T273" s="1"/>
      <c r="U273" s="1"/>
      <c r="V273" s="1"/>
      <c r="W273" s="1"/>
      <c r="X273" s="1"/>
    </row>
    <row r="274" spans="1:24" s="29" customFormat="1">
      <c r="A274" s="41" t="s">
        <v>512</v>
      </c>
      <c r="B274" s="42" t="s">
        <v>513</v>
      </c>
      <c r="C274" s="42" t="s">
        <v>49</v>
      </c>
      <c r="D274" s="42" t="s">
        <v>515</v>
      </c>
      <c r="E274" s="50">
        <v>17938</v>
      </c>
      <c r="F274" s="57">
        <v>17938</v>
      </c>
      <c r="G274" s="89">
        <v>0</v>
      </c>
      <c r="H274" s="96">
        <f t="shared" si="12"/>
        <v>0</v>
      </c>
      <c r="I274" s="19">
        <f t="shared" si="13"/>
        <v>0</v>
      </c>
      <c r="J274" s="33">
        <f t="shared" si="14"/>
        <v>0</v>
      </c>
      <c r="K274" s="60">
        <v>1</v>
      </c>
      <c r="L274" s="60">
        <v>1</v>
      </c>
      <c r="M274" s="49"/>
      <c r="N274"/>
      <c r="O274" s="1"/>
      <c r="P274" s="1"/>
      <c r="Q274" s="1"/>
      <c r="R274" s="1"/>
      <c r="S274" s="1"/>
      <c r="T274" s="1"/>
      <c r="U274" s="1"/>
      <c r="V274" s="1"/>
      <c r="W274" s="1"/>
      <c r="X274" s="1"/>
    </row>
    <row r="275" spans="1:24" s="29" customFormat="1">
      <c r="A275" s="41" t="s">
        <v>512</v>
      </c>
      <c r="B275" s="42" t="s">
        <v>513</v>
      </c>
      <c r="C275" s="42" t="s">
        <v>516</v>
      </c>
      <c r="D275" s="42" t="s">
        <v>517</v>
      </c>
      <c r="E275" s="50">
        <v>1284473</v>
      </c>
      <c r="F275" s="57">
        <v>1284729</v>
      </c>
      <c r="G275" s="89">
        <v>0</v>
      </c>
      <c r="H275" s="96">
        <f t="shared" si="12"/>
        <v>256</v>
      </c>
      <c r="I275" s="19">
        <f t="shared" si="13"/>
        <v>256</v>
      </c>
      <c r="J275" s="33">
        <f t="shared" si="14"/>
        <v>2.0000000000000001E-4</v>
      </c>
      <c r="K275" s="60">
        <v>1</v>
      </c>
      <c r="L275" s="60" t="s">
        <v>38</v>
      </c>
      <c r="M275" s="49"/>
      <c r="N275"/>
      <c r="O275" s="1"/>
      <c r="P275" s="1"/>
      <c r="Q275" s="1"/>
      <c r="R275" s="1"/>
      <c r="S275" s="1"/>
      <c r="T275" s="1"/>
      <c r="U275" s="1"/>
      <c r="V275" s="1"/>
      <c r="W275" s="1"/>
      <c r="X275" s="1"/>
    </row>
    <row r="276" spans="1:24" s="29" customFormat="1">
      <c r="A276" s="41" t="s">
        <v>512</v>
      </c>
      <c r="B276" s="42" t="s">
        <v>513</v>
      </c>
      <c r="C276" s="42" t="s">
        <v>518</v>
      </c>
      <c r="D276" s="42" t="s">
        <v>519</v>
      </c>
      <c r="E276" s="50">
        <v>202260</v>
      </c>
      <c r="F276" s="57">
        <v>202348</v>
      </c>
      <c r="G276" s="89">
        <v>0</v>
      </c>
      <c r="H276" s="96">
        <f t="shared" si="12"/>
        <v>88</v>
      </c>
      <c r="I276" s="19">
        <f t="shared" si="13"/>
        <v>88</v>
      </c>
      <c r="J276" s="33">
        <f t="shared" si="14"/>
        <v>4.0000000000000002E-4</v>
      </c>
      <c r="K276" s="60">
        <v>1</v>
      </c>
      <c r="L276" s="60" t="s">
        <v>38</v>
      </c>
      <c r="M276" s="49"/>
      <c r="N276"/>
      <c r="O276" s="1"/>
      <c r="P276" s="1"/>
      <c r="Q276" s="1"/>
      <c r="R276" s="1"/>
      <c r="S276" s="1"/>
      <c r="T276" s="1"/>
      <c r="U276" s="1"/>
      <c r="V276" s="1"/>
      <c r="W276" s="1"/>
      <c r="X276" s="1"/>
    </row>
    <row r="277" spans="1:24" s="29" customFormat="1">
      <c r="A277" s="41" t="s">
        <v>520</v>
      </c>
      <c r="B277" s="42" t="s">
        <v>521</v>
      </c>
      <c r="C277" s="42" t="s">
        <v>90</v>
      </c>
      <c r="D277" s="42" t="s">
        <v>522</v>
      </c>
      <c r="E277" s="50">
        <v>6721434</v>
      </c>
      <c r="F277" s="57">
        <v>6722276</v>
      </c>
      <c r="G277" s="89">
        <v>0</v>
      </c>
      <c r="H277" s="96">
        <f t="shared" si="12"/>
        <v>842</v>
      </c>
      <c r="I277" s="19">
        <f t="shared" si="13"/>
        <v>842</v>
      </c>
      <c r="J277" s="33">
        <f t="shared" si="14"/>
        <v>1E-4</v>
      </c>
      <c r="K277" s="60" t="s">
        <v>38</v>
      </c>
      <c r="L277" s="60" t="s">
        <v>38</v>
      </c>
      <c r="M277" s="49"/>
      <c r="N277"/>
      <c r="O277" s="1"/>
      <c r="P277" s="1"/>
      <c r="Q277" s="1"/>
      <c r="R277" s="1"/>
      <c r="S277" s="1"/>
      <c r="T277" s="1"/>
      <c r="U277" s="1"/>
      <c r="V277" s="1"/>
      <c r="W277" s="1"/>
      <c r="X277" s="1"/>
    </row>
    <row r="278" spans="1:24" s="29" customFormat="1">
      <c r="A278" s="41" t="s">
        <v>520</v>
      </c>
      <c r="B278" s="42" t="s">
        <v>521</v>
      </c>
      <c r="C278" s="42" t="s">
        <v>112</v>
      </c>
      <c r="D278" s="42" t="s">
        <v>523</v>
      </c>
      <c r="E278" s="50">
        <v>5473623</v>
      </c>
      <c r="F278" s="57">
        <v>5474349</v>
      </c>
      <c r="G278" s="89">
        <v>0</v>
      </c>
      <c r="H278" s="96">
        <f t="shared" si="12"/>
        <v>726</v>
      </c>
      <c r="I278" s="19">
        <f t="shared" si="13"/>
        <v>726</v>
      </c>
      <c r="J278" s="33">
        <f t="shared" si="14"/>
        <v>1E-4</v>
      </c>
      <c r="K278" s="60" t="s">
        <v>38</v>
      </c>
      <c r="L278" s="60" t="s">
        <v>38</v>
      </c>
      <c r="M278" s="49"/>
      <c r="N278"/>
      <c r="O278" s="1"/>
      <c r="P278" s="1"/>
      <c r="Q278" s="1"/>
      <c r="R278" s="1"/>
      <c r="S278" s="1"/>
      <c r="T278" s="1"/>
      <c r="U278" s="1"/>
      <c r="V278" s="1"/>
      <c r="W278" s="1"/>
      <c r="X278" s="1"/>
    </row>
    <row r="279" spans="1:24" s="29" customFormat="1">
      <c r="A279" s="41" t="s">
        <v>524</v>
      </c>
      <c r="B279" s="42" t="s">
        <v>525</v>
      </c>
      <c r="C279" s="42" t="s">
        <v>277</v>
      </c>
      <c r="D279" s="42" t="s">
        <v>526</v>
      </c>
      <c r="E279" s="50">
        <v>504582</v>
      </c>
      <c r="F279" s="57">
        <v>504631</v>
      </c>
      <c r="G279" s="89">
        <v>0</v>
      </c>
      <c r="H279" s="96">
        <f t="shared" si="12"/>
        <v>49</v>
      </c>
      <c r="I279" s="19">
        <f t="shared" si="13"/>
        <v>49</v>
      </c>
      <c r="J279" s="33">
        <f t="shared" si="14"/>
        <v>1E-4</v>
      </c>
      <c r="K279" s="60" t="s">
        <v>38</v>
      </c>
      <c r="L279" s="60" t="s">
        <v>38</v>
      </c>
      <c r="M279" s="49"/>
      <c r="N279"/>
      <c r="O279" s="1"/>
      <c r="P279" s="1"/>
      <c r="Q279" s="1"/>
      <c r="R279" s="1"/>
      <c r="S279" s="1"/>
      <c r="T279" s="1"/>
      <c r="U279" s="1"/>
      <c r="V279" s="1"/>
      <c r="W279" s="1"/>
      <c r="X279" s="1"/>
    </row>
    <row r="280" spans="1:24" s="29" customFormat="1">
      <c r="A280" s="41" t="s">
        <v>524</v>
      </c>
      <c r="B280" s="42" t="s">
        <v>525</v>
      </c>
      <c r="C280" s="42" t="s">
        <v>527</v>
      </c>
      <c r="D280" s="42" t="s">
        <v>528</v>
      </c>
      <c r="E280" s="50">
        <v>176957</v>
      </c>
      <c r="F280" s="57">
        <v>177032</v>
      </c>
      <c r="G280" s="89">
        <v>0</v>
      </c>
      <c r="H280" s="96">
        <f t="shared" si="12"/>
        <v>75</v>
      </c>
      <c r="I280" s="19">
        <f t="shared" si="13"/>
        <v>75</v>
      </c>
      <c r="J280" s="33">
        <f t="shared" si="14"/>
        <v>4.0000000000000002E-4</v>
      </c>
      <c r="K280" s="60" t="s">
        <v>38</v>
      </c>
      <c r="L280" s="60" t="s">
        <v>38</v>
      </c>
      <c r="M280" s="49"/>
      <c r="N280"/>
      <c r="O280" s="1"/>
      <c r="P280" s="1"/>
      <c r="Q280" s="1"/>
      <c r="R280" s="1"/>
      <c r="S280" s="1"/>
      <c r="T280" s="1"/>
      <c r="U280" s="1"/>
      <c r="V280" s="1"/>
      <c r="W280" s="1"/>
      <c r="X280" s="1"/>
    </row>
    <row r="281" spans="1:24" s="29" customFormat="1">
      <c r="A281" s="41" t="s">
        <v>524</v>
      </c>
      <c r="B281" s="42" t="s">
        <v>525</v>
      </c>
      <c r="C281" s="42" t="s">
        <v>59</v>
      </c>
      <c r="D281" s="42" t="s">
        <v>529</v>
      </c>
      <c r="E281" s="50">
        <v>47591</v>
      </c>
      <c r="F281" s="57">
        <v>47591</v>
      </c>
      <c r="G281" s="89">
        <v>0</v>
      </c>
      <c r="H281" s="96">
        <f t="shared" si="12"/>
        <v>0</v>
      </c>
      <c r="I281" s="19">
        <f t="shared" si="13"/>
        <v>0</v>
      </c>
      <c r="J281" s="33">
        <f t="shared" si="14"/>
        <v>0</v>
      </c>
      <c r="K281" s="60">
        <v>1</v>
      </c>
      <c r="L281" s="60">
        <v>1</v>
      </c>
      <c r="M281" s="49"/>
      <c r="N281"/>
      <c r="O281" s="1"/>
      <c r="P281" s="1"/>
      <c r="Q281" s="1"/>
      <c r="R281" s="1"/>
      <c r="S281" s="1"/>
      <c r="T281" s="1"/>
      <c r="U281" s="1"/>
      <c r="V281" s="1"/>
      <c r="W281" s="1"/>
      <c r="X281" s="1"/>
    </row>
    <row r="282" spans="1:24" s="29" customFormat="1">
      <c r="A282" s="41" t="s">
        <v>524</v>
      </c>
      <c r="B282" s="42" t="s">
        <v>525</v>
      </c>
      <c r="C282" s="42" t="s">
        <v>90</v>
      </c>
      <c r="D282" s="42" t="s">
        <v>530</v>
      </c>
      <c r="E282" s="50">
        <v>3862077</v>
      </c>
      <c r="F282" s="57">
        <v>3862548</v>
      </c>
      <c r="G282" s="89">
        <v>0</v>
      </c>
      <c r="H282" s="96">
        <f t="shared" si="12"/>
        <v>471</v>
      </c>
      <c r="I282" s="19">
        <f t="shared" si="13"/>
        <v>471</v>
      </c>
      <c r="J282" s="33">
        <f t="shared" si="14"/>
        <v>1E-4</v>
      </c>
      <c r="K282" s="60" t="s">
        <v>38</v>
      </c>
      <c r="L282" s="60" t="s">
        <v>38</v>
      </c>
      <c r="M282" s="49"/>
      <c r="N282"/>
      <c r="O282" s="1"/>
      <c r="P282" s="1"/>
      <c r="Q282" s="1"/>
      <c r="R282" s="1"/>
      <c r="S282" s="1"/>
      <c r="T282" s="1"/>
      <c r="U282" s="1"/>
      <c r="V282" s="1"/>
      <c r="W282" s="1"/>
      <c r="X282" s="1"/>
    </row>
    <row r="283" spans="1:24" s="29" customFormat="1">
      <c r="A283" s="41" t="s">
        <v>524</v>
      </c>
      <c r="B283" s="42" t="s">
        <v>525</v>
      </c>
      <c r="C283" s="42" t="s">
        <v>201</v>
      </c>
      <c r="D283" s="42" t="s">
        <v>531</v>
      </c>
      <c r="E283" s="50">
        <v>3447140</v>
      </c>
      <c r="F283" s="57">
        <v>3447520</v>
      </c>
      <c r="G283" s="89">
        <v>0</v>
      </c>
      <c r="H283" s="96">
        <f t="shared" si="12"/>
        <v>380</v>
      </c>
      <c r="I283" s="19">
        <f t="shared" si="13"/>
        <v>380</v>
      </c>
      <c r="J283" s="33">
        <f t="shared" si="14"/>
        <v>1E-4</v>
      </c>
      <c r="K283" s="60" t="s">
        <v>38</v>
      </c>
      <c r="L283" s="60" t="s">
        <v>38</v>
      </c>
      <c r="M283" s="49"/>
      <c r="N283"/>
      <c r="O283" s="1"/>
      <c r="P283" s="1"/>
      <c r="Q283" s="1"/>
      <c r="R283" s="1"/>
      <c r="S283" s="1"/>
      <c r="T283" s="1"/>
      <c r="U283" s="1"/>
      <c r="V283" s="1"/>
      <c r="W283" s="1"/>
      <c r="X283" s="1"/>
    </row>
    <row r="284" spans="1:24" s="29" customFormat="1">
      <c r="A284" s="41" t="s">
        <v>524</v>
      </c>
      <c r="B284" s="42" t="s">
        <v>525</v>
      </c>
      <c r="C284" s="42" t="s">
        <v>265</v>
      </c>
      <c r="D284" s="42" t="s">
        <v>532</v>
      </c>
      <c r="E284" s="50">
        <v>6594085</v>
      </c>
      <c r="F284" s="57">
        <v>6594791</v>
      </c>
      <c r="G284" s="89">
        <v>0</v>
      </c>
      <c r="H284" s="96">
        <f t="shared" si="12"/>
        <v>706</v>
      </c>
      <c r="I284" s="19">
        <f t="shared" si="13"/>
        <v>706</v>
      </c>
      <c r="J284" s="33">
        <f t="shared" si="14"/>
        <v>1E-4</v>
      </c>
      <c r="K284" s="60" t="s">
        <v>38</v>
      </c>
      <c r="L284" s="60" t="s">
        <v>38</v>
      </c>
      <c r="M284" s="49"/>
      <c r="N284"/>
      <c r="O284" s="1"/>
      <c r="P284" s="1"/>
      <c r="Q284" s="1"/>
      <c r="R284" s="1"/>
      <c r="S284" s="1"/>
      <c r="T284" s="1"/>
      <c r="U284" s="1"/>
      <c r="V284" s="1"/>
      <c r="W284" s="1"/>
      <c r="X284" s="1"/>
    </row>
    <row r="285" spans="1:24" s="29" customFormat="1">
      <c r="A285" s="41" t="s">
        <v>524</v>
      </c>
      <c r="B285" s="42" t="s">
        <v>525</v>
      </c>
      <c r="C285" s="42" t="s">
        <v>174</v>
      </c>
      <c r="D285" s="42" t="s">
        <v>533</v>
      </c>
      <c r="E285" s="50">
        <v>1596784</v>
      </c>
      <c r="F285" s="57">
        <v>1597084</v>
      </c>
      <c r="G285" s="89">
        <v>0</v>
      </c>
      <c r="H285" s="96">
        <f t="shared" si="12"/>
        <v>300</v>
      </c>
      <c r="I285" s="19">
        <f t="shared" si="13"/>
        <v>300</v>
      </c>
      <c r="J285" s="33">
        <f t="shared" si="14"/>
        <v>2.0000000000000001E-4</v>
      </c>
      <c r="K285" s="60">
        <v>1</v>
      </c>
      <c r="L285" s="60" t="s">
        <v>38</v>
      </c>
      <c r="M285" s="49"/>
      <c r="N285"/>
      <c r="O285" s="1"/>
      <c r="P285" s="1"/>
      <c r="Q285" s="1"/>
      <c r="R285" s="1"/>
      <c r="S285" s="1"/>
      <c r="T285" s="1"/>
      <c r="U285" s="1"/>
      <c r="V285" s="1"/>
      <c r="W285" s="1"/>
      <c r="X285" s="1"/>
    </row>
    <row r="286" spans="1:24" s="29" customFormat="1">
      <c r="A286" s="41" t="s">
        <v>534</v>
      </c>
      <c r="B286" s="42" t="s">
        <v>535</v>
      </c>
      <c r="C286" s="42" t="s">
        <v>59</v>
      </c>
      <c r="D286" s="42" t="s">
        <v>536</v>
      </c>
      <c r="E286" s="50">
        <v>6208779</v>
      </c>
      <c r="F286" s="57">
        <v>6209752</v>
      </c>
      <c r="G286" s="89">
        <v>0</v>
      </c>
      <c r="H286" s="96">
        <f t="shared" si="12"/>
        <v>973</v>
      </c>
      <c r="I286" s="19">
        <f t="shared" si="13"/>
        <v>973</v>
      </c>
      <c r="J286" s="33">
        <f t="shared" si="14"/>
        <v>2.0000000000000001E-4</v>
      </c>
      <c r="K286" s="60" t="s">
        <v>38</v>
      </c>
      <c r="L286" s="60" t="s">
        <v>38</v>
      </c>
      <c r="M286" s="49"/>
      <c r="N286"/>
      <c r="O286" s="1"/>
      <c r="P286" s="1"/>
      <c r="Q286" s="1"/>
      <c r="R286" s="1"/>
      <c r="S286" s="1"/>
      <c r="T286" s="1"/>
      <c r="U286" s="1"/>
      <c r="V286" s="1"/>
      <c r="W286" s="1"/>
      <c r="X286" s="1"/>
    </row>
    <row r="287" spans="1:24" s="29" customFormat="1">
      <c r="A287" s="41" t="s">
        <v>534</v>
      </c>
      <c r="B287" s="42" t="s">
        <v>535</v>
      </c>
      <c r="C287" s="42" t="s">
        <v>90</v>
      </c>
      <c r="D287" s="42" t="s">
        <v>537</v>
      </c>
      <c r="E287" s="50">
        <v>2584174</v>
      </c>
      <c r="F287" s="57">
        <v>2584494</v>
      </c>
      <c r="G287" s="89">
        <v>0</v>
      </c>
      <c r="H287" s="96">
        <f t="shared" si="12"/>
        <v>320</v>
      </c>
      <c r="I287" s="19">
        <f t="shared" si="13"/>
        <v>320</v>
      </c>
      <c r="J287" s="33">
        <f t="shared" si="14"/>
        <v>1E-4</v>
      </c>
      <c r="K287" s="60" t="s">
        <v>38</v>
      </c>
      <c r="L287" s="60" t="s">
        <v>38</v>
      </c>
      <c r="M287" s="49"/>
      <c r="N287"/>
      <c r="O287" s="1"/>
      <c r="P287" s="1"/>
      <c r="Q287" s="1"/>
      <c r="R287" s="1"/>
      <c r="S287" s="1"/>
      <c r="T287" s="1"/>
      <c r="U287" s="1"/>
      <c r="V287" s="1"/>
      <c r="W287" s="1"/>
      <c r="X287" s="1"/>
    </row>
    <row r="288" spans="1:24" s="29" customFormat="1">
      <c r="A288" s="41" t="s">
        <v>534</v>
      </c>
      <c r="B288" s="42" t="s">
        <v>535</v>
      </c>
      <c r="C288" s="42" t="s">
        <v>115</v>
      </c>
      <c r="D288" s="42" t="s">
        <v>538</v>
      </c>
      <c r="E288" s="50">
        <v>3083088</v>
      </c>
      <c r="F288" s="57">
        <v>3083522</v>
      </c>
      <c r="G288" s="89">
        <v>0</v>
      </c>
      <c r="H288" s="96">
        <f t="shared" si="12"/>
        <v>434</v>
      </c>
      <c r="I288" s="19">
        <f t="shared" si="13"/>
        <v>434</v>
      </c>
      <c r="J288" s="33">
        <f t="shared" si="14"/>
        <v>1E-4</v>
      </c>
      <c r="K288" s="60" t="s">
        <v>38</v>
      </c>
      <c r="L288" s="60" t="s">
        <v>38</v>
      </c>
      <c r="M288" s="49"/>
      <c r="N288"/>
      <c r="O288" s="1"/>
      <c r="P288" s="1"/>
      <c r="Q288" s="1"/>
      <c r="R288" s="1"/>
      <c r="S288" s="1"/>
      <c r="T288" s="1"/>
      <c r="U288" s="1"/>
      <c r="V288" s="1"/>
      <c r="W288" s="1"/>
      <c r="X288" s="1"/>
    </row>
    <row r="289" spans="1:24" s="29" customFormat="1">
      <c r="A289" s="41" t="s">
        <v>534</v>
      </c>
      <c r="B289" s="42" t="s">
        <v>535</v>
      </c>
      <c r="C289" s="42" t="s">
        <v>217</v>
      </c>
      <c r="D289" s="42" t="s">
        <v>539</v>
      </c>
      <c r="E289" s="50">
        <v>1814186</v>
      </c>
      <c r="F289" s="57">
        <v>1814443</v>
      </c>
      <c r="G289" s="89">
        <v>0</v>
      </c>
      <c r="H289" s="96">
        <f t="shared" si="12"/>
        <v>257</v>
      </c>
      <c r="I289" s="19">
        <f t="shared" si="13"/>
        <v>257</v>
      </c>
      <c r="J289" s="33">
        <f t="shared" si="14"/>
        <v>1E-4</v>
      </c>
      <c r="K289" s="60" t="s">
        <v>38</v>
      </c>
      <c r="L289" s="60" t="s">
        <v>38</v>
      </c>
      <c r="M289" s="49"/>
      <c r="N289"/>
      <c r="O289" s="1"/>
      <c r="P289" s="1"/>
      <c r="Q289" s="1"/>
      <c r="R289" s="1"/>
      <c r="S289" s="1"/>
      <c r="T289" s="1"/>
      <c r="U289" s="1"/>
      <c r="V289" s="1"/>
      <c r="W289" s="1"/>
      <c r="X289" s="1"/>
    </row>
    <row r="290" spans="1:24" s="29" customFormat="1">
      <c r="A290" s="41" t="s">
        <v>534</v>
      </c>
      <c r="B290" s="42" t="s">
        <v>535</v>
      </c>
      <c r="C290" s="42" t="s">
        <v>72</v>
      </c>
      <c r="D290" s="42" t="s">
        <v>540</v>
      </c>
      <c r="E290" s="50">
        <v>5523183</v>
      </c>
      <c r="F290" s="57">
        <v>5523845</v>
      </c>
      <c r="G290" s="89">
        <v>0</v>
      </c>
      <c r="H290" s="96">
        <f t="shared" si="12"/>
        <v>662</v>
      </c>
      <c r="I290" s="19">
        <f t="shared" si="13"/>
        <v>662</v>
      </c>
      <c r="J290" s="33">
        <f t="shared" si="14"/>
        <v>1E-4</v>
      </c>
      <c r="K290" s="60" t="s">
        <v>38</v>
      </c>
      <c r="L290" s="60" t="s">
        <v>38</v>
      </c>
      <c r="M290" s="49"/>
      <c r="N290"/>
      <c r="O290" s="1"/>
      <c r="P290" s="1"/>
      <c r="Q290" s="1"/>
      <c r="R290" s="1"/>
      <c r="S290" s="1"/>
      <c r="T290" s="1"/>
      <c r="U290" s="1"/>
      <c r="V290" s="1"/>
      <c r="W290" s="1"/>
      <c r="X290" s="1"/>
    </row>
    <row r="291" spans="1:24" s="29" customFormat="1">
      <c r="A291" s="41" t="s">
        <v>534</v>
      </c>
      <c r="B291" s="42" t="s">
        <v>535</v>
      </c>
      <c r="C291" s="42" t="s">
        <v>225</v>
      </c>
      <c r="D291" s="42" t="s">
        <v>541</v>
      </c>
      <c r="E291" s="50">
        <v>6682696</v>
      </c>
      <c r="F291" s="57">
        <v>6683565</v>
      </c>
      <c r="G291" s="89">
        <v>0</v>
      </c>
      <c r="H291" s="96">
        <f t="shared" si="12"/>
        <v>869</v>
      </c>
      <c r="I291" s="19">
        <f t="shared" si="13"/>
        <v>869</v>
      </c>
      <c r="J291" s="33">
        <f t="shared" si="14"/>
        <v>1E-4</v>
      </c>
      <c r="K291" s="60" t="s">
        <v>38</v>
      </c>
      <c r="L291" s="60" t="s">
        <v>38</v>
      </c>
      <c r="M291" s="49"/>
      <c r="N291"/>
      <c r="O291" s="1"/>
      <c r="P291" s="1"/>
      <c r="Q291" s="1"/>
      <c r="R291" s="1"/>
      <c r="S291" s="1"/>
      <c r="T291" s="1"/>
      <c r="U291" s="1"/>
      <c r="V291" s="1"/>
      <c r="W291" s="1"/>
      <c r="X291" s="1"/>
    </row>
    <row r="292" spans="1:24" s="29" customFormat="1">
      <c r="A292" s="41" t="s">
        <v>542</v>
      </c>
      <c r="B292" s="42" t="s">
        <v>543</v>
      </c>
      <c r="C292" s="42" t="s">
        <v>262</v>
      </c>
      <c r="D292" s="42" t="s">
        <v>544</v>
      </c>
      <c r="E292" s="50">
        <v>772596</v>
      </c>
      <c r="F292" s="57">
        <v>772685</v>
      </c>
      <c r="G292" s="89">
        <v>0</v>
      </c>
      <c r="H292" s="96">
        <f t="shared" si="12"/>
        <v>89</v>
      </c>
      <c r="I292" s="19">
        <f t="shared" si="13"/>
        <v>89</v>
      </c>
      <c r="J292" s="33">
        <f t="shared" si="14"/>
        <v>1E-4</v>
      </c>
      <c r="K292" s="60" t="s">
        <v>38</v>
      </c>
      <c r="L292" s="60" t="s">
        <v>38</v>
      </c>
      <c r="M292" s="49"/>
      <c r="N292"/>
      <c r="O292" s="1"/>
      <c r="P292" s="1"/>
      <c r="Q292" s="1"/>
      <c r="R292" s="1"/>
      <c r="S292" s="1"/>
      <c r="T292" s="1"/>
      <c r="U292" s="1"/>
      <c r="V292" s="1"/>
      <c r="W292" s="1"/>
      <c r="X292" s="1"/>
    </row>
    <row r="293" spans="1:24" s="29" customFormat="1">
      <c r="A293" s="41" t="s">
        <v>542</v>
      </c>
      <c r="B293" s="42" t="s">
        <v>543</v>
      </c>
      <c r="C293" s="42" t="s">
        <v>545</v>
      </c>
      <c r="D293" s="42" t="s">
        <v>546</v>
      </c>
      <c r="E293" s="50">
        <v>1844573</v>
      </c>
      <c r="F293" s="57">
        <v>1844746</v>
      </c>
      <c r="G293" s="89">
        <v>0</v>
      </c>
      <c r="H293" s="96">
        <f t="shared" si="12"/>
        <v>173</v>
      </c>
      <c r="I293" s="19">
        <f t="shared" si="13"/>
        <v>173</v>
      </c>
      <c r="J293" s="33">
        <f t="shared" si="14"/>
        <v>1E-4</v>
      </c>
      <c r="K293" s="60" t="s">
        <v>38</v>
      </c>
      <c r="L293" s="60" t="s">
        <v>38</v>
      </c>
      <c r="M293" s="49"/>
      <c r="N293"/>
      <c r="O293" s="1"/>
      <c r="P293" s="1"/>
      <c r="Q293" s="1"/>
      <c r="R293" s="1"/>
      <c r="S293" s="1"/>
      <c r="T293" s="1"/>
      <c r="U293" s="1"/>
      <c r="V293" s="1"/>
      <c r="W293" s="1"/>
      <c r="X293" s="1"/>
    </row>
    <row r="294" spans="1:24" s="29" customFormat="1">
      <c r="A294" s="41" t="s">
        <v>542</v>
      </c>
      <c r="B294" s="42" t="s">
        <v>543</v>
      </c>
      <c r="C294" s="42" t="s">
        <v>547</v>
      </c>
      <c r="D294" s="42" t="s">
        <v>548</v>
      </c>
      <c r="E294" s="50">
        <v>379331</v>
      </c>
      <c r="F294" s="57">
        <v>379369</v>
      </c>
      <c r="G294" s="89">
        <v>0</v>
      </c>
      <c r="H294" s="96">
        <f t="shared" si="12"/>
        <v>38</v>
      </c>
      <c r="I294" s="19">
        <f t="shared" si="13"/>
        <v>38</v>
      </c>
      <c r="J294" s="33">
        <f t="shared" si="14"/>
        <v>1E-4</v>
      </c>
      <c r="K294" s="60" t="s">
        <v>38</v>
      </c>
      <c r="L294" s="60" t="s">
        <v>38</v>
      </c>
      <c r="M294" s="49"/>
      <c r="N294"/>
      <c r="O294" s="1"/>
      <c r="P294" s="1"/>
      <c r="Q294" s="1"/>
      <c r="R294" s="1"/>
      <c r="S294" s="1"/>
      <c r="T294" s="1"/>
      <c r="U294" s="1"/>
      <c r="V294" s="1"/>
      <c r="W294" s="1"/>
      <c r="X294" s="1"/>
    </row>
    <row r="295" spans="1:24" s="29" customFormat="1">
      <c r="A295" s="41" t="s">
        <v>542</v>
      </c>
      <c r="B295" s="42" t="s">
        <v>543</v>
      </c>
      <c r="C295" s="42" t="s">
        <v>346</v>
      </c>
      <c r="D295" s="42" t="s">
        <v>549</v>
      </c>
      <c r="E295" s="50">
        <v>1496733</v>
      </c>
      <c r="F295" s="57">
        <v>1496879</v>
      </c>
      <c r="G295" s="89">
        <v>0</v>
      </c>
      <c r="H295" s="96">
        <f t="shared" si="12"/>
        <v>146</v>
      </c>
      <c r="I295" s="19">
        <f t="shared" si="13"/>
        <v>146</v>
      </c>
      <c r="J295" s="33">
        <f t="shared" si="14"/>
        <v>1E-4</v>
      </c>
      <c r="K295" s="60" t="s">
        <v>38</v>
      </c>
      <c r="L295" s="60" t="s">
        <v>38</v>
      </c>
      <c r="M295" s="49"/>
      <c r="N295"/>
      <c r="O295" s="1"/>
      <c r="P295" s="1"/>
      <c r="Q295" s="1"/>
      <c r="R295" s="1"/>
      <c r="S295" s="1"/>
      <c r="T295" s="1"/>
      <c r="U295" s="1"/>
      <c r="V295" s="1"/>
      <c r="W295" s="1"/>
      <c r="X295" s="1"/>
    </row>
    <row r="296" spans="1:24" s="29" customFormat="1">
      <c r="A296" s="41" t="s">
        <v>542</v>
      </c>
      <c r="B296" s="42" t="s">
        <v>543</v>
      </c>
      <c r="C296" s="42" t="s">
        <v>168</v>
      </c>
      <c r="D296" s="42" t="s">
        <v>550</v>
      </c>
      <c r="E296" s="50">
        <v>1468327</v>
      </c>
      <c r="F296" s="57">
        <v>1468456</v>
      </c>
      <c r="G296" s="89">
        <v>0</v>
      </c>
      <c r="H296" s="96">
        <f t="shared" si="12"/>
        <v>129</v>
      </c>
      <c r="I296" s="19">
        <f t="shared" si="13"/>
        <v>129</v>
      </c>
      <c r="J296" s="33">
        <f t="shared" si="14"/>
        <v>1E-4</v>
      </c>
      <c r="K296" s="60" t="s">
        <v>38</v>
      </c>
      <c r="L296" s="60" t="s">
        <v>38</v>
      </c>
      <c r="M296" s="49"/>
      <c r="N296"/>
      <c r="O296" s="1"/>
      <c r="P296" s="1"/>
      <c r="Q296" s="1"/>
      <c r="R296" s="1"/>
      <c r="S296" s="1"/>
      <c r="T296" s="1"/>
      <c r="U296" s="1"/>
      <c r="V296" s="1"/>
      <c r="W296" s="1"/>
      <c r="X296" s="1"/>
    </row>
    <row r="297" spans="1:24" s="29" customFormat="1">
      <c r="A297" s="41" t="s">
        <v>542</v>
      </c>
      <c r="B297" s="42" t="s">
        <v>543</v>
      </c>
      <c r="C297" s="42" t="s">
        <v>115</v>
      </c>
      <c r="D297" s="42" t="s">
        <v>551</v>
      </c>
      <c r="E297" s="50">
        <v>5859725</v>
      </c>
      <c r="F297" s="57">
        <v>5860322</v>
      </c>
      <c r="G297" s="89">
        <v>0</v>
      </c>
      <c r="H297" s="96">
        <f t="shared" si="12"/>
        <v>597</v>
      </c>
      <c r="I297" s="19">
        <f t="shared" si="13"/>
        <v>597</v>
      </c>
      <c r="J297" s="33">
        <f t="shared" si="14"/>
        <v>1E-4</v>
      </c>
      <c r="K297" s="60" t="s">
        <v>38</v>
      </c>
      <c r="L297" s="60" t="s">
        <v>38</v>
      </c>
      <c r="M297" s="49"/>
      <c r="N297"/>
      <c r="O297" s="1"/>
      <c r="P297" s="1"/>
      <c r="Q297" s="1"/>
      <c r="R297" s="1"/>
      <c r="S297" s="1"/>
      <c r="T297" s="1"/>
      <c r="U297" s="1"/>
      <c r="V297" s="1"/>
      <c r="W297" s="1"/>
      <c r="X297" s="1"/>
    </row>
    <row r="298" spans="1:24" s="29" customFormat="1">
      <c r="A298" s="41" t="s">
        <v>542</v>
      </c>
      <c r="B298" s="42" t="s">
        <v>543</v>
      </c>
      <c r="C298" s="42" t="s">
        <v>92</v>
      </c>
      <c r="D298" s="42" t="s">
        <v>552</v>
      </c>
      <c r="E298" s="50">
        <v>3224262</v>
      </c>
      <c r="F298" s="57">
        <v>3224566</v>
      </c>
      <c r="G298" s="89">
        <v>0</v>
      </c>
      <c r="H298" s="96">
        <f t="shared" si="12"/>
        <v>304</v>
      </c>
      <c r="I298" s="19">
        <f t="shared" si="13"/>
        <v>304</v>
      </c>
      <c r="J298" s="33">
        <f t="shared" si="14"/>
        <v>1E-4</v>
      </c>
      <c r="K298" s="60" t="s">
        <v>38</v>
      </c>
      <c r="L298" s="60" t="s">
        <v>38</v>
      </c>
      <c r="M298" s="49"/>
      <c r="N298"/>
      <c r="O298" s="1"/>
      <c r="P298" s="1"/>
      <c r="Q298" s="1"/>
      <c r="R298" s="1"/>
      <c r="S298" s="1"/>
      <c r="T298" s="1"/>
      <c r="U298" s="1"/>
      <c r="V298" s="1"/>
      <c r="W298" s="1"/>
      <c r="X298" s="1"/>
    </row>
    <row r="299" spans="1:24" s="29" customFormat="1">
      <c r="A299" s="41" t="s">
        <v>542</v>
      </c>
      <c r="B299" s="42" t="s">
        <v>543</v>
      </c>
      <c r="C299" s="42" t="s">
        <v>51</v>
      </c>
      <c r="D299" s="42" t="s">
        <v>553</v>
      </c>
      <c r="E299" s="50">
        <v>2054734</v>
      </c>
      <c r="F299" s="57">
        <v>2055157</v>
      </c>
      <c r="G299" s="89">
        <v>0</v>
      </c>
      <c r="H299" s="96">
        <f t="shared" si="12"/>
        <v>423</v>
      </c>
      <c r="I299" s="19">
        <f t="shared" si="13"/>
        <v>423</v>
      </c>
      <c r="J299" s="33">
        <f t="shared" si="14"/>
        <v>2.0000000000000001E-4</v>
      </c>
      <c r="K299" s="60" t="s">
        <v>38</v>
      </c>
      <c r="L299" s="60" t="s">
        <v>38</v>
      </c>
      <c r="M299" s="49"/>
      <c r="N299"/>
      <c r="O299" s="1"/>
      <c r="P299" s="1"/>
      <c r="Q299" s="1"/>
      <c r="R299" s="1"/>
      <c r="S299" s="1"/>
      <c r="T299" s="1"/>
      <c r="U299" s="1"/>
      <c r="V299" s="1"/>
      <c r="W299" s="1"/>
      <c r="X299" s="1"/>
    </row>
    <row r="300" spans="1:24" s="29" customFormat="1">
      <c r="A300" s="41" t="s">
        <v>542</v>
      </c>
      <c r="B300" s="42" t="s">
        <v>543</v>
      </c>
      <c r="C300" s="42" t="s">
        <v>386</v>
      </c>
      <c r="D300" s="42" t="s">
        <v>554</v>
      </c>
      <c r="E300" s="50">
        <v>1047239</v>
      </c>
      <c r="F300" s="57">
        <v>1047347</v>
      </c>
      <c r="G300" s="89">
        <v>0</v>
      </c>
      <c r="H300" s="96">
        <f t="shared" si="12"/>
        <v>108</v>
      </c>
      <c r="I300" s="19">
        <f t="shared" si="13"/>
        <v>108</v>
      </c>
      <c r="J300" s="33">
        <f t="shared" si="14"/>
        <v>1E-4</v>
      </c>
      <c r="K300" s="60" t="s">
        <v>38</v>
      </c>
      <c r="L300" s="60" t="s">
        <v>38</v>
      </c>
      <c r="M300" s="49"/>
      <c r="N300"/>
      <c r="O300" s="1"/>
      <c r="P300" s="1"/>
      <c r="Q300" s="1"/>
      <c r="R300" s="1"/>
      <c r="S300" s="1"/>
      <c r="T300" s="1"/>
      <c r="U300" s="1"/>
      <c r="V300" s="1"/>
      <c r="W300" s="1"/>
      <c r="X300" s="1"/>
    </row>
    <row r="301" spans="1:24" s="29" customFormat="1">
      <c r="A301" s="41" t="s">
        <v>542</v>
      </c>
      <c r="B301" s="42" t="s">
        <v>543</v>
      </c>
      <c r="C301" s="42" t="s">
        <v>402</v>
      </c>
      <c r="D301" s="42" t="s">
        <v>555</v>
      </c>
      <c r="E301" s="50">
        <v>1915805</v>
      </c>
      <c r="F301" s="57">
        <v>1915999</v>
      </c>
      <c r="G301" s="89">
        <v>0</v>
      </c>
      <c r="H301" s="96">
        <f t="shared" si="12"/>
        <v>194</v>
      </c>
      <c r="I301" s="19">
        <f t="shared" si="13"/>
        <v>194</v>
      </c>
      <c r="J301" s="33">
        <f t="shared" si="14"/>
        <v>1E-4</v>
      </c>
      <c r="K301" s="60" t="s">
        <v>38</v>
      </c>
      <c r="L301" s="60" t="s">
        <v>38</v>
      </c>
      <c r="M301" s="49"/>
      <c r="N301"/>
      <c r="O301" s="1"/>
      <c r="P301" s="1"/>
      <c r="Q301" s="1"/>
      <c r="R301" s="1"/>
      <c r="S301" s="1"/>
      <c r="T301" s="1"/>
      <c r="U301" s="1"/>
      <c r="V301" s="1"/>
      <c r="W301" s="1"/>
      <c r="X301" s="1"/>
    </row>
    <row r="302" spans="1:24" s="29" customFormat="1">
      <c r="A302" s="41" t="s">
        <v>542</v>
      </c>
      <c r="B302" s="42" t="s">
        <v>543</v>
      </c>
      <c r="C302" s="42" t="s">
        <v>212</v>
      </c>
      <c r="D302" s="42" t="s">
        <v>556</v>
      </c>
      <c r="E302" s="50">
        <v>2437380</v>
      </c>
      <c r="F302" s="57">
        <v>2437606</v>
      </c>
      <c r="G302" s="89">
        <v>0</v>
      </c>
      <c r="H302" s="96">
        <f t="shared" si="12"/>
        <v>226</v>
      </c>
      <c r="I302" s="19">
        <f t="shared" si="13"/>
        <v>226</v>
      </c>
      <c r="J302" s="33">
        <f t="shared" si="14"/>
        <v>1E-4</v>
      </c>
      <c r="K302" s="60" t="s">
        <v>38</v>
      </c>
      <c r="L302" s="60" t="s">
        <v>38</v>
      </c>
      <c r="M302" s="49"/>
      <c r="N302"/>
      <c r="O302" s="1"/>
      <c r="P302" s="1"/>
      <c r="Q302" s="1"/>
      <c r="R302" s="1"/>
      <c r="S302" s="1"/>
      <c r="T302" s="1"/>
      <c r="U302" s="1"/>
      <c r="V302" s="1"/>
      <c r="W302" s="1"/>
      <c r="X302" s="1"/>
    </row>
    <row r="303" spans="1:24" s="29" customFormat="1">
      <c r="A303" s="41" t="s">
        <v>542</v>
      </c>
      <c r="B303" s="42" t="s">
        <v>543</v>
      </c>
      <c r="C303" s="42" t="s">
        <v>433</v>
      </c>
      <c r="D303" s="42" t="s">
        <v>557</v>
      </c>
      <c r="E303" s="50">
        <v>1456119</v>
      </c>
      <c r="F303" s="57">
        <v>1456290</v>
      </c>
      <c r="G303" s="89">
        <v>0</v>
      </c>
      <c r="H303" s="96">
        <f t="shared" si="12"/>
        <v>171</v>
      </c>
      <c r="I303" s="19">
        <f t="shared" si="13"/>
        <v>171</v>
      </c>
      <c r="J303" s="33">
        <f t="shared" si="14"/>
        <v>1E-4</v>
      </c>
      <c r="K303" s="60" t="s">
        <v>38</v>
      </c>
      <c r="L303" s="60" t="s">
        <v>38</v>
      </c>
      <c r="M303" s="49"/>
      <c r="N303"/>
      <c r="O303" s="1"/>
      <c r="P303" s="1"/>
      <c r="Q303" s="1"/>
      <c r="R303" s="1"/>
      <c r="S303" s="1"/>
      <c r="T303" s="1"/>
      <c r="U303" s="1"/>
      <c r="V303" s="1"/>
      <c r="W303" s="1"/>
      <c r="X303" s="1"/>
    </row>
    <row r="304" spans="1:24" s="29" customFormat="1">
      <c r="A304" s="41" t="s">
        <v>542</v>
      </c>
      <c r="B304" s="42" t="s">
        <v>543</v>
      </c>
      <c r="C304" s="42" t="s">
        <v>180</v>
      </c>
      <c r="D304" s="42" t="s">
        <v>558</v>
      </c>
      <c r="E304" s="50">
        <v>5649234</v>
      </c>
      <c r="F304" s="57">
        <v>5649981</v>
      </c>
      <c r="G304" s="89">
        <v>0</v>
      </c>
      <c r="H304" s="96">
        <f t="shared" si="12"/>
        <v>747</v>
      </c>
      <c r="I304" s="19">
        <f t="shared" si="13"/>
        <v>747</v>
      </c>
      <c r="J304" s="33">
        <f t="shared" si="14"/>
        <v>1E-4</v>
      </c>
      <c r="K304" s="60" t="s">
        <v>38</v>
      </c>
      <c r="L304" s="60" t="s">
        <v>38</v>
      </c>
      <c r="M304" s="49"/>
      <c r="N304"/>
      <c r="O304" s="1"/>
      <c r="P304" s="1"/>
      <c r="Q304" s="1"/>
      <c r="R304" s="1"/>
      <c r="S304" s="1"/>
      <c r="T304" s="1"/>
      <c r="U304" s="1"/>
      <c r="V304" s="1"/>
      <c r="W304" s="1"/>
      <c r="X304" s="1"/>
    </row>
    <row r="305" spans="1:24" s="29" customFormat="1">
      <c r="A305" s="41" t="s">
        <v>559</v>
      </c>
      <c r="B305" s="42" t="s">
        <v>560</v>
      </c>
      <c r="C305" s="42" t="s">
        <v>409</v>
      </c>
      <c r="D305" s="42" t="s">
        <v>561</v>
      </c>
      <c r="E305" s="50">
        <v>558691</v>
      </c>
      <c r="F305" s="57">
        <v>558738</v>
      </c>
      <c r="G305" s="89">
        <v>0</v>
      </c>
      <c r="H305" s="96">
        <f t="shared" si="12"/>
        <v>47</v>
      </c>
      <c r="I305" s="19">
        <f t="shared" si="13"/>
        <v>47</v>
      </c>
      <c r="J305" s="33">
        <f t="shared" si="14"/>
        <v>1E-4</v>
      </c>
      <c r="K305" s="60" t="s">
        <v>38</v>
      </c>
      <c r="L305" s="60" t="s">
        <v>38</v>
      </c>
      <c r="M305" s="49"/>
      <c r="N305"/>
      <c r="O305" s="1"/>
      <c r="P305" s="1"/>
      <c r="Q305" s="1"/>
      <c r="R305" s="1"/>
      <c r="S305" s="1"/>
      <c r="T305" s="1"/>
      <c r="U305" s="1"/>
      <c r="V305" s="1"/>
      <c r="W305" s="1"/>
      <c r="X305" s="1"/>
    </row>
    <row r="306" spans="1:24" s="29" customFormat="1">
      <c r="A306" s="41" t="s">
        <v>559</v>
      </c>
      <c r="B306" s="42" t="s">
        <v>560</v>
      </c>
      <c r="C306" s="42" t="s">
        <v>222</v>
      </c>
      <c r="D306" s="42" t="s">
        <v>562</v>
      </c>
      <c r="E306" s="50">
        <v>589161</v>
      </c>
      <c r="F306" s="57">
        <v>589217</v>
      </c>
      <c r="G306" s="89">
        <v>0</v>
      </c>
      <c r="H306" s="96">
        <f t="shared" si="12"/>
        <v>56</v>
      </c>
      <c r="I306" s="19">
        <f t="shared" si="13"/>
        <v>56</v>
      </c>
      <c r="J306" s="33">
        <f t="shared" si="14"/>
        <v>1E-4</v>
      </c>
      <c r="K306" s="60" t="s">
        <v>38</v>
      </c>
      <c r="L306" s="60" t="s">
        <v>38</v>
      </c>
      <c r="M306" s="49"/>
      <c r="N306"/>
      <c r="O306" s="1"/>
      <c r="P306" s="1"/>
      <c r="Q306" s="1"/>
      <c r="R306" s="1"/>
      <c r="S306" s="1"/>
      <c r="T306" s="1"/>
      <c r="U306" s="1"/>
      <c r="V306" s="1"/>
      <c r="W306" s="1"/>
      <c r="X306" s="1"/>
    </row>
    <row r="307" spans="1:24" s="29" customFormat="1">
      <c r="A307" s="41" t="s">
        <v>559</v>
      </c>
      <c r="B307" s="42" t="s">
        <v>560</v>
      </c>
      <c r="C307" s="42" t="s">
        <v>59</v>
      </c>
      <c r="D307" s="42" t="s">
        <v>563</v>
      </c>
      <c r="E307" s="50">
        <v>4781186</v>
      </c>
      <c r="F307" s="57">
        <v>4781769</v>
      </c>
      <c r="G307" s="89">
        <v>0</v>
      </c>
      <c r="H307" s="96">
        <f t="shared" si="12"/>
        <v>583</v>
      </c>
      <c r="I307" s="19">
        <f t="shared" si="13"/>
        <v>583</v>
      </c>
      <c r="J307" s="33">
        <f t="shared" si="14"/>
        <v>1E-4</v>
      </c>
      <c r="K307" s="60" t="s">
        <v>38</v>
      </c>
      <c r="L307" s="60" t="s">
        <v>38</v>
      </c>
      <c r="M307" s="49"/>
      <c r="N307"/>
      <c r="O307" s="1"/>
      <c r="P307" s="1"/>
      <c r="Q307" s="1"/>
      <c r="R307" s="1"/>
      <c r="S307" s="1"/>
      <c r="T307" s="1"/>
      <c r="U307" s="1"/>
      <c r="V307" s="1"/>
      <c r="W307" s="1"/>
      <c r="X307" s="1"/>
    </row>
    <row r="308" spans="1:24" s="29" customFormat="1">
      <c r="A308" s="41" t="s">
        <v>559</v>
      </c>
      <c r="B308" s="42" t="s">
        <v>560</v>
      </c>
      <c r="C308" s="42" t="s">
        <v>74</v>
      </c>
      <c r="D308" s="42" t="s">
        <v>564</v>
      </c>
      <c r="E308" s="50">
        <v>5360597</v>
      </c>
      <c r="F308" s="57">
        <v>5361284</v>
      </c>
      <c r="G308" s="89">
        <v>0</v>
      </c>
      <c r="H308" s="96">
        <f t="shared" si="12"/>
        <v>687</v>
      </c>
      <c r="I308" s="19">
        <f t="shared" si="13"/>
        <v>687</v>
      </c>
      <c r="J308" s="33">
        <f t="shared" si="14"/>
        <v>1E-4</v>
      </c>
      <c r="K308" s="60" t="s">
        <v>38</v>
      </c>
      <c r="L308" s="60" t="s">
        <v>38</v>
      </c>
      <c r="M308" s="49"/>
      <c r="N308"/>
      <c r="O308" s="1"/>
      <c r="P308" s="1"/>
      <c r="Q308" s="1"/>
      <c r="R308" s="1"/>
      <c r="S308" s="1"/>
      <c r="T308" s="1"/>
      <c r="U308" s="1"/>
      <c r="V308" s="1"/>
      <c r="W308" s="1"/>
      <c r="X308" s="1"/>
    </row>
    <row r="309" spans="1:24" s="29" customFormat="1">
      <c r="A309" s="41" t="s">
        <v>559</v>
      </c>
      <c r="B309" s="42" t="s">
        <v>560</v>
      </c>
      <c r="C309" s="42" t="s">
        <v>156</v>
      </c>
      <c r="D309" s="42" t="s">
        <v>565</v>
      </c>
      <c r="E309" s="50">
        <v>995331</v>
      </c>
      <c r="F309" s="57">
        <v>995445</v>
      </c>
      <c r="G309" s="89">
        <v>0</v>
      </c>
      <c r="H309" s="96">
        <f t="shared" si="12"/>
        <v>114</v>
      </c>
      <c r="I309" s="19">
        <f t="shared" si="13"/>
        <v>114</v>
      </c>
      <c r="J309" s="33">
        <f t="shared" si="14"/>
        <v>1E-4</v>
      </c>
      <c r="K309" s="60" t="s">
        <v>38</v>
      </c>
      <c r="L309" s="60" t="s">
        <v>38</v>
      </c>
      <c r="M309" s="49"/>
      <c r="N309"/>
      <c r="O309" s="1"/>
      <c r="P309" s="1"/>
      <c r="Q309" s="1"/>
      <c r="R309" s="1"/>
      <c r="S309" s="1"/>
      <c r="T309" s="1"/>
      <c r="U309" s="1"/>
      <c r="V309" s="1"/>
      <c r="W309" s="1"/>
      <c r="X309" s="1"/>
    </row>
    <row r="310" spans="1:24" s="29" customFormat="1">
      <c r="A310" s="41" t="s">
        <v>559</v>
      </c>
      <c r="B310" s="42" t="s">
        <v>560</v>
      </c>
      <c r="C310" s="42" t="s">
        <v>134</v>
      </c>
      <c r="D310" s="42" t="s">
        <v>566</v>
      </c>
      <c r="E310" s="50">
        <v>341861</v>
      </c>
      <c r="F310" s="57">
        <v>341911</v>
      </c>
      <c r="G310" s="89">
        <v>0</v>
      </c>
      <c r="H310" s="96">
        <f t="shared" si="12"/>
        <v>50</v>
      </c>
      <c r="I310" s="19">
        <f t="shared" si="13"/>
        <v>50</v>
      </c>
      <c r="J310" s="33">
        <f t="shared" si="14"/>
        <v>1E-4</v>
      </c>
      <c r="K310" s="60" t="s">
        <v>38</v>
      </c>
      <c r="L310" s="60" t="s">
        <v>38</v>
      </c>
      <c r="M310" s="49"/>
      <c r="N310"/>
      <c r="O310" s="1"/>
      <c r="P310" s="1"/>
      <c r="Q310" s="1"/>
      <c r="R310" s="1"/>
      <c r="S310" s="1"/>
      <c r="T310" s="1"/>
      <c r="U310" s="1"/>
      <c r="V310" s="1"/>
      <c r="W310" s="1"/>
      <c r="X310" s="1"/>
    </row>
    <row r="311" spans="1:24" s="29" customFormat="1">
      <c r="A311" s="41" t="s">
        <v>567</v>
      </c>
      <c r="B311" s="42" t="s">
        <v>568</v>
      </c>
      <c r="C311" s="42" t="s">
        <v>59</v>
      </c>
      <c r="D311" s="42" t="s">
        <v>569</v>
      </c>
      <c r="E311" s="50">
        <v>6372381</v>
      </c>
      <c r="F311" s="57">
        <v>6371301</v>
      </c>
      <c r="G311" s="89">
        <v>-1791</v>
      </c>
      <c r="H311" s="96">
        <f t="shared" si="12"/>
        <v>711</v>
      </c>
      <c r="I311" s="19">
        <f t="shared" si="13"/>
        <v>-1080</v>
      </c>
      <c r="J311" s="33">
        <f t="shared" si="14"/>
        <v>-2.0000000000000001E-4</v>
      </c>
      <c r="K311" s="60" t="s">
        <v>38</v>
      </c>
      <c r="L311" s="60" t="s">
        <v>38</v>
      </c>
      <c r="M311" s="49"/>
      <c r="N311"/>
      <c r="O311" s="1"/>
      <c r="P311" s="1"/>
      <c r="Q311" s="1"/>
      <c r="R311" s="1"/>
      <c r="S311" s="1"/>
      <c r="T311" s="1"/>
      <c r="U311" s="1"/>
      <c r="V311" s="1"/>
      <c r="W311" s="1"/>
      <c r="X311" s="1"/>
    </row>
    <row r="312" spans="1:24" s="29" customFormat="1">
      <c r="A312" s="41" t="s">
        <v>567</v>
      </c>
      <c r="B312" s="42" t="s">
        <v>568</v>
      </c>
      <c r="C312" s="42" t="s">
        <v>217</v>
      </c>
      <c r="D312" s="42" t="s">
        <v>570</v>
      </c>
      <c r="E312" s="50">
        <v>2296287</v>
      </c>
      <c r="F312" s="57">
        <v>2296727</v>
      </c>
      <c r="G312" s="89">
        <v>0</v>
      </c>
      <c r="H312" s="96">
        <f t="shared" si="12"/>
        <v>440</v>
      </c>
      <c r="I312" s="19">
        <f t="shared" si="13"/>
        <v>440</v>
      </c>
      <c r="J312" s="33">
        <f t="shared" si="14"/>
        <v>2.0000000000000001E-4</v>
      </c>
      <c r="K312" s="60" t="s">
        <v>38</v>
      </c>
      <c r="L312" s="60" t="s">
        <v>38</v>
      </c>
      <c r="M312" s="49"/>
      <c r="N312"/>
      <c r="O312" s="1"/>
      <c r="P312" s="1"/>
      <c r="Q312" s="1"/>
      <c r="R312" s="1"/>
      <c r="S312" s="1"/>
      <c r="T312" s="1"/>
      <c r="U312" s="1"/>
      <c r="V312" s="1"/>
      <c r="W312" s="1"/>
      <c r="X312" s="1"/>
    </row>
    <row r="313" spans="1:24" s="29" customFormat="1">
      <c r="A313" s="41" t="s">
        <v>571</v>
      </c>
      <c r="B313" s="42" t="s">
        <v>572</v>
      </c>
      <c r="C313" s="42" t="s">
        <v>545</v>
      </c>
      <c r="D313" s="42" t="s">
        <v>573</v>
      </c>
      <c r="E313" s="50">
        <v>473078</v>
      </c>
      <c r="F313" s="57">
        <v>473133</v>
      </c>
      <c r="G313" s="89">
        <v>0</v>
      </c>
      <c r="H313" s="96">
        <f t="shared" si="12"/>
        <v>55</v>
      </c>
      <c r="I313" s="19">
        <f t="shared" si="13"/>
        <v>55</v>
      </c>
      <c r="J313" s="33">
        <f t="shared" si="14"/>
        <v>1E-4</v>
      </c>
      <c r="K313" s="60" t="s">
        <v>38</v>
      </c>
      <c r="L313" s="60" t="s">
        <v>38</v>
      </c>
      <c r="M313" s="49"/>
      <c r="N313"/>
      <c r="O313" s="1"/>
      <c r="P313" s="1"/>
      <c r="Q313" s="1"/>
      <c r="R313" s="1"/>
      <c r="S313" s="1"/>
      <c r="T313" s="1"/>
      <c r="U313" s="1"/>
      <c r="V313" s="1"/>
      <c r="W313" s="1"/>
      <c r="X313" s="1"/>
    </row>
    <row r="314" spans="1:24" s="29" customFormat="1">
      <c r="A314" s="41" t="s">
        <v>571</v>
      </c>
      <c r="B314" s="42" t="s">
        <v>572</v>
      </c>
      <c r="C314" s="42" t="s">
        <v>90</v>
      </c>
      <c r="D314" s="42" t="s">
        <v>574</v>
      </c>
      <c r="E314" s="50">
        <v>3176930</v>
      </c>
      <c r="F314" s="57">
        <v>3177305</v>
      </c>
      <c r="G314" s="89">
        <v>0</v>
      </c>
      <c r="H314" s="96">
        <f t="shared" si="12"/>
        <v>375</v>
      </c>
      <c r="I314" s="19">
        <f t="shared" si="13"/>
        <v>375</v>
      </c>
      <c r="J314" s="33">
        <f t="shared" si="14"/>
        <v>1E-4</v>
      </c>
      <c r="K314" s="60" t="s">
        <v>38</v>
      </c>
      <c r="L314" s="60" t="s">
        <v>38</v>
      </c>
      <c r="M314" s="49"/>
      <c r="N314"/>
      <c r="O314" s="1"/>
      <c r="P314" s="1"/>
      <c r="Q314" s="1"/>
      <c r="R314" s="1"/>
      <c r="S314" s="1"/>
      <c r="T314" s="1"/>
      <c r="U314" s="1"/>
      <c r="V314" s="1"/>
      <c r="W314" s="1"/>
      <c r="X314" s="1"/>
    </row>
    <row r="315" spans="1:24" s="29" customFormat="1">
      <c r="A315" s="41" t="s">
        <v>571</v>
      </c>
      <c r="B315" s="42" t="s">
        <v>572</v>
      </c>
      <c r="C315" s="42" t="s">
        <v>112</v>
      </c>
      <c r="D315" s="42" t="s">
        <v>575</v>
      </c>
      <c r="E315" s="50">
        <v>4806486</v>
      </c>
      <c r="F315" s="57">
        <v>4807283</v>
      </c>
      <c r="G315" s="89">
        <v>0</v>
      </c>
      <c r="H315" s="96">
        <f t="shared" si="12"/>
        <v>797</v>
      </c>
      <c r="I315" s="19">
        <f t="shared" si="13"/>
        <v>797</v>
      </c>
      <c r="J315" s="33">
        <f t="shared" si="14"/>
        <v>2.0000000000000001E-4</v>
      </c>
      <c r="K315" s="60" t="s">
        <v>38</v>
      </c>
      <c r="L315" s="60" t="s">
        <v>38</v>
      </c>
      <c r="M315" s="49"/>
      <c r="N315"/>
      <c r="O315" s="1"/>
      <c r="P315" s="1"/>
      <c r="Q315" s="1"/>
      <c r="R315" s="1"/>
      <c r="S315" s="1"/>
      <c r="T315" s="1"/>
      <c r="U315" s="1"/>
      <c r="V315" s="1"/>
      <c r="W315" s="1"/>
      <c r="X315" s="1"/>
    </row>
    <row r="316" spans="1:24" s="29" customFormat="1">
      <c r="A316" s="41" t="s">
        <v>571</v>
      </c>
      <c r="B316" s="42" t="s">
        <v>572</v>
      </c>
      <c r="C316" s="42" t="s">
        <v>92</v>
      </c>
      <c r="D316" s="42" t="s">
        <v>576</v>
      </c>
      <c r="E316" s="50">
        <v>1377523</v>
      </c>
      <c r="F316" s="57">
        <v>1377674</v>
      </c>
      <c r="G316" s="89">
        <v>0</v>
      </c>
      <c r="H316" s="96">
        <f t="shared" si="12"/>
        <v>151</v>
      </c>
      <c r="I316" s="19">
        <f t="shared" si="13"/>
        <v>151</v>
      </c>
      <c r="J316" s="33">
        <f t="shared" si="14"/>
        <v>1E-4</v>
      </c>
      <c r="K316" s="60" t="s">
        <v>38</v>
      </c>
      <c r="L316" s="60" t="s">
        <v>38</v>
      </c>
      <c r="M316" s="49"/>
      <c r="N316"/>
      <c r="O316" s="1"/>
      <c r="P316" s="1"/>
      <c r="Q316" s="1"/>
      <c r="R316" s="1"/>
      <c r="S316" s="1"/>
      <c r="T316" s="1"/>
      <c r="U316" s="1"/>
      <c r="V316" s="1"/>
      <c r="W316" s="1"/>
      <c r="X316" s="1"/>
    </row>
    <row r="317" spans="1:24" s="29" customFormat="1">
      <c r="A317" s="41" t="s">
        <v>571</v>
      </c>
      <c r="B317" s="42" t="s">
        <v>572</v>
      </c>
      <c r="C317" s="42" t="s">
        <v>247</v>
      </c>
      <c r="D317" s="42" t="s">
        <v>577</v>
      </c>
      <c r="E317" s="50">
        <v>3658863</v>
      </c>
      <c r="F317" s="57">
        <v>3659221</v>
      </c>
      <c r="G317" s="89">
        <v>0</v>
      </c>
      <c r="H317" s="96">
        <f t="shared" si="12"/>
        <v>358</v>
      </c>
      <c r="I317" s="19">
        <f t="shared" si="13"/>
        <v>358</v>
      </c>
      <c r="J317" s="33">
        <f t="shared" si="14"/>
        <v>1E-4</v>
      </c>
      <c r="K317" s="60" t="s">
        <v>38</v>
      </c>
      <c r="L317" s="60" t="s">
        <v>38</v>
      </c>
      <c r="M317" s="49"/>
      <c r="N317"/>
      <c r="O317" s="1"/>
      <c r="P317" s="1"/>
      <c r="Q317" s="1"/>
      <c r="R317" s="1"/>
      <c r="S317" s="1"/>
      <c r="T317" s="1"/>
      <c r="U317" s="1"/>
      <c r="V317" s="1"/>
      <c r="W317" s="1"/>
      <c r="X317" s="1"/>
    </row>
    <row r="318" spans="1:24" s="29" customFormat="1">
      <c r="A318" s="41" t="s">
        <v>571</v>
      </c>
      <c r="B318" s="42" t="s">
        <v>572</v>
      </c>
      <c r="C318" s="42" t="s">
        <v>128</v>
      </c>
      <c r="D318" s="42" t="s">
        <v>578</v>
      </c>
      <c r="E318" s="50">
        <v>20168067</v>
      </c>
      <c r="F318" s="57">
        <v>20170688</v>
      </c>
      <c r="G318" s="89">
        <v>0</v>
      </c>
      <c r="H318" s="96">
        <f t="shared" si="12"/>
        <v>2621</v>
      </c>
      <c r="I318" s="19">
        <f t="shared" si="13"/>
        <v>2621</v>
      </c>
      <c r="J318" s="33">
        <f t="shared" si="14"/>
        <v>1E-4</v>
      </c>
      <c r="K318" s="60" t="s">
        <v>38</v>
      </c>
      <c r="L318" s="60" t="s">
        <v>38</v>
      </c>
      <c r="M318" s="49"/>
      <c r="N318"/>
      <c r="O318" s="1"/>
      <c r="P318" s="1"/>
      <c r="Q318" s="1"/>
      <c r="R318" s="1"/>
      <c r="S318" s="1"/>
      <c r="T318" s="1"/>
      <c r="U318" s="1"/>
      <c r="V318" s="1"/>
      <c r="W318" s="1"/>
      <c r="X318" s="1"/>
    </row>
    <row r="319" spans="1:24" s="29" customFormat="1">
      <c r="A319" s="41" t="s">
        <v>571</v>
      </c>
      <c r="B319" s="42" t="s">
        <v>572</v>
      </c>
      <c r="C319" s="42" t="s">
        <v>225</v>
      </c>
      <c r="D319" s="42" t="s">
        <v>579</v>
      </c>
      <c r="E319" s="50">
        <v>7957332</v>
      </c>
      <c r="F319" s="57">
        <v>7958178</v>
      </c>
      <c r="G319" s="89">
        <v>0</v>
      </c>
      <c r="H319" s="96">
        <f t="shared" si="12"/>
        <v>846</v>
      </c>
      <c r="I319" s="19">
        <f t="shared" si="13"/>
        <v>846</v>
      </c>
      <c r="J319" s="33">
        <f t="shared" si="14"/>
        <v>1E-4</v>
      </c>
      <c r="K319" s="60" t="s">
        <v>38</v>
      </c>
      <c r="L319" s="60" t="s">
        <v>38</v>
      </c>
      <c r="M319" s="49"/>
      <c r="N319"/>
      <c r="O319" s="1"/>
      <c r="P319" s="1"/>
      <c r="Q319" s="1"/>
      <c r="R319" s="1"/>
      <c r="S319" s="1"/>
      <c r="T319" s="1"/>
      <c r="U319" s="1"/>
      <c r="V319" s="1"/>
      <c r="W319" s="1"/>
      <c r="X319" s="1"/>
    </row>
    <row r="320" spans="1:24" s="29" customFormat="1">
      <c r="A320" s="41" t="s">
        <v>571</v>
      </c>
      <c r="B320" s="42" t="s">
        <v>572</v>
      </c>
      <c r="C320" s="42" t="s">
        <v>61</v>
      </c>
      <c r="D320" s="42" t="s">
        <v>580</v>
      </c>
      <c r="E320" s="50">
        <v>619280</v>
      </c>
      <c r="F320" s="57">
        <v>619355</v>
      </c>
      <c r="G320" s="89">
        <v>0</v>
      </c>
      <c r="H320" s="96">
        <f t="shared" si="12"/>
        <v>75</v>
      </c>
      <c r="I320" s="19">
        <f t="shared" si="13"/>
        <v>75</v>
      </c>
      <c r="J320" s="33">
        <f t="shared" si="14"/>
        <v>1E-4</v>
      </c>
      <c r="K320" s="60" t="s">
        <v>38</v>
      </c>
      <c r="L320" s="60" t="s">
        <v>38</v>
      </c>
      <c r="M320" s="49"/>
      <c r="N320"/>
      <c r="O320" s="1"/>
      <c r="P320" s="1"/>
      <c r="Q320" s="1"/>
      <c r="R320" s="1"/>
      <c r="S320" s="1"/>
      <c r="T320" s="1"/>
      <c r="U320" s="1"/>
      <c r="V320" s="1"/>
      <c r="W320" s="1"/>
      <c r="X320" s="1"/>
    </row>
    <row r="321" spans="1:24" s="29" customFormat="1">
      <c r="A321" s="41" t="s">
        <v>571</v>
      </c>
      <c r="B321" s="42" t="s">
        <v>572</v>
      </c>
      <c r="C321" s="42" t="s">
        <v>180</v>
      </c>
      <c r="D321" s="42" t="s">
        <v>581</v>
      </c>
      <c r="E321" s="50">
        <v>3616296</v>
      </c>
      <c r="F321" s="57">
        <v>3616662</v>
      </c>
      <c r="G321" s="89">
        <v>0</v>
      </c>
      <c r="H321" s="96">
        <f t="shared" si="12"/>
        <v>366</v>
      </c>
      <c r="I321" s="19">
        <f t="shared" si="13"/>
        <v>366</v>
      </c>
      <c r="J321" s="33">
        <f t="shared" si="14"/>
        <v>1E-4</v>
      </c>
      <c r="K321" s="60" t="s">
        <v>38</v>
      </c>
      <c r="L321" s="60" t="s">
        <v>38</v>
      </c>
      <c r="M321" s="49"/>
      <c r="N321"/>
      <c r="O321" s="1"/>
      <c r="P321" s="1"/>
      <c r="Q321" s="1"/>
      <c r="R321" s="1"/>
      <c r="S321" s="1"/>
      <c r="T321" s="1"/>
      <c r="U321" s="1"/>
      <c r="V321" s="1"/>
      <c r="W321" s="1"/>
      <c r="X321" s="1"/>
    </row>
    <row r="322" spans="1:24" s="29" customFormat="1">
      <c r="A322" s="41" t="s">
        <v>571</v>
      </c>
      <c r="B322" s="42" t="s">
        <v>572</v>
      </c>
      <c r="C322" s="42" t="s">
        <v>582</v>
      </c>
      <c r="D322" s="42" t="s">
        <v>583</v>
      </c>
      <c r="E322" s="50">
        <v>2190568</v>
      </c>
      <c r="F322" s="57">
        <v>2190791</v>
      </c>
      <c r="G322" s="89">
        <v>0</v>
      </c>
      <c r="H322" s="96">
        <f t="shared" si="12"/>
        <v>223</v>
      </c>
      <c r="I322" s="19">
        <f t="shared" si="13"/>
        <v>223</v>
      </c>
      <c r="J322" s="33">
        <f t="shared" si="14"/>
        <v>1E-4</v>
      </c>
      <c r="K322" s="60" t="s">
        <v>38</v>
      </c>
      <c r="L322" s="60" t="s">
        <v>38</v>
      </c>
      <c r="M322" s="49"/>
      <c r="N322"/>
      <c r="O322" s="1"/>
      <c r="P322" s="1"/>
      <c r="Q322" s="1"/>
      <c r="R322" s="1"/>
      <c r="S322" s="1"/>
      <c r="T322" s="1"/>
      <c r="U322" s="1"/>
      <c r="V322" s="1"/>
      <c r="W322" s="1"/>
      <c r="X322" s="1"/>
    </row>
    <row r="323" spans="1:24" s="29" customFormat="1">
      <c r="A323" s="41" t="s">
        <v>584</v>
      </c>
      <c r="B323" s="42" t="s">
        <v>585</v>
      </c>
      <c r="C323" s="42" t="s">
        <v>59</v>
      </c>
      <c r="D323" s="42" t="s">
        <v>586</v>
      </c>
      <c r="E323" s="50">
        <v>2283287</v>
      </c>
      <c r="F323" s="57">
        <v>2283744</v>
      </c>
      <c r="G323" s="89">
        <v>0</v>
      </c>
      <c r="H323" s="96">
        <f t="shared" si="12"/>
        <v>457</v>
      </c>
      <c r="I323" s="19">
        <f t="shared" si="13"/>
        <v>457</v>
      </c>
      <c r="J323" s="33">
        <f t="shared" si="14"/>
        <v>2.0000000000000001E-4</v>
      </c>
      <c r="K323" s="60" t="s">
        <v>38</v>
      </c>
      <c r="L323" s="60" t="s">
        <v>38</v>
      </c>
      <c r="M323" s="49"/>
      <c r="N323"/>
      <c r="O323" s="1"/>
      <c r="P323" s="1"/>
      <c r="Q323" s="1"/>
      <c r="R323" s="1"/>
      <c r="S323" s="1"/>
      <c r="T323" s="1"/>
      <c r="U323" s="1"/>
      <c r="V323" s="1"/>
      <c r="W323" s="1"/>
      <c r="X323" s="1"/>
    </row>
    <row r="324" spans="1:24" s="29" customFormat="1">
      <c r="A324" s="41" t="s">
        <v>584</v>
      </c>
      <c r="B324" s="42" t="s">
        <v>585</v>
      </c>
      <c r="C324" s="42" t="s">
        <v>90</v>
      </c>
      <c r="D324" s="42" t="s">
        <v>587</v>
      </c>
      <c r="E324" s="50">
        <v>522</v>
      </c>
      <c r="F324" s="57">
        <v>522</v>
      </c>
      <c r="G324" s="89">
        <v>0</v>
      </c>
      <c r="H324" s="96">
        <f t="shared" si="12"/>
        <v>0</v>
      </c>
      <c r="I324" s="19">
        <f t="shared" si="13"/>
        <v>0</v>
      </c>
      <c r="J324" s="33">
        <f t="shared" si="14"/>
        <v>0</v>
      </c>
      <c r="K324" s="60">
        <v>1</v>
      </c>
      <c r="L324" s="60">
        <v>1</v>
      </c>
      <c r="M324" s="49"/>
      <c r="N324"/>
      <c r="O324" s="1"/>
      <c r="P324" s="1"/>
      <c r="Q324" s="1"/>
      <c r="R324" s="1"/>
      <c r="S324" s="1"/>
      <c r="T324" s="1"/>
      <c r="U324" s="1"/>
      <c r="V324" s="1"/>
      <c r="W324" s="1"/>
      <c r="X324" s="1"/>
    </row>
    <row r="325" spans="1:24" s="29" customFormat="1">
      <c r="A325" s="41" t="s">
        <v>584</v>
      </c>
      <c r="B325" s="42" t="s">
        <v>585</v>
      </c>
      <c r="C325" s="42" t="s">
        <v>49</v>
      </c>
      <c r="D325" s="42" t="s">
        <v>588</v>
      </c>
      <c r="E325" s="50">
        <v>40666</v>
      </c>
      <c r="F325" s="57">
        <v>40666</v>
      </c>
      <c r="G325" s="89">
        <v>0</v>
      </c>
      <c r="H325" s="96">
        <f t="shared" si="12"/>
        <v>0</v>
      </c>
      <c r="I325" s="19">
        <f t="shared" si="13"/>
        <v>0</v>
      </c>
      <c r="J325" s="33">
        <f t="shared" si="14"/>
        <v>0</v>
      </c>
      <c r="K325" s="60">
        <v>1</v>
      </c>
      <c r="L325" s="60">
        <v>1</v>
      </c>
      <c r="M325" s="49"/>
      <c r="N325"/>
      <c r="O325" s="1"/>
      <c r="P325" s="1"/>
      <c r="Q325" s="1"/>
      <c r="R325" s="1"/>
      <c r="S325" s="1"/>
      <c r="T325" s="1"/>
      <c r="U325" s="1"/>
      <c r="V325" s="1"/>
      <c r="W325" s="1"/>
      <c r="X325" s="1"/>
    </row>
    <row r="326" spans="1:24" s="29" customFormat="1">
      <c r="A326" s="41" t="s">
        <v>584</v>
      </c>
      <c r="B326" s="42" t="s">
        <v>585</v>
      </c>
      <c r="C326" s="42" t="s">
        <v>92</v>
      </c>
      <c r="D326" s="42" t="s">
        <v>589</v>
      </c>
      <c r="E326" s="50">
        <v>1358961</v>
      </c>
      <c r="F326" s="57">
        <v>1359233</v>
      </c>
      <c r="G326" s="89">
        <v>0</v>
      </c>
      <c r="H326" s="96">
        <f t="shared" si="12"/>
        <v>272</v>
      </c>
      <c r="I326" s="19">
        <f t="shared" si="13"/>
        <v>272</v>
      </c>
      <c r="J326" s="33">
        <f t="shared" si="14"/>
        <v>2.0000000000000001E-4</v>
      </c>
      <c r="K326" s="60" t="s">
        <v>38</v>
      </c>
      <c r="L326" s="60" t="s">
        <v>38</v>
      </c>
      <c r="M326" s="49"/>
      <c r="N326"/>
      <c r="O326" s="1"/>
      <c r="P326" s="1"/>
      <c r="Q326" s="1"/>
      <c r="R326" s="1"/>
      <c r="S326" s="1"/>
      <c r="T326" s="1"/>
      <c r="U326" s="1"/>
      <c r="V326" s="1"/>
      <c r="W326" s="1"/>
      <c r="X326" s="1"/>
    </row>
    <row r="327" spans="1:24" s="29" customFormat="1">
      <c r="A327" s="41" t="s">
        <v>590</v>
      </c>
      <c r="B327" s="42" t="s">
        <v>591</v>
      </c>
      <c r="C327" s="42" t="s">
        <v>112</v>
      </c>
      <c r="D327" s="42" t="s">
        <v>592</v>
      </c>
      <c r="E327" s="50">
        <v>2950783</v>
      </c>
      <c r="F327" s="57">
        <v>2951113</v>
      </c>
      <c r="G327" s="89">
        <v>0</v>
      </c>
      <c r="H327" s="96">
        <f t="shared" si="12"/>
        <v>330</v>
      </c>
      <c r="I327" s="19">
        <f t="shared" si="13"/>
        <v>330</v>
      </c>
      <c r="J327" s="33">
        <f t="shared" si="14"/>
        <v>1E-4</v>
      </c>
      <c r="K327" s="60" t="s">
        <v>38</v>
      </c>
      <c r="L327" s="60" t="s">
        <v>38</v>
      </c>
      <c r="M327" s="49"/>
      <c r="N327"/>
      <c r="O327" s="1"/>
      <c r="P327" s="1"/>
      <c r="Q327" s="1"/>
      <c r="R327" s="1"/>
      <c r="S327" s="1"/>
      <c r="T327" s="1"/>
      <c r="U327" s="1"/>
      <c r="V327" s="1"/>
      <c r="W327" s="1"/>
      <c r="X327" s="1"/>
    </row>
    <row r="328" spans="1:24" s="29" customFormat="1">
      <c r="A328" s="41" t="s">
        <v>590</v>
      </c>
      <c r="B328" s="42" t="s">
        <v>591</v>
      </c>
      <c r="C328" s="42" t="s">
        <v>117</v>
      </c>
      <c r="D328" s="42" t="s">
        <v>593</v>
      </c>
      <c r="E328" s="50">
        <v>3188858</v>
      </c>
      <c r="F328" s="57">
        <v>3189237</v>
      </c>
      <c r="G328" s="89">
        <v>0</v>
      </c>
      <c r="H328" s="96">
        <f t="shared" si="12"/>
        <v>379</v>
      </c>
      <c r="I328" s="19">
        <f t="shared" si="13"/>
        <v>379</v>
      </c>
      <c r="J328" s="33">
        <f t="shared" si="14"/>
        <v>1E-4</v>
      </c>
      <c r="K328" s="60" t="s">
        <v>38</v>
      </c>
      <c r="L328" s="60" t="s">
        <v>38</v>
      </c>
      <c r="M328" s="49"/>
      <c r="N328"/>
      <c r="O328" s="1"/>
      <c r="P328" s="1"/>
      <c r="Q328" s="1"/>
      <c r="R328" s="1"/>
      <c r="S328" s="1"/>
      <c r="T328" s="1"/>
      <c r="U328" s="1"/>
      <c r="V328" s="1"/>
      <c r="W328" s="1"/>
      <c r="X328" s="1"/>
    </row>
    <row r="329" spans="1:24" s="29" customFormat="1">
      <c r="A329" s="41" t="s">
        <v>590</v>
      </c>
      <c r="B329" s="42" t="s">
        <v>591</v>
      </c>
      <c r="C329" s="42" t="s">
        <v>96</v>
      </c>
      <c r="D329" s="42" t="s">
        <v>594</v>
      </c>
      <c r="E329" s="50">
        <v>844651</v>
      </c>
      <c r="F329" s="57">
        <v>844753</v>
      </c>
      <c r="G329" s="89">
        <v>0</v>
      </c>
      <c r="H329" s="96">
        <f t="shared" ref="H329:H392" si="15">SUM(I329-G329)</f>
        <v>102</v>
      </c>
      <c r="I329" s="19">
        <f t="shared" ref="I329:I392" si="16">SUM(F329-E329)</f>
        <v>102</v>
      </c>
      <c r="J329" s="33">
        <f t="shared" ref="J329:J392" si="17">ROUND(I329/E329,4)</f>
        <v>1E-4</v>
      </c>
      <c r="K329" s="60" t="s">
        <v>38</v>
      </c>
      <c r="L329" s="60" t="s">
        <v>38</v>
      </c>
      <c r="M329" s="49"/>
      <c r="N329"/>
      <c r="O329" s="1"/>
      <c r="P329" s="1"/>
      <c r="Q329" s="1"/>
      <c r="R329" s="1"/>
      <c r="S329" s="1"/>
      <c r="T329" s="1"/>
      <c r="U329" s="1"/>
      <c r="V329" s="1"/>
      <c r="W329" s="1"/>
      <c r="X329" s="1"/>
    </row>
    <row r="330" spans="1:24" s="29" customFormat="1">
      <c r="A330" s="41" t="s">
        <v>595</v>
      </c>
      <c r="B330" s="42" t="s">
        <v>596</v>
      </c>
      <c r="C330" s="42" t="s">
        <v>45</v>
      </c>
      <c r="D330" s="42" t="s">
        <v>597</v>
      </c>
      <c r="E330" s="50">
        <v>668297</v>
      </c>
      <c r="F330" s="57">
        <v>668369</v>
      </c>
      <c r="G330" s="89">
        <v>0</v>
      </c>
      <c r="H330" s="96">
        <f t="shared" si="15"/>
        <v>72</v>
      </c>
      <c r="I330" s="19">
        <f t="shared" si="16"/>
        <v>72</v>
      </c>
      <c r="J330" s="33">
        <f t="shared" si="17"/>
        <v>1E-4</v>
      </c>
      <c r="K330" s="60" t="s">
        <v>38</v>
      </c>
      <c r="L330" s="60" t="s">
        <v>38</v>
      </c>
      <c r="M330" s="49"/>
      <c r="N330"/>
      <c r="O330" s="1"/>
      <c r="P330" s="1"/>
      <c r="Q330" s="1"/>
      <c r="R330" s="1"/>
      <c r="S330" s="1"/>
      <c r="T330" s="1"/>
      <c r="U330" s="1"/>
      <c r="V330" s="1"/>
      <c r="W330" s="1"/>
      <c r="X330" s="1"/>
    </row>
    <row r="331" spans="1:24" s="29" customFormat="1">
      <c r="A331" s="41" t="s">
        <v>595</v>
      </c>
      <c r="B331" s="42" t="s">
        <v>596</v>
      </c>
      <c r="C331" s="42" t="s">
        <v>90</v>
      </c>
      <c r="D331" s="42" t="s">
        <v>598</v>
      </c>
      <c r="E331" s="50">
        <v>1133217</v>
      </c>
      <c r="F331" s="57">
        <v>1133343</v>
      </c>
      <c r="G331" s="89">
        <v>0</v>
      </c>
      <c r="H331" s="96">
        <f t="shared" si="15"/>
        <v>126</v>
      </c>
      <c r="I331" s="19">
        <f t="shared" si="16"/>
        <v>126</v>
      </c>
      <c r="J331" s="33">
        <f t="shared" si="17"/>
        <v>1E-4</v>
      </c>
      <c r="K331" s="60" t="s">
        <v>38</v>
      </c>
      <c r="L331" s="60" t="s">
        <v>38</v>
      </c>
      <c r="M331" s="49"/>
      <c r="N331"/>
      <c r="O331" s="1"/>
      <c r="P331" s="1"/>
      <c r="Q331" s="1"/>
      <c r="R331" s="1"/>
      <c r="S331" s="1"/>
      <c r="T331" s="1"/>
      <c r="U331" s="1"/>
      <c r="V331" s="1"/>
      <c r="W331" s="1"/>
      <c r="X331" s="1"/>
    </row>
    <row r="332" spans="1:24" s="29" customFormat="1">
      <c r="A332" s="41" t="s">
        <v>595</v>
      </c>
      <c r="B332" s="42" t="s">
        <v>596</v>
      </c>
      <c r="C332" s="42" t="s">
        <v>402</v>
      </c>
      <c r="D332" s="42" t="s">
        <v>599</v>
      </c>
      <c r="E332" s="50">
        <v>631291</v>
      </c>
      <c r="F332" s="57">
        <v>631418</v>
      </c>
      <c r="G332" s="89">
        <v>0</v>
      </c>
      <c r="H332" s="96">
        <f t="shared" si="15"/>
        <v>127</v>
      </c>
      <c r="I332" s="19">
        <f t="shared" si="16"/>
        <v>127</v>
      </c>
      <c r="J332" s="33">
        <f t="shared" si="17"/>
        <v>2.0000000000000001E-4</v>
      </c>
      <c r="K332" s="60" t="s">
        <v>38</v>
      </c>
      <c r="L332" s="60" t="s">
        <v>38</v>
      </c>
      <c r="M332" s="49"/>
      <c r="N332"/>
      <c r="O332" s="1"/>
      <c r="P332" s="1"/>
      <c r="Q332" s="1"/>
      <c r="R332" s="1"/>
      <c r="S332" s="1"/>
      <c r="T332" s="1"/>
      <c r="U332" s="1"/>
      <c r="V332" s="1"/>
      <c r="W332" s="1"/>
      <c r="X332" s="1"/>
    </row>
    <row r="333" spans="1:24" s="29" customFormat="1">
      <c r="A333" s="41" t="s">
        <v>595</v>
      </c>
      <c r="B333" s="42" t="s">
        <v>596</v>
      </c>
      <c r="C333" s="42" t="s">
        <v>76</v>
      </c>
      <c r="D333" s="42" t="s">
        <v>600</v>
      </c>
      <c r="E333" s="50">
        <v>3485928</v>
      </c>
      <c r="F333" s="57">
        <v>3486320</v>
      </c>
      <c r="G333" s="89">
        <v>0</v>
      </c>
      <c r="H333" s="96">
        <f t="shared" si="15"/>
        <v>392</v>
      </c>
      <c r="I333" s="19">
        <f t="shared" si="16"/>
        <v>392</v>
      </c>
      <c r="J333" s="33">
        <f t="shared" si="17"/>
        <v>1E-4</v>
      </c>
      <c r="K333" s="60" t="s">
        <v>38</v>
      </c>
      <c r="L333" s="60" t="s">
        <v>38</v>
      </c>
      <c r="M333" s="49"/>
      <c r="N333"/>
      <c r="O333" s="1"/>
      <c r="P333" s="1"/>
      <c r="Q333" s="1"/>
      <c r="R333" s="1"/>
      <c r="S333" s="1"/>
      <c r="T333" s="1"/>
      <c r="U333" s="1"/>
      <c r="V333" s="1"/>
      <c r="W333" s="1"/>
      <c r="X333" s="1"/>
    </row>
    <row r="334" spans="1:24" s="29" customFormat="1">
      <c r="A334" s="41" t="s">
        <v>595</v>
      </c>
      <c r="B334" s="42" t="s">
        <v>596</v>
      </c>
      <c r="C334" s="42" t="s">
        <v>94</v>
      </c>
      <c r="D334" s="42" t="s">
        <v>601</v>
      </c>
      <c r="E334" s="50">
        <v>1919875</v>
      </c>
      <c r="F334" s="57">
        <v>1920101</v>
      </c>
      <c r="G334" s="89">
        <v>0</v>
      </c>
      <c r="H334" s="96">
        <f t="shared" si="15"/>
        <v>226</v>
      </c>
      <c r="I334" s="19">
        <f t="shared" si="16"/>
        <v>226</v>
      </c>
      <c r="J334" s="33">
        <f t="shared" si="17"/>
        <v>1E-4</v>
      </c>
      <c r="K334" s="60" t="s">
        <v>38</v>
      </c>
      <c r="L334" s="60" t="s">
        <v>38</v>
      </c>
      <c r="M334" s="49"/>
      <c r="N334"/>
      <c r="O334" s="1"/>
      <c r="P334" s="1"/>
      <c r="Q334" s="1"/>
      <c r="R334" s="1"/>
      <c r="S334" s="1"/>
      <c r="T334" s="1"/>
      <c r="U334" s="1"/>
      <c r="V334" s="1"/>
      <c r="W334" s="1"/>
      <c r="X334" s="1"/>
    </row>
    <row r="335" spans="1:24" s="29" customFormat="1">
      <c r="A335" s="41" t="s">
        <v>595</v>
      </c>
      <c r="B335" s="42" t="s">
        <v>596</v>
      </c>
      <c r="C335" s="42" t="s">
        <v>366</v>
      </c>
      <c r="D335" s="42" t="s">
        <v>602</v>
      </c>
      <c r="E335" s="50">
        <v>775760</v>
      </c>
      <c r="F335" s="57">
        <v>775858</v>
      </c>
      <c r="G335" s="89">
        <v>0</v>
      </c>
      <c r="H335" s="96">
        <f t="shared" si="15"/>
        <v>98</v>
      </c>
      <c r="I335" s="19">
        <f t="shared" si="16"/>
        <v>98</v>
      </c>
      <c r="J335" s="33">
        <f t="shared" si="17"/>
        <v>1E-4</v>
      </c>
      <c r="K335" s="60" t="s">
        <v>38</v>
      </c>
      <c r="L335" s="60" t="s">
        <v>38</v>
      </c>
      <c r="M335" s="49"/>
      <c r="N335"/>
      <c r="O335" s="1"/>
      <c r="P335" s="1"/>
      <c r="Q335" s="1"/>
      <c r="R335" s="1"/>
      <c r="S335" s="1"/>
      <c r="T335" s="1"/>
      <c r="U335" s="1"/>
      <c r="V335" s="1"/>
      <c r="W335" s="1"/>
      <c r="X335" s="1"/>
    </row>
    <row r="336" spans="1:24" s="29" customFormat="1">
      <c r="A336" s="41" t="s">
        <v>603</v>
      </c>
      <c r="B336" s="42" t="s">
        <v>604</v>
      </c>
      <c r="C336" s="42" t="s">
        <v>45</v>
      </c>
      <c r="D336" s="42" t="s">
        <v>605</v>
      </c>
      <c r="E336" s="50">
        <v>20275</v>
      </c>
      <c r="F336" s="57">
        <v>20275</v>
      </c>
      <c r="G336" s="89">
        <v>0</v>
      </c>
      <c r="H336" s="96">
        <f t="shared" si="15"/>
        <v>0</v>
      </c>
      <c r="I336" s="19">
        <f t="shared" si="16"/>
        <v>0</v>
      </c>
      <c r="J336" s="33">
        <f t="shared" si="17"/>
        <v>0</v>
      </c>
      <c r="K336" s="60">
        <v>1</v>
      </c>
      <c r="L336" s="60">
        <v>1</v>
      </c>
      <c r="M336" s="49"/>
      <c r="N336"/>
      <c r="O336" s="1"/>
      <c r="P336" s="1"/>
      <c r="Q336" s="1"/>
      <c r="R336" s="1"/>
      <c r="S336" s="1"/>
      <c r="T336" s="1"/>
      <c r="U336" s="1"/>
      <c r="V336" s="1"/>
      <c r="W336" s="1"/>
      <c r="X336" s="1"/>
    </row>
    <row r="337" spans="1:24" s="29" customFormat="1">
      <c r="A337" s="41" t="s">
        <v>603</v>
      </c>
      <c r="B337" s="42" t="s">
        <v>604</v>
      </c>
      <c r="C337" s="42" t="s">
        <v>606</v>
      </c>
      <c r="D337" s="42" t="s">
        <v>607</v>
      </c>
      <c r="E337" s="50">
        <v>1424279</v>
      </c>
      <c r="F337" s="57">
        <v>1424442</v>
      </c>
      <c r="G337" s="89">
        <v>0</v>
      </c>
      <c r="H337" s="96">
        <f t="shared" si="15"/>
        <v>163</v>
      </c>
      <c r="I337" s="19">
        <f t="shared" si="16"/>
        <v>163</v>
      </c>
      <c r="J337" s="33">
        <f t="shared" si="17"/>
        <v>1E-4</v>
      </c>
      <c r="K337" s="60" t="s">
        <v>38</v>
      </c>
      <c r="L337" s="60" t="s">
        <v>38</v>
      </c>
      <c r="M337" s="49"/>
      <c r="N337"/>
      <c r="O337" s="1"/>
      <c r="P337" s="1"/>
      <c r="Q337" s="1"/>
      <c r="R337" s="1"/>
      <c r="S337" s="1"/>
      <c r="T337" s="1"/>
      <c r="U337" s="1"/>
      <c r="V337" s="1"/>
      <c r="W337" s="1"/>
      <c r="X337" s="1"/>
    </row>
    <row r="338" spans="1:24" s="29" customFormat="1">
      <c r="A338" s="41" t="s">
        <v>603</v>
      </c>
      <c r="B338" s="42" t="s">
        <v>604</v>
      </c>
      <c r="C338" s="42" t="s">
        <v>608</v>
      </c>
      <c r="D338" s="42" t="s">
        <v>609</v>
      </c>
      <c r="E338" s="50">
        <v>1743237</v>
      </c>
      <c r="F338" s="57">
        <v>1743373</v>
      </c>
      <c r="G338" s="89">
        <v>0</v>
      </c>
      <c r="H338" s="96">
        <f t="shared" si="15"/>
        <v>136</v>
      </c>
      <c r="I338" s="19">
        <f t="shared" si="16"/>
        <v>136</v>
      </c>
      <c r="J338" s="33">
        <f t="shared" si="17"/>
        <v>1E-4</v>
      </c>
      <c r="K338" s="60" t="s">
        <v>38</v>
      </c>
      <c r="L338" s="60" t="s">
        <v>38</v>
      </c>
      <c r="M338" s="49"/>
      <c r="N338" s="43"/>
      <c r="O338" s="1"/>
      <c r="P338" s="1"/>
      <c r="Q338" s="1"/>
      <c r="R338" s="1"/>
      <c r="S338" s="1"/>
      <c r="T338" s="1"/>
      <c r="U338" s="1"/>
      <c r="V338" s="1"/>
      <c r="W338" s="1"/>
      <c r="X338" s="1"/>
    </row>
    <row r="339" spans="1:24" s="29" customFormat="1">
      <c r="A339" s="41" t="s">
        <v>603</v>
      </c>
      <c r="B339" s="42" t="s">
        <v>604</v>
      </c>
      <c r="C339" s="42" t="s">
        <v>610</v>
      </c>
      <c r="D339" s="42" t="s">
        <v>611</v>
      </c>
      <c r="E339" s="50">
        <v>1927702</v>
      </c>
      <c r="F339" s="57">
        <v>1927853</v>
      </c>
      <c r="G339" s="89">
        <v>0</v>
      </c>
      <c r="H339" s="96">
        <f t="shared" si="15"/>
        <v>151</v>
      </c>
      <c r="I339" s="19">
        <f t="shared" si="16"/>
        <v>151</v>
      </c>
      <c r="J339" s="33">
        <f t="shared" si="17"/>
        <v>1E-4</v>
      </c>
      <c r="K339" s="60" t="s">
        <v>38</v>
      </c>
      <c r="L339" s="60" t="s">
        <v>38</v>
      </c>
      <c r="M339" s="49"/>
      <c r="N339" s="43"/>
      <c r="O339" s="1"/>
      <c r="P339" s="1"/>
      <c r="Q339" s="1"/>
      <c r="R339" s="1"/>
      <c r="S339" s="1"/>
      <c r="T339" s="1"/>
      <c r="U339" s="1"/>
      <c r="V339" s="1"/>
      <c r="W339" s="1"/>
      <c r="X339" s="1"/>
    </row>
    <row r="340" spans="1:24" s="29" customFormat="1">
      <c r="A340" s="41" t="s">
        <v>603</v>
      </c>
      <c r="B340" s="42" t="s">
        <v>604</v>
      </c>
      <c r="C340" s="42" t="s">
        <v>612</v>
      </c>
      <c r="D340" s="42" t="s">
        <v>613</v>
      </c>
      <c r="E340" s="50">
        <v>2594609</v>
      </c>
      <c r="F340" s="57">
        <v>2594810</v>
      </c>
      <c r="G340" s="89">
        <v>0</v>
      </c>
      <c r="H340" s="96">
        <f t="shared" si="15"/>
        <v>201</v>
      </c>
      <c r="I340" s="19">
        <f t="shared" si="16"/>
        <v>201</v>
      </c>
      <c r="J340" s="33">
        <f t="shared" si="17"/>
        <v>1E-4</v>
      </c>
      <c r="K340" s="60" t="s">
        <v>38</v>
      </c>
      <c r="L340" s="60" t="s">
        <v>38</v>
      </c>
      <c r="M340" s="49"/>
      <c r="N340" s="43"/>
      <c r="O340" s="1"/>
      <c r="P340" s="1"/>
      <c r="Q340" s="1"/>
      <c r="R340" s="1"/>
      <c r="S340" s="1"/>
      <c r="T340" s="1"/>
      <c r="U340" s="1"/>
      <c r="V340" s="1"/>
      <c r="W340" s="1"/>
      <c r="X340" s="1"/>
    </row>
    <row r="341" spans="1:24" s="29" customFormat="1">
      <c r="A341" s="41" t="s">
        <v>603</v>
      </c>
      <c r="B341" s="42" t="s">
        <v>604</v>
      </c>
      <c r="C341" s="42" t="s">
        <v>614</v>
      </c>
      <c r="D341" s="42" t="s">
        <v>615</v>
      </c>
      <c r="E341" s="50">
        <v>2060889</v>
      </c>
      <c r="F341" s="57">
        <v>2061049</v>
      </c>
      <c r="G341" s="89">
        <v>0</v>
      </c>
      <c r="H341" s="96">
        <f t="shared" si="15"/>
        <v>160</v>
      </c>
      <c r="I341" s="19">
        <f t="shared" si="16"/>
        <v>160</v>
      </c>
      <c r="J341" s="33">
        <f t="shared" si="17"/>
        <v>1E-4</v>
      </c>
      <c r="K341" s="60" t="s">
        <v>38</v>
      </c>
      <c r="L341" s="60" t="s">
        <v>38</v>
      </c>
      <c r="M341" s="49"/>
      <c r="N341" s="43"/>
      <c r="O341" s="1"/>
      <c r="P341" s="1"/>
      <c r="Q341" s="1"/>
      <c r="R341" s="1"/>
      <c r="S341" s="1"/>
      <c r="T341" s="1"/>
      <c r="U341" s="1"/>
      <c r="V341" s="1"/>
      <c r="W341" s="1"/>
      <c r="X341" s="1"/>
    </row>
    <row r="342" spans="1:24" s="29" customFormat="1">
      <c r="A342" s="41" t="s">
        <v>603</v>
      </c>
      <c r="B342" s="42" t="s">
        <v>604</v>
      </c>
      <c r="C342" s="42" t="s">
        <v>616</v>
      </c>
      <c r="D342" s="42" t="s">
        <v>617</v>
      </c>
      <c r="E342" s="50">
        <v>2212054</v>
      </c>
      <c r="F342" s="57">
        <v>2212226</v>
      </c>
      <c r="G342" s="89">
        <v>0</v>
      </c>
      <c r="H342" s="96">
        <f t="shared" si="15"/>
        <v>172</v>
      </c>
      <c r="I342" s="19">
        <f t="shared" si="16"/>
        <v>172</v>
      </c>
      <c r="J342" s="33">
        <f t="shared" si="17"/>
        <v>1E-4</v>
      </c>
      <c r="K342" s="60" t="s">
        <v>38</v>
      </c>
      <c r="L342" s="60" t="s">
        <v>38</v>
      </c>
      <c r="M342" s="49"/>
      <c r="N342" s="43"/>
      <c r="O342" s="1"/>
      <c r="P342" s="1"/>
      <c r="Q342" s="1"/>
      <c r="R342" s="1"/>
      <c r="S342" s="1"/>
      <c r="T342" s="1"/>
      <c r="U342" s="1"/>
      <c r="V342" s="1"/>
      <c r="W342" s="1"/>
      <c r="X342" s="1"/>
    </row>
    <row r="343" spans="1:24" s="29" customFormat="1">
      <c r="A343" s="41" t="s">
        <v>603</v>
      </c>
      <c r="B343" s="42" t="s">
        <v>604</v>
      </c>
      <c r="C343" s="42" t="s">
        <v>618</v>
      </c>
      <c r="D343" s="42" t="s">
        <v>619</v>
      </c>
      <c r="E343" s="50">
        <v>22270169</v>
      </c>
      <c r="F343" s="57">
        <v>22271901</v>
      </c>
      <c r="G343" s="89">
        <v>0</v>
      </c>
      <c r="H343" s="96">
        <f t="shared" si="15"/>
        <v>1732</v>
      </c>
      <c r="I343" s="19">
        <f t="shared" si="16"/>
        <v>1732</v>
      </c>
      <c r="J343" s="33">
        <f t="shared" si="17"/>
        <v>1E-4</v>
      </c>
      <c r="K343" s="60" t="s">
        <v>38</v>
      </c>
      <c r="L343" s="60" t="s">
        <v>38</v>
      </c>
      <c r="M343" s="49"/>
      <c r="N343" s="43"/>
      <c r="O343" s="1"/>
      <c r="P343" s="1"/>
      <c r="Q343" s="1"/>
      <c r="R343" s="1"/>
      <c r="S343" s="1"/>
      <c r="T343" s="1"/>
      <c r="U343" s="1"/>
      <c r="V343" s="1"/>
      <c r="W343" s="1"/>
      <c r="X343" s="1"/>
    </row>
    <row r="344" spans="1:24" s="29" customFormat="1">
      <c r="A344" s="41" t="s">
        <v>603</v>
      </c>
      <c r="B344" s="42" t="s">
        <v>604</v>
      </c>
      <c r="C344" s="42" t="s">
        <v>620</v>
      </c>
      <c r="D344" s="42" t="s">
        <v>621</v>
      </c>
      <c r="E344" s="50">
        <v>7823044</v>
      </c>
      <c r="F344" s="57">
        <v>7815597</v>
      </c>
      <c r="G344" s="89">
        <v>-8057</v>
      </c>
      <c r="H344" s="96">
        <f t="shared" si="15"/>
        <v>610</v>
      </c>
      <c r="I344" s="19">
        <f t="shared" si="16"/>
        <v>-7447</v>
      </c>
      <c r="J344" s="33">
        <f t="shared" si="17"/>
        <v>-1E-3</v>
      </c>
      <c r="K344" s="60" t="s">
        <v>38</v>
      </c>
      <c r="L344" s="60" t="s">
        <v>38</v>
      </c>
      <c r="M344" s="49"/>
      <c r="N344" s="43"/>
      <c r="O344" s="1"/>
      <c r="P344" s="1"/>
      <c r="Q344" s="1"/>
      <c r="R344" s="1"/>
      <c r="S344" s="1"/>
      <c r="T344" s="1"/>
      <c r="U344" s="1"/>
      <c r="V344" s="1"/>
      <c r="W344" s="1"/>
      <c r="X344" s="1"/>
    </row>
    <row r="345" spans="1:24" s="29" customFormat="1">
      <c r="A345" s="41" t="s">
        <v>603</v>
      </c>
      <c r="B345" s="42" t="s">
        <v>604</v>
      </c>
      <c r="C345" s="42" t="s">
        <v>622</v>
      </c>
      <c r="D345" s="42" t="s">
        <v>623</v>
      </c>
      <c r="E345" s="50">
        <v>6145414</v>
      </c>
      <c r="F345" s="57">
        <v>6119929</v>
      </c>
      <c r="G345" s="89">
        <v>-25964</v>
      </c>
      <c r="H345" s="96">
        <f t="shared" si="15"/>
        <v>479</v>
      </c>
      <c r="I345" s="19">
        <f t="shared" si="16"/>
        <v>-25485</v>
      </c>
      <c r="J345" s="33">
        <f t="shared" si="17"/>
        <v>-4.1000000000000003E-3</v>
      </c>
      <c r="K345" s="60" t="s">
        <v>38</v>
      </c>
      <c r="L345" s="60" t="s">
        <v>38</v>
      </c>
      <c r="M345" s="49"/>
      <c r="N345" s="43"/>
      <c r="O345" s="1"/>
      <c r="P345" s="1"/>
      <c r="Q345" s="1"/>
      <c r="R345" s="1"/>
      <c r="S345" s="1"/>
      <c r="T345" s="1"/>
      <c r="U345" s="1"/>
      <c r="V345" s="1"/>
      <c r="W345" s="1"/>
      <c r="X345" s="1"/>
    </row>
    <row r="346" spans="1:24" s="29" customFormat="1">
      <c r="A346" s="41" t="s">
        <v>603</v>
      </c>
      <c r="B346" s="42" t="s">
        <v>604</v>
      </c>
      <c r="C346" s="42" t="s">
        <v>624</v>
      </c>
      <c r="D346" s="42" t="s">
        <v>625</v>
      </c>
      <c r="E346" s="50">
        <v>3324319</v>
      </c>
      <c r="F346" s="57">
        <v>3322789</v>
      </c>
      <c r="G346" s="89">
        <v>-1790</v>
      </c>
      <c r="H346" s="96">
        <f t="shared" si="15"/>
        <v>260</v>
      </c>
      <c r="I346" s="19">
        <f t="shared" si="16"/>
        <v>-1530</v>
      </c>
      <c r="J346" s="33">
        <f t="shared" si="17"/>
        <v>-5.0000000000000001E-4</v>
      </c>
      <c r="K346" s="60" t="s">
        <v>38</v>
      </c>
      <c r="L346" s="60" t="s">
        <v>38</v>
      </c>
      <c r="M346" s="49"/>
      <c r="N346" s="43"/>
      <c r="O346" s="1"/>
      <c r="P346" s="1"/>
      <c r="Q346" s="1"/>
      <c r="R346" s="1"/>
      <c r="S346" s="1"/>
      <c r="T346" s="1"/>
      <c r="U346" s="1"/>
      <c r="V346" s="1"/>
      <c r="W346" s="1"/>
      <c r="X346" s="1"/>
    </row>
    <row r="347" spans="1:24" s="29" customFormat="1">
      <c r="A347" s="41" t="s">
        <v>603</v>
      </c>
      <c r="B347" s="42" t="s">
        <v>604</v>
      </c>
      <c r="C347" s="42" t="s">
        <v>626</v>
      </c>
      <c r="D347" s="42" t="s">
        <v>627</v>
      </c>
      <c r="E347" s="50">
        <v>60426524</v>
      </c>
      <c r="F347" s="57">
        <v>60421400</v>
      </c>
      <c r="G347" s="89">
        <v>-9848</v>
      </c>
      <c r="H347" s="96">
        <f t="shared" si="15"/>
        <v>4724</v>
      </c>
      <c r="I347" s="19">
        <f t="shared" si="16"/>
        <v>-5124</v>
      </c>
      <c r="J347" s="33">
        <f t="shared" si="17"/>
        <v>-1E-4</v>
      </c>
      <c r="K347" s="60" t="s">
        <v>38</v>
      </c>
      <c r="L347" s="60" t="s">
        <v>38</v>
      </c>
      <c r="M347" s="49"/>
      <c r="N347" s="43"/>
      <c r="O347" s="1"/>
      <c r="P347" s="1"/>
      <c r="Q347" s="1"/>
      <c r="R347" s="1"/>
      <c r="S347" s="1"/>
      <c r="T347" s="1"/>
      <c r="U347" s="1"/>
      <c r="V347" s="1"/>
      <c r="W347" s="1"/>
      <c r="X347" s="1"/>
    </row>
    <row r="348" spans="1:24" s="29" customFormat="1">
      <c r="A348" s="41" t="s">
        <v>603</v>
      </c>
      <c r="B348" s="42" t="s">
        <v>604</v>
      </c>
      <c r="C348" s="42" t="s">
        <v>59</v>
      </c>
      <c r="D348" s="42" t="s">
        <v>628</v>
      </c>
      <c r="E348" s="50">
        <v>66058204</v>
      </c>
      <c r="F348" s="57">
        <v>66067438</v>
      </c>
      <c r="G348" s="89">
        <v>0</v>
      </c>
      <c r="H348" s="96">
        <f t="shared" si="15"/>
        <v>9234</v>
      </c>
      <c r="I348" s="19">
        <f t="shared" si="16"/>
        <v>9234</v>
      </c>
      <c r="J348" s="33">
        <f t="shared" si="17"/>
        <v>1E-4</v>
      </c>
      <c r="K348" s="60" t="s">
        <v>38</v>
      </c>
      <c r="L348" s="60" t="s">
        <v>38</v>
      </c>
      <c r="M348" s="49"/>
      <c r="N348" s="43"/>
      <c r="O348" s="1"/>
      <c r="P348" s="1"/>
      <c r="Q348" s="1"/>
      <c r="R348" s="1"/>
      <c r="S348" s="1"/>
      <c r="T348" s="1"/>
      <c r="U348" s="1"/>
      <c r="V348" s="1"/>
      <c r="W348" s="1"/>
      <c r="X348" s="1"/>
    </row>
    <row r="349" spans="1:24" s="29" customFormat="1">
      <c r="A349" s="41" t="s">
        <v>603</v>
      </c>
      <c r="B349" s="42" t="s">
        <v>604</v>
      </c>
      <c r="C349" s="42" t="s">
        <v>112</v>
      </c>
      <c r="D349" s="42" t="s">
        <v>629</v>
      </c>
      <c r="E349" s="50">
        <v>348297</v>
      </c>
      <c r="F349" s="57">
        <v>348547</v>
      </c>
      <c r="G349" s="89">
        <v>0</v>
      </c>
      <c r="H349" s="96">
        <f t="shared" si="15"/>
        <v>250</v>
      </c>
      <c r="I349" s="19">
        <f t="shared" si="16"/>
        <v>250</v>
      </c>
      <c r="J349" s="33">
        <f t="shared" si="17"/>
        <v>6.9999999999999999E-4</v>
      </c>
      <c r="K349" s="60">
        <v>1</v>
      </c>
      <c r="L349" s="60" t="s">
        <v>38</v>
      </c>
      <c r="M349" s="49"/>
      <c r="N349" s="43"/>
      <c r="O349" s="1"/>
      <c r="P349" s="1"/>
      <c r="Q349" s="1"/>
      <c r="R349" s="1"/>
      <c r="S349" s="1"/>
      <c r="T349" s="1"/>
      <c r="U349" s="1"/>
      <c r="V349" s="1"/>
      <c r="W349" s="1"/>
      <c r="X349" s="1"/>
    </row>
    <row r="350" spans="1:24" s="29" customFormat="1">
      <c r="A350" s="41" t="s">
        <v>603</v>
      </c>
      <c r="B350" s="42" t="s">
        <v>604</v>
      </c>
      <c r="C350" s="42" t="s">
        <v>49</v>
      </c>
      <c r="D350" s="42" t="s">
        <v>630</v>
      </c>
      <c r="E350" s="50">
        <v>18317270</v>
      </c>
      <c r="F350" s="57">
        <v>18319708</v>
      </c>
      <c r="G350" s="89">
        <v>0</v>
      </c>
      <c r="H350" s="96">
        <f t="shared" si="15"/>
        <v>2438</v>
      </c>
      <c r="I350" s="19">
        <f t="shared" si="16"/>
        <v>2438</v>
      </c>
      <c r="J350" s="33">
        <f t="shared" si="17"/>
        <v>1E-4</v>
      </c>
      <c r="K350" s="60" t="s">
        <v>38</v>
      </c>
      <c r="L350" s="60" t="s">
        <v>38</v>
      </c>
      <c r="M350" s="49"/>
      <c r="N350" s="43"/>
      <c r="O350" s="1"/>
      <c r="P350" s="1"/>
      <c r="Q350" s="1"/>
      <c r="R350" s="1"/>
      <c r="S350" s="1"/>
      <c r="T350" s="1"/>
      <c r="U350" s="1"/>
      <c r="V350" s="1"/>
      <c r="W350" s="1"/>
      <c r="X350" s="1"/>
    </row>
    <row r="351" spans="1:24" s="29" customFormat="1">
      <c r="A351" s="41" t="s">
        <v>603</v>
      </c>
      <c r="B351" s="42" t="s">
        <v>604</v>
      </c>
      <c r="C351" s="42" t="s">
        <v>92</v>
      </c>
      <c r="D351" s="42" t="s">
        <v>631</v>
      </c>
      <c r="E351" s="50">
        <v>13970160</v>
      </c>
      <c r="F351" s="57">
        <v>13967489</v>
      </c>
      <c r="G351" s="89">
        <v>-5372</v>
      </c>
      <c r="H351" s="96">
        <f t="shared" si="15"/>
        <v>2701</v>
      </c>
      <c r="I351" s="19">
        <f t="shared" si="16"/>
        <v>-2671</v>
      </c>
      <c r="J351" s="33">
        <f t="shared" si="17"/>
        <v>-2.0000000000000001E-4</v>
      </c>
      <c r="K351" s="60" t="s">
        <v>38</v>
      </c>
      <c r="L351" s="60" t="s">
        <v>38</v>
      </c>
      <c r="M351" s="49"/>
      <c r="N351" s="43"/>
      <c r="O351" s="1"/>
      <c r="P351" s="1"/>
      <c r="Q351" s="1"/>
      <c r="R351" s="1"/>
      <c r="S351" s="1"/>
      <c r="T351" s="1"/>
      <c r="U351" s="1"/>
      <c r="V351" s="1"/>
      <c r="W351" s="1"/>
      <c r="X351" s="1"/>
    </row>
    <row r="352" spans="1:24" s="29" customFormat="1">
      <c r="A352" s="41" t="s">
        <v>603</v>
      </c>
      <c r="B352" s="42" t="s">
        <v>604</v>
      </c>
      <c r="C352" s="42" t="s">
        <v>70</v>
      </c>
      <c r="D352" s="42" t="s">
        <v>632</v>
      </c>
      <c r="E352" s="50">
        <v>8179426</v>
      </c>
      <c r="F352" s="57">
        <v>8180419</v>
      </c>
      <c r="G352" s="89">
        <v>0</v>
      </c>
      <c r="H352" s="96">
        <f t="shared" si="15"/>
        <v>993</v>
      </c>
      <c r="I352" s="19">
        <f t="shared" si="16"/>
        <v>993</v>
      </c>
      <c r="J352" s="33">
        <f t="shared" si="17"/>
        <v>1E-4</v>
      </c>
      <c r="K352" s="60" t="s">
        <v>38</v>
      </c>
      <c r="L352" s="60" t="s">
        <v>38</v>
      </c>
      <c r="M352" s="49"/>
      <c r="N352" s="43"/>
      <c r="O352" s="1"/>
      <c r="P352" s="1"/>
      <c r="Q352" s="1"/>
      <c r="R352" s="1"/>
      <c r="S352" s="1"/>
      <c r="T352" s="1"/>
      <c r="U352" s="1"/>
      <c r="V352" s="1"/>
      <c r="W352" s="1"/>
      <c r="X352" s="1"/>
    </row>
    <row r="353" spans="1:24" s="29" customFormat="1">
      <c r="A353" s="41" t="s">
        <v>603</v>
      </c>
      <c r="B353" s="42" t="s">
        <v>604</v>
      </c>
      <c r="C353" s="42" t="s">
        <v>100</v>
      </c>
      <c r="D353" s="42" t="s">
        <v>633</v>
      </c>
      <c r="E353" s="50">
        <v>3609938</v>
      </c>
      <c r="F353" s="57">
        <v>3610406</v>
      </c>
      <c r="G353" s="89">
        <v>0</v>
      </c>
      <c r="H353" s="96">
        <f t="shared" si="15"/>
        <v>468</v>
      </c>
      <c r="I353" s="19">
        <f t="shared" si="16"/>
        <v>468</v>
      </c>
      <c r="J353" s="33">
        <f t="shared" si="17"/>
        <v>1E-4</v>
      </c>
      <c r="K353" s="60" t="s">
        <v>38</v>
      </c>
      <c r="L353" s="60" t="s">
        <v>38</v>
      </c>
      <c r="M353" s="49"/>
      <c r="N353" s="43"/>
      <c r="O353" s="1"/>
      <c r="P353" s="1"/>
      <c r="Q353" s="1"/>
      <c r="R353" s="1"/>
      <c r="S353" s="1"/>
      <c r="T353" s="1"/>
      <c r="U353" s="1"/>
      <c r="V353" s="1"/>
      <c r="W353" s="1"/>
      <c r="X353" s="1"/>
    </row>
    <row r="354" spans="1:24" s="29" customFormat="1">
      <c r="A354" s="41" t="s">
        <v>603</v>
      </c>
      <c r="B354" s="42" t="s">
        <v>604</v>
      </c>
      <c r="C354" s="42" t="s">
        <v>126</v>
      </c>
      <c r="D354" s="42" t="s">
        <v>634</v>
      </c>
      <c r="E354" s="50">
        <v>46315077</v>
      </c>
      <c r="F354" s="57">
        <v>46324981</v>
      </c>
      <c r="G354" s="89">
        <v>-895</v>
      </c>
      <c r="H354" s="96">
        <f t="shared" si="15"/>
        <v>10799</v>
      </c>
      <c r="I354" s="19">
        <f t="shared" si="16"/>
        <v>9904</v>
      </c>
      <c r="J354" s="33">
        <f t="shared" si="17"/>
        <v>2.0000000000000001E-4</v>
      </c>
      <c r="K354" s="60" t="s">
        <v>38</v>
      </c>
      <c r="L354" s="60" t="s">
        <v>38</v>
      </c>
      <c r="M354" s="49"/>
      <c r="N354" s="43"/>
      <c r="O354" s="1"/>
      <c r="P354" s="1"/>
      <c r="Q354" s="1"/>
      <c r="R354" s="1"/>
      <c r="S354" s="1"/>
      <c r="T354" s="1"/>
      <c r="U354" s="1"/>
      <c r="V354" s="1"/>
      <c r="W354" s="1"/>
      <c r="X354" s="1"/>
    </row>
    <row r="355" spans="1:24" s="29" customFormat="1">
      <c r="A355" s="41" t="s">
        <v>603</v>
      </c>
      <c r="B355" s="42" t="s">
        <v>604</v>
      </c>
      <c r="C355" s="42" t="s">
        <v>389</v>
      </c>
      <c r="D355" s="42" t="s">
        <v>635</v>
      </c>
      <c r="E355" s="50">
        <v>2924248</v>
      </c>
      <c r="F355" s="57">
        <v>2924650</v>
      </c>
      <c r="G355" s="89">
        <v>0</v>
      </c>
      <c r="H355" s="96">
        <f t="shared" si="15"/>
        <v>402</v>
      </c>
      <c r="I355" s="19">
        <f t="shared" si="16"/>
        <v>402</v>
      </c>
      <c r="J355" s="33">
        <f t="shared" si="17"/>
        <v>1E-4</v>
      </c>
      <c r="K355" s="60" t="s">
        <v>38</v>
      </c>
      <c r="L355" s="60" t="s">
        <v>38</v>
      </c>
      <c r="M355" s="49"/>
      <c r="N355" s="43"/>
      <c r="O355" s="1"/>
      <c r="P355" s="1"/>
      <c r="Q355" s="1"/>
      <c r="R355" s="1"/>
      <c r="S355" s="1"/>
      <c r="T355" s="1"/>
      <c r="U355" s="1"/>
      <c r="V355" s="1"/>
      <c r="W355" s="1"/>
      <c r="X355" s="1"/>
    </row>
    <row r="356" spans="1:24" s="29" customFormat="1">
      <c r="A356" s="41" t="s">
        <v>603</v>
      </c>
      <c r="B356" s="42" t="s">
        <v>604</v>
      </c>
      <c r="C356" s="42" t="s">
        <v>636</v>
      </c>
      <c r="D356" s="42" t="s">
        <v>637</v>
      </c>
      <c r="E356" s="50">
        <v>4983958</v>
      </c>
      <c r="F356" s="57">
        <v>4985573</v>
      </c>
      <c r="G356" s="89">
        <v>0</v>
      </c>
      <c r="H356" s="96">
        <f t="shared" si="15"/>
        <v>1615</v>
      </c>
      <c r="I356" s="19">
        <f t="shared" si="16"/>
        <v>1615</v>
      </c>
      <c r="J356" s="33">
        <f t="shared" si="17"/>
        <v>2.9999999999999997E-4</v>
      </c>
      <c r="K356" s="60" t="s">
        <v>38</v>
      </c>
      <c r="L356" s="60" t="s">
        <v>38</v>
      </c>
      <c r="M356" s="49"/>
      <c r="N356" s="43"/>
      <c r="O356" s="1"/>
      <c r="P356" s="1"/>
      <c r="Q356" s="1"/>
      <c r="R356" s="1"/>
      <c r="S356" s="1"/>
      <c r="T356" s="1"/>
      <c r="U356" s="1"/>
      <c r="V356" s="1"/>
      <c r="W356" s="1"/>
      <c r="X356" s="1"/>
    </row>
    <row r="357" spans="1:24" s="29" customFormat="1">
      <c r="A357" s="41" t="s">
        <v>603</v>
      </c>
      <c r="B357" s="42" t="s">
        <v>604</v>
      </c>
      <c r="C357" s="42" t="s">
        <v>478</v>
      </c>
      <c r="D357" s="42" t="s">
        <v>638</v>
      </c>
      <c r="E357" s="50">
        <v>51537162</v>
      </c>
      <c r="F357" s="57">
        <v>51543504</v>
      </c>
      <c r="G357" s="89">
        <v>0</v>
      </c>
      <c r="H357" s="96">
        <f t="shared" si="15"/>
        <v>6342</v>
      </c>
      <c r="I357" s="19">
        <f t="shared" si="16"/>
        <v>6342</v>
      </c>
      <c r="J357" s="33">
        <f t="shared" si="17"/>
        <v>1E-4</v>
      </c>
      <c r="K357" s="60" t="s">
        <v>38</v>
      </c>
      <c r="L357" s="60" t="s">
        <v>38</v>
      </c>
      <c r="M357" s="49"/>
      <c r="N357" s="43"/>
      <c r="O357" s="1"/>
      <c r="P357" s="1"/>
      <c r="Q357" s="1"/>
      <c r="R357" s="1"/>
      <c r="S357" s="1"/>
      <c r="T357" s="1"/>
      <c r="U357" s="1"/>
      <c r="V357" s="1"/>
      <c r="W357" s="1"/>
      <c r="X357" s="1"/>
    </row>
    <row r="358" spans="1:24" s="29" customFormat="1">
      <c r="A358" s="41" t="s">
        <v>603</v>
      </c>
      <c r="B358" s="42" t="s">
        <v>604</v>
      </c>
      <c r="C358" s="42" t="s">
        <v>639</v>
      </c>
      <c r="D358" s="42" t="s">
        <v>640</v>
      </c>
      <c r="E358" s="50">
        <v>4890621</v>
      </c>
      <c r="F358" s="57">
        <v>4891220</v>
      </c>
      <c r="G358" s="89">
        <v>0</v>
      </c>
      <c r="H358" s="96">
        <f t="shared" si="15"/>
        <v>599</v>
      </c>
      <c r="I358" s="19">
        <f t="shared" si="16"/>
        <v>599</v>
      </c>
      <c r="J358" s="33">
        <f t="shared" si="17"/>
        <v>1E-4</v>
      </c>
      <c r="K358" s="60" t="s">
        <v>38</v>
      </c>
      <c r="L358" s="60" t="s">
        <v>38</v>
      </c>
      <c r="M358" s="49"/>
      <c r="N358" s="43"/>
      <c r="O358" s="1"/>
      <c r="P358" s="1"/>
      <c r="Q358" s="1"/>
      <c r="R358" s="1"/>
      <c r="S358" s="1"/>
      <c r="T358" s="1"/>
      <c r="U358" s="1"/>
      <c r="V358" s="1"/>
      <c r="W358" s="1"/>
      <c r="X358" s="1"/>
    </row>
    <row r="359" spans="1:24" s="29" customFormat="1">
      <c r="A359" s="41" t="s">
        <v>603</v>
      </c>
      <c r="B359" s="42" t="s">
        <v>604</v>
      </c>
      <c r="C359" s="42" t="s">
        <v>582</v>
      </c>
      <c r="D359" s="42" t="s">
        <v>641</v>
      </c>
      <c r="E359" s="50">
        <v>9815559</v>
      </c>
      <c r="F359" s="57">
        <v>9816472</v>
      </c>
      <c r="G359" s="89">
        <v>0</v>
      </c>
      <c r="H359" s="96">
        <f t="shared" si="15"/>
        <v>913</v>
      </c>
      <c r="I359" s="19">
        <f t="shared" si="16"/>
        <v>913</v>
      </c>
      <c r="J359" s="33">
        <f t="shared" si="17"/>
        <v>1E-4</v>
      </c>
      <c r="K359" s="60" t="s">
        <v>38</v>
      </c>
      <c r="L359" s="60" t="s">
        <v>38</v>
      </c>
      <c r="M359" s="49"/>
      <c r="N359" s="43"/>
      <c r="O359" s="1"/>
      <c r="P359" s="1"/>
      <c r="Q359" s="1"/>
      <c r="R359" s="1"/>
      <c r="S359" s="1"/>
      <c r="T359" s="1"/>
      <c r="U359" s="1"/>
      <c r="V359" s="1"/>
      <c r="W359" s="1"/>
      <c r="X359" s="1"/>
    </row>
    <row r="360" spans="1:24" s="29" customFormat="1">
      <c r="A360" s="41" t="s">
        <v>603</v>
      </c>
      <c r="B360" s="42" t="s">
        <v>604</v>
      </c>
      <c r="C360" s="42" t="s">
        <v>445</v>
      </c>
      <c r="D360" s="42" t="s">
        <v>642</v>
      </c>
      <c r="E360" s="50">
        <v>119563720</v>
      </c>
      <c r="F360" s="57">
        <v>119581976</v>
      </c>
      <c r="G360" s="89">
        <v>0</v>
      </c>
      <c r="H360" s="96">
        <f t="shared" si="15"/>
        <v>18256</v>
      </c>
      <c r="I360" s="19">
        <f t="shared" si="16"/>
        <v>18256</v>
      </c>
      <c r="J360" s="33">
        <f t="shared" si="17"/>
        <v>2.0000000000000001E-4</v>
      </c>
      <c r="K360" s="60" t="s">
        <v>38</v>
      </c>
      <c r="L360" s="60" t="s">
        <v>38</v>
      </c>
      <c r="M360" s="49"/>
      <c r="N360" s="43"/>
      <c r="O360" s="1"/>
      <c r="P360" s="1"/>
      <c r="Q360" s="1"/>
      <c r="R360" s="1"/>
      <c r="S360" s="1"/>
      <c r="T360" s="1"/>
      <c r="U360" s="1"/>
      <c r="V360" s="1"/>
      <c r="W360" s="1"/>
      <c r="X360" s="1"/>
    </row>
    <row r="361" spans="1:24" s="29" customFormat="1">
      <c r="A361" s="41" t="s">
        <v>603</v>
      </c>
      <c r="B361" s="42" t="s">
        <v>604</v>
      </c>
      <c r="C361" s="42" t="s">
        <v>643</v>
      </c>
      <c r="D361" s="42" t="s">
        <v>644</v>
      </c>
      <c r="E361" s="50">
        <v>938443</v>
      </c>
      <c r="F361" s="57">
        <v>938516</v>
      </c>
      <c r="G361" s="89">
        <v>0</v>
      </c>
      <c r="H361" s="96">
        <f t="shared" si="15"/>
        <v>73</v>
      </c>
      <c r="I361" s="19">
        <f t="shared" si="16"/>
        <v>73</v>
      </c>
      <c r="J361" s="33">
        <f t="shared" si="17"/>
        <v>1E-4</v>
      </c>
      <c r="K361" s="60" t="s">
        <v>38</v>
      </c>
      <c r="L361" s="60" t="s">
        <v>38</v>
      </c>
      <c r="M361" s="49"/>
      <c r="N361" s="43"/>
      <c r="O361" s="1"/>
      <c r="P361" s="1"/>
      <c r="Q361" s="1"/>
      <c r="R361" s="1"/>
      <c r="S361" s="1"/>
      <c r="T361" s="1"/>
      <c r="U361" s="1"/>
      <c r="V361" s="1"/>
      <c r="W361" s="1"/>
      <c r="X361" s="1"/>
    </row>
    <row r="362" spans="1:24" s="29" customFormat="1">
      <c r="A362" s="35" t="s">
        <v>603</v>
      </c>
      <c r="B362" s="36" t="s">
        <v>604</v>
      </c>
      <c r="C362" s="36" t="s">
        <v>645</v>
      </c>
      <c r="D362" s="36" t="s">
        <v>646</v>
      </c>
      <c r="E362" s="50">
        <v>1550356</v>
      </c>
      <c r="F362" s="57">
        <v>1550477</v>
      </c>
      <c r="G362" s="89">
        <v>0</v>
      </c>
      <c r="H362" s="96">
        <f t="shared" si="15"/>
        <v>121</v>
      </c>
      <c r="I362" s="19">
        <f t="shared" si="16"/>
        <v>121</v>
      </c>
      <c r="J362" s="33">
        <f t="shared" si="17"/>
        <v>1E-4</v>
      </c>
      <c r="K362" s="60" t="s">
        <v>38</v>
      </c>
      <c r="L362" s="60" t="s">
        <v>38</v>
      </c>
      <c r="M362" s="49"/>
      <c r="N362" s="43"/>
      <c r="O362" s="1"/>
      <c r="P362" s="1"/>
      <c r="Q362" s="1"/>
      <c r="R362" s="1"/>
      <c r="S362" s="1"/>
      <c r="T362" s="1"/>
      <c r="U362" s="1"/>
      <c r="V362" s="1"/>
      <c r="W362" s="1"/>
      <c r="X362" s="1"/>
    </row>
    <row r="363" spans="1:24" s="29" customFormat="1">
      <c r="A363" s="35" t="s">
        <v>603</v>
      </c>
      <c r="B363" s="36" t="s">
        <v>604</v>
      </c>
      <c r="C363" s="36" t="s">
        <v>647</v>
      </c>
      <c r="D363" s="36" t="s">
        <v>648</v>
      </c>
      <c r="E363" s="50">
        <v>1048743</v>
      </c>
      <c r="F363" s="57">
        <v>1043452</v>
      </c>
      <c r="G363" s="89">
        <v>-5372</v>
      </c>
      <c r="H363" s="96">
        <f t="shared" si="15"/>
        <v>81</v>
      </c>
      <c r="I363" s="19">
        <f t="shared" si="16"/>
        <v>-5291</v>
      </c>
      <c r="J363" s="33">
        <f t="shared" si="17"/>
        <v>-5.0000000000000001E-3</v>
      </c>
      <c r="K363" s="60" t="s">
        <v>38</v>
      </c>
      <c r="L363" s="60" t="s">
        <v>38</v>
      </c>
      <c r="M363" s="49"/>
      <c r="N363" s="43"/>
      <c r="O363" s="1"/>
      <c r="P363" s="1"/>
      <c r="Q363" s="1"/>
      <c r="R363" s="1"/>
      <c r="S363" s="1"/>
      <c r="T363" s="1"/>
      <c r="U363" s="1"/>
      <c r="V363" s="1"/>
      <c r="W363" s="1"/>
      <c r="X363" s="1"/>
    </row>
    <row r="364" spans="1:24" s="29" customFormat="1">
      <c r="A364" s="67" t="s">
        <v>603</v>
      </c>
      <c r="B364" s="68" t="s">
        <v>604</v>
      </c>
      <c r="C364" s="68" t="s">
        <v>649</v>
      </c>
      <c r="D364" s="68" t="s">
        <v>650</v>
      </c>
      <c r="E364" s="50">
        <v>214752</v>
      </c>
      <c r="F364" s="57">
        <v>214768</v>
      </c>
      <c r="G364" s="89">
        <v>0</v>
      </c>
      <c r="H364" s="96">
        <f t="shared" si="15"/>
        <v>16</v>
      </c>
      <c r="I364" s="19">
        <f t="shared" si="16"/>
        <v>16</v>
      </c>
      <c r="J364" s="33">
        <f t="shared" si="17"/>
        <v>1E-4</v>
      </c>
      <c r="K364" s="60" t="s">
        <v>38</v>
      </c>
      <c r="L364" s="60" t="s">
        <v>38</v>
      </c>
      <c r="M364" s="49"/>
      <c r="N364" s="43"/>
      <c r="O364" s="1"/>
      <c r="P364" s="1"/>
      <c r="Q364" s="1"/>
      <c r="R364" s="1"/>
      <c r="S364" s="1"/>
      <c r="T364" s="1"/>
      <c r="U364" s="1"/>
      <c r="V364" s="1"/>
      <c r="W364" s="1"/>
      <c r="X364" s="1"/>
    </row>
    <row r="365" spans="1:24" s="29" customFormat="1">
      <c r="A365" s="53" t="s">
        <v>603</v>
      </c>
      <c r="B365" s="54" t="s">
        <v>604</v>
      </c>
      <c r="C365" s="54" t="s">
        <v>651</v>
      </c>
      <c r="D365" s="54" t="s">
        <v>652</v>
      </c>
      <c r="E365" s="50">
        <v>95691374</v>
      </c>
      <c r="F365" s="57">
        <v>95695316</v>
      </c>
      <c r="G365" s="89">
        <v>-3580</v>
      </c>
      <c r="H365" s="96">
        <f t="shared" si="15"/>
        <v>7522</v>
      </c>
      <c r="I365" s="19">
        <f t="shared" si="16"/>
        <v>3942</v>
      </c>
      <c r="J365" s="33">
        <f t="shared" si="17"/>
        <v>0</v>
      </c>
      <c r="K365" s="60" t="s">
        <v>38</v>
      </c>
      <c r="L365" s="60" t="s">
        <v>38</v>
      </c>
      <c r="M365" s="49"/>
      <c r="N365" s="43"/>
      <c r="O365" s="1"/>
      <c r="P365" s="1"/>
      <c r="Q365" s="1"/>
      <c r="R365" s="1"/>
      <c r="S365" s="1"/>
      <c r="T365" s="1"/>
      <c r="U365" s="1"/>
      <c r="V365" s="1"/>
      <c r="W365" s="1"/>
      <c r="X365" s="1"/>
    </row>
    <row r="366" spans="1:24" s="29" customFormat="1">
      <c r="A366" s="53" t="s">
        <v>603</v>
      </c>
      <c r="B366" s="54" t="s">
        <v>604</v>
      </c>
      <c r="C366" s="54" t="s">
        <v>653</v>
      </c>
      <c r="D366" s="54" t="s">
        <v>654</v>
      </c>
      <c r="E366" s="50">
        <v>15628574</v>
      </c>
      <c r="F366" s="57">
        <v>15628899</v>
      </c>
      <c r="G366" s="89">
        <v>-896</v>
      </c>
      <c r="H366" s="96">
        <f t="shared" si="15"/>
        <v>1221</v>
      </c>
      <c r="I366" s="19">
        <f t="shared" si="16"/>
        <v>325</v>
      </c>
      <c r="J366" s="33">
        <f t="shared" si="17"/>
        <v>0</v>
      </c>
      <c r="K366" s="60" t="s">
        <v>38</v>
      </c>
      <c r="L366" s="60" t="s">
        <v>38</v>
      </c>
      <c r="M366" s="49"/>
      <c r="N366" s="43"/>
      <c r="O366" s="1"/>
      <c r="P366" s="1"/>
      <c r="Q366" s="1"/>
      <c r="R366" s="1"/>
      <c r="S366" s="1"/>
      <c r="T366" s="1"/>
      <c r="U366" s="1"/>
      <c r="V366" s="1"/>
      <c r="W366" s="1"/>
      <c r="X366" s="1"/>
    </row>
    <row r="367" spans="1:24" s="29" customFormat="1">
      <c r="A367" s="53" t="s">
        <v>603</v>
      </c>
      <c r="B367" s="54" t="s">
        <v>604</v>
      </c>
      <c r="C367" s="54" t="s">
        <v>655</v>
      </c>
      <c r="D367" s="54" t="s">
        <v>656</v>
      </c>
      <c r="E367" s="50">
        <v>5835142</v>
      </c>
      <c r="F367" s="57">
        <v>5835599</v>
      </c>
      <c r="G367" s="89">
        <v>0</v>
      </c>
      <c r="H367" s="96">
        <f t="shared" si="15"/>
        <v>457</v>
      </c>
      <c r="I367" s="19">
        <f t="shared" si="16"/>
        <v>457</v>
      </c>
      <c r="J367" s="33">
        <f t="shared" si="17"/>
        <v>1E-4</v>
      </c>
      <c r="K367" s="60" t="s">
        <v>38</v>
      </c>
      <c r="L367" s="60" t="s">
        <v>38</v>
      </c>
      <c r="M367" s="49"/>
      <c r="N367" s="43"/>
      <c r="O367" s="1"/>
      <c r="P367" s="1"/>
      <c r="Q367" s="1"/>
      <c r="R367" s="1"/>
      <c r="S367" s="1"/>
      <c r="T367" s="1"/>
      <c r="U367" s="1"/>
      <c r="V367" s="1"/>
      <c r="W367" s="1"/>
      <c r="X367" s="1"/>
    </row>
    <row r="368" spans="1:24" s="29" customFormat="1">
      <c r="A368" s="53" t="s">
        <v>603</v>
      </c>
      <c r="B368" s="54" t="s">
        <v>604</v>
      </c>
      <c r="C368" s="54" t="s">
        <v>657</v>
      </c>
      <c r="D368" s="54" t="s">
        <v>658</v>
      </c>
      <c r="E368" s="50">
        <v>3912380</v>
      </c>
      <c r="F368" s="57">
        <v>3912685</v>
      </c>
      <c r="G368" s="89">
        <v>0</v>
      </c>
      <c r="H368" s="96">
        <f t="shared" si="15"/>
        <v>305</v>
      </c>
      <c r="I368" s="19">
        <f t="shared" si="16"/>
        <v>305</v>
      </c>
      <c r="J368" s="33">
        <f t="shared" si="17"/>
        <v>1E-4</v>
      </c>
      <c r="K368" s="60" t="s">
        <v>38</v>
      </c>
      <c r="L368" s="60" t="s">
        <v>38</v>
      </c>
      <c r="M368" s="49"/>
      <c r="N368" s="43"/>
      <c r="O368" s="1"/>
      <c r="P368" s="1"/>
      <c r="Q368" s="1"/>
      <c r="R368" s="1"/>
      <c r="S368" s="1"/>
      <c r="T368" s="1"/>
      <c r="U368" s="1"/>
      <c r="V368" s="1"/>
      <c r="W368" s="1"/>
      <c r="X368" s="1"/>
    </row>
    <row r="369" spans="1:24" s="29" customFormat="1">
      <c r="A369" s="67" t="s">
        <v>603</v>
      </c>
      <c r="B369" s="68" t="s">
        <v>604</v>
      </c>
      <c r="C369" s="68" t="s">
        <v>659</v>
      </c>
      <c r="D369" s="68" t="s">
        <v>660</v>
      </c>
      <c r="E369" s="50">
        <v>233061</v>
      </c>
      <c r="F369" s="57">
        <v>233080</v>
      </c>
      <c r="G369" s="89">
        <v>0</v>
      </c>
      <c r="H369" s="96">
        <f t="shared" si="15"/>
        <v>19</v>
      </c>
      <c r="I369" s="19">
        <f t="shared" si="16"/>
        <v>19</v>
      </c>
      <c r="J369" s="33">
        <f t="shared" si="17"/>
        <v>1E-4</v>
      </c>
      <c r="K369" s="60" t="s">
        <v>38</v>
      </c>
      <c r="L369" s="60" t="s">
        <v>38</v>
      </c>
      <c r="M369" s="49"/>
      <c r="N369" s="43"/>
      <c r="O369" s="1"/>
      <c r="P369" s="1"/>
      <c r="Q369" s="1"/>
      <c r="R369" s="1"/>
      <c r="S369" s="1"/>
      <c r="T369" s="1"/>
      <c r="U369" s="1"/>
      <c r="V369" s="1"/>
      <c r="W369" s="1"/>
      <c r="X369" s="1"/>
    </row>
    <row r="370" spans="1:24" s="29" customFormat="1">
      <c r="A370" s="41" t="s">
        <v>661</v>
      </c>
      <c r="B370" s="42" t="s">
        <v>662</v>
      </c>
      <c r="C370" s="42" t="s">
        <v>463</v>
      </c>
      <c r="D370" s="42" t="s">
        <v>663</v>
      </c>
      <c r="E370" s="50">
        <v>1672222</v>
      </c>
      <c r="F370" s="57">
        <v>1672394</v>
      </c>
      <c r="G370" s="89">
        <v>0</v>
      </c>
      <c r="H370" s="96">
        <f t="shared" si="15"/>
        <v>172</v>
      </c>
      <c r="I370" s="19">
        <f t="shared" si="16"/>
        <v>172</v>
      </c>
      <c r="J370" s="33">
        <f t="shared" si="17"/>
        <v>1E-4</v>
      </c>
      <c r="K370" s="60" t="s">
        <v>38</v>
      </c>
      <c r="L370" s="60" t="s">
        <v>38</v>
      </c>
      <c r="M370" s="49"/>
      <c r="N370" s="43"/>
      <c r="O370" s="1"/>
      <c r="P370" s="1"/>
      <c r="Q370" s="1"/>
      <c r="R370" s="1"/>
      <c r="S370" s="1"/>
      <c r="T370" s="1"/>
      <c r="U370" s="1"/>
      <c r="V370" s="1"/>
      <c r="W370" s="1"/>
      <c r="X370" s="1"/>
    </row>
    <row r="371" spans="1:24" s="29" customFormat="1">
      <c r="A371" s="41" t="s">
        <v>661</v>
      </c>
      <c r="B371" s="42" t="s">
        <v>662</v>
      </c>
      <c r="C371" s="42" t="s">
        <v>59</v>
      </c>
      <c r="D371" s="42" t="s">
        <v>664</v>
      </c>
      <c r="E371" s="50">
        <v>5258638</v>
      </c>
      <c r="F371" s="57">
        <v>5259269</v>
      </c>
      <c r="G371" s="89">
        <v>0</v>
      </c>
      <c r="H371" s="96">
        <f t="shared" si="15"/>
        <v>631</v>
      </c>
      <c r="I371" s="19">
        <f t="shared" si="16"/>
        <v>631</v>
      </c>
      <c r="J371" s="33">
        <f t="shared" si="17"/>
        <v>1E-4</v>
      </c>
      <c r="K371" s="60" t="s">
        <v>38</v>
      </c>
      <c r="L371" s="60" t="s">
        <v>38</v>
      </c>
      <c r="M371" s="49"/>
      <c r="N371" s="43"/>
      <c r="O371" s="1"/>
      <c r="P371" s="1"/>
      <c r="Q371" s="1"/>
      <c r="R371" s="1"/>
      <c r="S371" s="1"/>
      <c r="T371" s="1"/>
      <c r="U371" s="1"/>
      <c r="V371" s="1"/>
      <c r="W371" s="1"/>
      <c r="X371" s="1"/>
    </row>
    <row r="372" spans="1:24" s="29" customFormat="1">
      <c r="A372" s="41" t="s">
        <v>661</v>
      </c>
      <c r="B372" s="42" t="s">
        <v>662</v>
      </c>
      <c r="C372" s="42" t="s">
        <v>90</v>
      </c>
      <c r="D372" s="42" t="s">
        <v>665</v>
      </c>
      <c r="E372" s="50">
        <v>5298978</v>
      </c>
      <c r="F372" s="57">
        <v>5299537</v>
      </c>
      <c r="G372" s="89">
        <v>0</v>
      </c>
      <c r="H372" s="96">
        <f t="shared" si="15"/>
        <v>559</v>
      </c>
      <c r="I372" s="19">
        <f t="shared" si="16"/>
        <v>559</v>
      </c>
      <c r="J372" s="33">
        <f t="shared" si="17"/>
        <v>1E-4</v>
      </c>
      <c r="K372" s="60" t="s">
        <v>38</v>
      </c>
      <c r="L372" s="60" t="s">
        <v>38</v>
      </c>
      <c r="M372" s="49"/>
      <c r="N372" s="43"/>
      <c r="O372" s="1"/>
      <c r="P372" s="1"/>
      <c r="Q372" s="1"/>
      <c r="R372" s="1"/>
      <c r="S372" s="1"/>
      <c r="T372" s="1"/>
      <c r="U372" s="1"/>
      <c r="V372" s="1"/>
      <c r="W372" s="1"/>
      <c r="X372" s="1"/>
    </row>
    <row r="373" spans="1:24" s="29" customFormat="1">
      <c r="A373" s="41" t="s">
        <v>661</v>
      </c>
      <c r="B373" s="42" t="s">
        <v>662</v>
      </c>
      <c r="C373" s="42" t="s">
        <v>112</v>
      </c>
      <c r="D373" s="42" t="s">
        <v>666</v>
      </c>
      <c r="E373" s="50">
        <v>4502247</v>
      </c>
      <c r="F373" s="57">
        <v>4502715</v>
      </c>
      <c r="G373" s="89">
        <v>0</v>
      </c>
      <c r="H373" s="96">
        <f t="shared" si="15"/>
        <v>468</v>
      </c>
      <c r="I373" s="19">
        <f t="shared" si="16"/>
        <v>468</v>
      </c>
      <c r="J373" s="33">
        <f t="shared" si="17"/>
        <v>1E-4</v>
      </c>
      <c r="K373" s="60" t="s">
        <v>38</v>
      </c>
      <c r="L373" s="60" t="s">
        <v>38</v>
      </c>
      <c r="M373" s="49"/>
      <c r="N373" s="43"/>
      <c r="O373" s="1"/>
      <c r="P373" s="1"/>
      <c r="Q373" s="1"/>
      <c r="R373" s="1"/>
      <c r="S373" s="1"/>
      <c r="T373" s="1"/>
      <c r="U373" s="1"/>
      <c r="V373" s="1"/>
      <c r="W373" s="1"/>
      <c r="X373" s="1"/>
    </row>
    <row r="374" spans="1:24" s="29" customFormat="1">
      <c r="A374" s="41" t="s">
        <v>661</v>
      </c>
      <c r="B374" s="42" t="s">
        <v>662</v>
      </c>
      <c r="C374" s="42" t="s">
        <v>49</v>
      </c>
      <c r="D374" s="42" t="s">
        <v>667</v>
      </c>
      <c r="E374" s="50">
        <v>3805305</v>
      </c>
      <c r="F374" s="57">
        <v>3805767</v>
      </c>
      <c r="G374" s="89">
        <v>0</v>
      </c>
      <c r="H374" s="96">
        <f t="shared" si="15"/>
        <v>462</v>
      </c>
      <c r="I374" s="19">
        <f t="shared" si="16"/>
        <v>462</v>
      </c>
      <c r="J374" s="33">
        <f t="shared" si="17"/>
        <v>1E-4</v>
      </c>
      <c r="K374" s="60" t="s">
        <v>38</v>
      </c>
      <c r="L374" s="60" t="s">
        <v>38</v>
      </c>
      <c r="M374" s="49"/>
      <c r="N374" s="43"/>
      <c r="O374" s="1"/>
      <c r="P374" s="1"/>
      <c r="Q374" s="1"/>
      <c r="R374" s="1"/>
      <c r="S374" s="1"/>
      <c r="T374" s="1"/>
      <c r="U374" s="1"/>
      <c r="V374" s="1"/>
      <c r="W374" s="1"/>
      <c r="X374" s="1"/>
    </row>
    <row r="375" spans="1:24" s="29" customFormat="1">
      <c r="A375" s="41" t="s">
        <v>661</v>
      </c>
      <c r="B375" s="42" t="s">
        <v>662</v>
      </c>
      <c r="C375" s="42" t="s">
        <v>115</v>
      </c>
      <c r="D375" s="42" t="s">
        <v>668</v>
      </c>
      <c r="E375" s="50">
        <v>2533891</v>
      </c>
      <c r="F375" s="57">
        <v>2534132</v>
      </c>
      <c r="G375" s="89">
        <v>0</v>
      </c>
      <c r="H375" s="96">
        <f t="shared" si="15"/>
        <v>241</v>
      </c>
      <c r="I375" s="19">
        <f t="shared" si="16"/>
        <v>241</v>
      </c>
      <c r="J375" s="33">
        <f t="shared" si="17"/>
        <v>1E-4</v>
      </c>
      <c r="K375" s="60" t="s">
        <v>38</v>
      </c>
      <c r="L375" s="60" t="s">
        <v>38</v>
      </c>
      <c r="M375" s="49"/>
      <c r="N375" s="43"/>
      <c r="O375" s="1"/>
      <c r="P375" s="1"/>
      <c r="Q375" s="1"/>
      <c r="R375" s="1"/>
      <c r="S375" s="1"/>
      <c r="T375" s="1"/>
      <c r="U375" s="1"/>
      <c r="V375" s="1"/>
      <c r="W375" s="1"/>
      <c r="X375" s="1"/>
    </row>
    <row r="376" spans="1:24" s="29" customFormat="1">
      <c r="A376" s="41" t="s">
        <v>661</v>
      </c>
      <c r="B376" s="42" t="s">
        <v>662</v>
      </c>
      <c r="C376" s="42" t="s">
        <v>92</v>
      </c>
      <c r="D376" s="42" t="s">
        <v>669</v>
      </c>
      <c r="E376" s="50">
        <v>727297</v>
      </c>
      <c r="F376" s="57">
        <v>727373</v>
      </c>
      <c r="G376" s="89">
        <v>0</v>
      </c>
      <c r="H376" s="96">
        <f t="shared" si="15"/>
        <v>76</v>
      </c>
      <c r="I376" s="19">
        <f t="shared" si="16"/>
        <v>76</v>
      </c>
      <c r="J376" s="33">
        <f t="shared" si="17"/>
        <v>1E-4</v>
      </c>
      <c r="K376" s="60" t="s">
        <v>38</v>
      </c>
      <c r="L376" s="60" t="s">
        <v>38</v>
      </c>
      <c r="M376" s="49"/>
      <c r="N376" s="43"/>
      <c r="O376" s="1"/>
      <c r="P376" s="1"/>
      <c r="Q376" s="1"/>
      <c r="R376" s="1"/>
      <c r="S376" s="1"/>
      <c r="T376" s="1"/>
      <c r="U376" s="1"/>
      <c r="V376" s="1"/>
      <c r="W376" s="1"/>
      <c r="X376" s="1"/>
    </row>
    <row r="377" spans="1:24" s="29" customFormat="1">
      <c r="A377" s="41" t="s">
        <v>661</v>
      </c>
      <c r="B377" s="42" t="s">
        <v>662</v>
      </c>
      <c r="C377" s="42" t="s">
        <v>70</v>
      </c>
      <c r="D377" s="42" t="s">
        <v>177</v>
      </c>
      <c r="E377" s="50">
        <v>1257957</v>
      </c>
      <c r="F377" s="57">
        <v>1254504</v>
      </c>
      <c r="G377" s="89">
        <v>-3582</v>
      </c>
      <c r="H377" s="96">
        <f t="shared" si="15"/>
        <v>129</v>
      </c>
      <c r="I377" s="19">
        <f t="shared" si="16"/>
        <v>-3453</v>
      </c>
      <c r="J377" s="33">
        <f t="shared" si="17"/>
        <v>-2.7000000000000001E-3</v>
      </c>
      <c r="K377" s="60" t="s">
        <v>38</v>
      </c>
      <c r="L377" s="60" t="s">
        <v>38</v>
      </c>
      <c r="M377" s="49"/>
      <c r="N377" s="43"/>
      <c r="O377" s="1"/>
      <c r="P377" s="1"/>
      <c r="Q377" s="1"/>
      <c r="R377" s="1"/>
      <c r="S377" s="1"/>
      <c r="T377" s="1"/>
      <c r="U377" s="1"/>
      <c r="V377" s="1"/>
      <c r="W377" s="1"/>
      <c r="X377" s="1"/>
    </row>
    <row r="378" spans="1:24" s="29" customFormat="1">
      <c r="A378" s="41" t="s">
        <v>661</v>
      </c>
      <c r="B378" s="42" t="s">
        <v>662</v>
      </c>
      <c r="C378" s="42" t="s">
        <v>247</v>
      </c>
      <c r="D378" s="42" t="s">
        <v>670</v>
      </c>
      <c r="E378" s="50">
        <v>2165821</v>
      </c>
      <c r="F378" s="57">
        <v>2163336</v>
      </c>
      <c r="G378" s="89">
        <v>-2685</v>
      </c>
      <c r="H378" s="96">
        <f t="shared" si="15"/>
        <v>200</v>
      </c>
      <c r="I378" s="19">
        <f t="shared" si="16"/>
        <v>-2485</v>
      </c>
      <c r="J378" s="33">
        <f t="shared" si="17"/>
        <v>-1.1000000000000001E-3</v>
      </c>
      <c r="K378" s="60" t="s">
        <v>38</v>
      </c>
      <c r="L378" s="60" t="s">
        <v>38</v>
      </c>
      <c r="M378" s="49"/>
      <c r="N378" s="43"/>
      <c r="O378" s="1"/>
      <c r="P378" s="1"/>
      <c r="Q378" s="1"/>
      <c r="R378" s="1"/>
      <c r="S378" s="1"/>
      <c r="T378" s="1"/>
      <c r="U378" s="1"/>
      <c r="V378" s="1"/>
      <c r="W378" s="1"/>
      <c r="X378" s="1"/>
    </row>
    <row r="379" spans="1:24" s="29" customFormat="1">
      <c r="A379" s="41" t="s">
        <v>671</v>
      </c>
      <c r="B379" s="42" t="s">
        <v>672</v>
      </c>
      <c r="C379" s="42" t="s">
        <v>409</v>
      </c>
      <c r="D379" s="42" t="s">
        <v>673</v>
      </c>
      <c r="E379" s="50">
        <v>368517</v>
      </c>
      <c r="F379" s="57">
        <v>368605</v>
      </c>
      <c r="G379" s="89">
        <v>0</v>
      </c>
      <c r="H379" s="96">
        <f t="shared" si="15"/>
        <v>88</v>
      </c>
      <c r="I379" s="19">
        <f t="shared" si="16"/>
        <v>88</v>
      </c>
      <c r="J379" s="33">
        <f t="shared" si="17"/>
        <v>2.0000000000000001E-4</v>
      </c>
      <c r="K379" s="60" t="s">
        <v>38</v>
      </c>
      <c r="L379" s="60" t="s">
        <v>38</v>
      </c>
      <c r="M379" s="49"/>
      <c r="N379" s="43"/>
      <c r="O379" s="1"/>
      <c r="P379" s="1"/>
      <c r="Q379" s="1"/>
      <c r="R379" s="1"/>
      <c r="S379" s="1"/>
      <c r="T379" s="1"/>
      <c r="U379" s="1"/>
      <c r="V379" s="1"/>
      <c r="W379" s="1"/>
      <c r="X379" s="1"/>
    </row>
    <row r="380" spans="1:24" s="29" customFormat="1">
      <c r="A380" s="41" t="s">
        <v>671</v>
      </c>
      <c r="B380" s="42" t="s">
        <v>672</v>
      </c>
      <c r="C380" s="42" t="s">
        <v>417</v>
      </c>
      <c r="D380" s="42" t="s">
        <v>674</v>
      </c>
      <c r="E380" s="50">
        <v>222760</v>
      </c>
      <c r="F380" s="57">
        <v>222807</v>
      </c>
      <c r="G380" s="89">
        <v>0</v>
      </c>
      <c r="H380" s="96">
        <f t="shared" si="15"/>
        <v>47</v>
      </c>
      <c r="I380" s="19">
        <f t="shared" si="16"/>
        <v>47</v>
      </c>
      <c r="J380" s="33">
        <f t="shared" si="17"/>
        <v>2.0000000000000001E-4</v>
      </c>
      <c r="K380" s="60" t="s">
        <v>38</v>
      </c>
      <c r="L380" s="60" t="s">
        <v>38</v>
      </c>
      <c r="M380" s="49"/>
      <c r="N380" s="43"/>
      <c r="O380" s="1"/>
      <c r="P380" s="1"/>
      <c r="Q380" s="1"/>
      <c r="R380" s="1"/>
      <c r="S380" s="1"/>
      <c r="T380" s="1"/>
      <c r="U380" s="1"/>
      <c r="V380" s="1"/>
      <c r="W380" s="1"/>
      <c r="X380" s="1"/>
    </row>
    <row r="381" spans="1:24" s="29" customFormat="1">
      <c r="A381" s="41" t="s">
        <v>671</v>
      </c>
      <c r="B381" s="42" t="s">
        <v>672</v>
      </c>
      <c r="C381" s="42" t="s">
        <v>277</v>
      </c>
      <c r="D381" s="42" t="s">
        <v>675</v>
      </c>
      <c r="E381" s="50">
        <v>88035</v>
      </c>
      <c r="F381" s="57">
        <v>88079</v>
      </c>
      <c r="G381" s="89">
        <v>0</v>
      </c>
      <c r="H381" s="96">
        <f t="shared" si="15"/>
        <v>44</v>
      </c>
      <c r="I381" s="19">
        <f t="shared" si="16"/>
        <v>44</v>
      </c>
      <c r="J381" s="33">
        <f t="shared" si="17"/>
        <v>5.0000000000000001E-4</v>
      </c>
      <c r="K381" s="60" t="s">
        <v>38</v>
      </c>
      <c r="L381" s="60" t="s">
        <v>38</v>
      </c>
      <c r="M381" s="49"/>
      <c r="N381" s="43"/>
      <c r="O381" s="1"/>
      <c r="P381" s="1"/>
      <c r="Q381" s="1"/>
      <c r="R381" s="1"/>
      <c r="S381" s="1"/>
      <c r="T381" s="1"/>
      <c r="U381" s="1"/>
      <c r="V381" s="1"/>
      <c r="W381" s="1"/>
      <c r="X381" s="1"/>
    </row>
    <row r="382" spans="1:24" s="29" customFormat="1">
      <c r="A382" s="41" t="s">
        <v>671</v>
      </c>
      <c r="B382" s="42" t="s">
        <v>672</v>
      </c>
      <c r="C382" s="42" t="s">
        <v>676</v>
      </c>
      <c r="D382" s="42" t="s">
        <v>677</v>
      </c>
      <c r="E382" s="50">
        <v>1099079</v>
      </c>
      <c r="F382" s="57">
        <v>1099236</v>
      </c>
      <c r="G382" s="89">
        <v>0</v>
      </c>
      <c r="H382" s="96">
        <f t="shared" si="15"/>
        <v>157</v>
      </c>
      <c r="I382" s="19">
        <f t="shared" si="16"/>
        <v>157</v>
      </c>
      <c r="J382" s="33">
        <f t="shared" si="17"/>
        <v>1E-4</v>
      </c>
      <c r="K382" s="60" t="s">
        <v>38</v>
      </c>
      <c r="L382" s="60" t="s">
        <v>38</v>
      </c>
      <c r="M382" s="49"/>
      <c r="N382" s="43"/>
      <c r="O382" s="1"/>
      <c r="P382" s="1"/>
      <c r="Q382" s="1"/>
      <c r="R382" s="1"/>
      <c r="S382" s="1"/>
      <c r="T382" s="1"/>
      <c r="U382" s="1"/>
      <c r="V382" s="1"/>
      <c r="W382" s="1"/>
      <c r="X382" s="1"/>
    </row>
    <row r="383" spans="1:24" s="29" customFormat="1">
      <c r="A383" s="41" t="s">
        <v>671</v>
      </c>
      <c r="B383" s="42" t="s">
        <v>672</v>
      </c>
      <c r="C383" s="42" t="s">
        <v>678</v>
      </c>
      <c r="D383" s="42" t="s">
        <v>679</v>
      </c>
      <c r="E383" s="50">
        <v>1430092</v>
      </c>
      <c r="F383" s="57">
        <v>1430243</v>
      </c>
      <c r="G383" s="89">
        <v>0</v>
      </c>
      <c r="H383" s="96">
        <f t="shared" si="15"/>
        <v>151</v>
      </c>
      <c r="I383" s="19">
        <f t="shared" si="16"/>
        <v>151</v>
      </c>
      <c r="J383" s="33">
        <f t="shared" si="17"/>
        <v>1E-4</v>
      </c>
      <c r="K383" s="60" t="s">
        <v>38</v>
      </c>
      <c r="L383" s="60" t="s">
        <v>38</v>
      </c>
      <c r="M383" s="49"/>
      <c r="N383" s="43"/>
      <c r="O383" s="1"/>
      <c r="P383" s="1"/>
      <c r="Q383" s="1"/>
      <c r="R383" s="1"/>
      <c r="S383" s="1"/>
      <c r="T383" s="1"/>
      <c r="U383" s="1"/>
      <c r="V383" s="1"/>
      <c r="W383" s="1"/>
      <c r="X383" s="1"/>
    </row>
    <row r="384" spans="1:24" s="29" customFormat="1">
      <c r="A384" s="41" t="s">
        <v>671</v>
      </c>
      <c r="B384" s="42" t="s">
        <v>672</v>
      </c>
      <c r="C384" s="42" t="s">
        <v>90</v>
      </c>
      <c r="D384" s="42" t="s">
        <v>680</v>
      </c>
      <c r="E384" s="50">
        <v>2945987</v>
      </c>
      <c r="F384" s="57">
        <v>2946384</v>
      </c>
      <c r="G384" s="89">
        <v>0</v>
      </c>
      <c r="H384" s="96">
        <f t="shared" si="15"/>
        <v>397</v>
      </c>
      <c r="I384" s="19">
        <f t="shared" si="16"/>
        <v>397</v>
      </c>
      <c r="J384" s="33">
        <f t="shared" si="17"/>
        <v>1E-4</v>
      </c>
      <c r="K384" s="60" t="s">
        <v>38</v>
      </c>
      <c r="L384" s="60" t="s">
        <v>38</v>
      </c>
      <c r="M384" s="49"/>
      <c r="N384" s="43"/>
      <c r="O384" s="1"/>
      <c r="P384" s="1"/>
      <c r="Q384" s="1"/>
      <c r="R384" s="1"/>
      <c r="S384" s="1"/>
      <c r="T384" s="1"/>
      <c r="U384" s="1"/>
      <c r="V384" s="1"/>
      <c r="W384" s="1"/>
      <c r="X384" s="1"/>
    </row>
    <row r="385" spans="1:24" s="29" customFormat="1">
      <c r="A385" s="41" t="s">
        <v>671</v>
      </c>
      <c r="B385" s="42" t="s">
        <v>672</v>
      </c>
      <c r="C385" s="42" t="s">
        <v>51</v>
      </c>
      <c r="D385" s="42" t="s">
        <v>681</v>
      </c>
      <c r="E385" s="50">
        <v>285322</v>
      </c>
      <c r="F385" s="57">
        <v>285427</v>
      </c>
      <c r="G385" s="89">
        <v>0</v>
      </c>
      <c r="H385" s="96">
        <f t="shared" si="15"/>
        <v>105</v>
      </c>
      <c r="I385" s="19">
        <f t="shared" si="16"/>
        <v>105</v>
      </c>
      <c r="J385" s="33">
        <f t="shared" si="17"/>
        <v>4.0000000000000002E-4</v>
      </c>
      <c r="K385" s="60">
        <v>1</v>
      </c>
      <c r="L385" s="60" t="s">
        <v>38</v>
      </c>
      <c r="M385" s="49"/>
      <c r="N385" s="43"/>
      <c r="O385" s="1"/>
      <c r="P385" s="1"/>
      <c r="Q385" s="1"/>
      <c r="R385" s="1"/>
      <c r="S385" s="1"/>
      <c r="T385" s="1"/>
      <c r="U385" s="1"/>
      <c r="V385" s="1"/>
      <c r="W385" s="1"/>
      <c r="X385" s="1"/>
    </row>
    <row r="386" spans="1:24" s="29" customFormat="1">
      <c r="A386" s="41" t="s">
        <v>671</v>
      </c>
      <c r="B386" s="42" t="s">
        <v>672</v>
      </c>
      <c r="C386" s="42" t="s">
        <v>225</v>
      </c>
      <c r="D386" s="42" t="s">
        <v>682</v>
      </c>
      <c r="E386" s="50">
        <v>1176997</v>
      </c>
      <c r="F386" s="57">
        <v>1177186</v>
      </c>
      <c r="G386" s="89">
        <v>0</v>
      </c>
      <c r="H386" s="96">
        <f t="shared" si="15"/>
        <v>189</v>
      </c>
      <c r="I386" s="19">
        <f t="shared" si="16"/>
        <v>189</v>
      </c>
      <c r="J386" s="33">
        <f t="shared" si="17"/>
        <v>2.0000000000000001E-4</v>
      </c>
      <c r="K386" s="60" t="s">
        <v>38</v>
      </c>
      <c r="L386" s="60" t="s">
        <v>38</v>
      </c>
      <c r="M386" s="49"/>
      <c r="N386" s="43"/>
      <c r="O386" s="1"/>
      <c r="P386" s="1"/>
      <c r="Q386" s="1"/>
      <c r="R386" s="1"/>
      <c r="S386" s="1"/>
      <c r="T386" s="1"/>
      <c r="U386" s="1"/>
      <c r="V386" s="1"/>
      <c r="W386" s="1"/>
      <c r="X386" s="1"/>
    </row>
    <row r="387" spans="1:24" s="29" customFormat="1">
      <c r="A387" s="41" t="s">
        <v>671</v>
      </c>
      <c r="B387" s="42" t="s">
        <v>672</v>
      </c>
      <c r="C387" s="42" t="s">
        <v>55</v>
      </c>
      <c r="D387" s="42" t="s">
        <v>683</v>
      </c>
      <c r="E387" s="50">
        <v>238172</v>
      </c>
      <c r="F387" s="57">
        <v>238232</v>
      </c>
      <c r="G387" s="89">
        <v>0</v>
      </c>
      <c r="H387" s="96">
        <f t="shared" si="15"/>
        <v>60</v>
      </c>
      <c r="I387" s="19">
        <f t="shared" si="16"/>
        <v>60</v>
      </c>
      <c r="J387" s="33">
        <f t="shared" si="17"/>
        <v>2.9999999999999997E-4</v>
      </c>
      <c r="K387" s="60" t="s">
        <v>38</v>
      </c>
      <c r="L387" s="60" t="s">
        <v>38</v>
      </c>
      <c r="M387" s="49"/>
      <c r="N387" s="43"/>
      <c r="O387" s="1"/>
      <c r="P387" s="1"/>
      <c r="Q387" s="1"/>
      <c r="R387" s="1"/>
      <c r="S387" s="1"/>
      <c r="T387" s="1"/>
      <c r="U387" s="1"/>
      <c r="V387" s="1"/>
      <c r="W387" s="1"/>
      <c r="X387" s="1"/>
    </row>
    <row r="388" spans="1:24" s="29" customFormat="1">
      <c r="A388" s="41" t="s">
        <v>671</v>
      </c>
      <c r="B388" s="42" t="s">
        <v>672</v>
      </c>
      <c r="C388" s="42" t="s">
        <v>341</v>
      </c>
      <c r="D388" s="42" t="s">
        <v>684</v>
      </c>
      <c r="E388" s="50">
        <v>1709642</v>
      </c>
      <c r="F388" s="57">
        <v>1709901</v>
      </c>
      <c r="G388" s="89">
        <v>0</v>
      </c>
      <c r="H388" s="96">
        <f t="shared" si="15"/>
        <v>259</v>
      </c>
      <c r="I388" s="19">
        <f t="shared" si="16"/>
        <v>259</v>
      </c>
      <c r="J388" s="33">
        <f t="shared" si="17"/>
        <v>2.0000000000000001E-4</v>
      </c>
      <c r="K388" s="60" t="s">
        <v>38</v>
      </c>
      <c r="L388" s="60" t="s">
        <v>38</v>
      </c>
      <c r="M388" s="49"/>
      <c r="N388" s="43"/>
      <c r="O388" s="1"/>
      <c r="P388" s="1"/>
      <c r="Q388" s="1"/>
      <c r="R388" s="1"/>
      <c r="S388" s="1"/>
      <c r="T388" s="1"/>
      <c r="U388" s="1"/>
      <c r="V388" s="1"/>
      <c r="W388" s="1"/>
      <c r="X388" s="1"/>
    </row>
    <row r="389" spans="1:24" s="29" customFormat="1">
      <c r="A389" s="41" t="s">
        <v>671</v>
      </c>
      <c r="B389" s="42" t="s">
        <v>672</v>
      </c>
      <c r="C389" s="42" t="s">
        <v>685</v>
      </c>
      <c r="D389" s="42" t="s">
        <v>686</v>
      </c>
      <c r="E389" s="50">
        <v>941381</v>
      </c>
      <c r="F389" s="57">
        <v>941540</v>
      </c>
      <c r="G389" s="89">
        <v>0</v>
      </c>
      <c r="H389" s="96">
        <f t="shared" si="15"/>
        <v>159</v>
      </c>
      <c r="I389" s="19">
        <f t="shared" si="16"/>
        <v>159</v>
      </c>
      <c r="J389" s="33">
        <f t="shared" si="17"/>
        <v>2.0000000000000001E-4</v>
      </c>
      <c r="K389" s="60" t="s">
        <v>38</v>
      </c>
      <c r="L389" s="60" t="s">
        <v>38</v>
      </c>
      <c r="M389" s="49"/>
      <c r="N389" s="43"/>
      <c r="O389" s="1"/>
      <c r="P389" s="1"/>
      <c r="Q389" s="1"/>
      <c r="R389" s="1"/>
      <c r="S389" s="1"/>
      <c r="T389" s="1"/>
      <c r="U389" s="1"/>
      <c r="V389" s="1"/>
      <c r="W389" s="1"/>
      <c r="X389" s="1"/>
    </row>
    <row r="390" spans="1:24" s="29" customFormat="1">
      <c r="A390" s="41" t="s">
        <v>671</v>
      </c>
      <c r="B390" s="42" t="s">
        <v>672</v>
      </c>
      <c r="C390" s="42" t="s">
        <v>368</v>
      </c>
      <c r="D390" s="42" t="s">
        <v>687</v>
      </c>
      <c r="E390" s="50">
        <v>1549019</v>
      </c>
      <c r="F390" s="57">
        <v>1549266</v>
      </c>
      <c r="G390" s="89">
        <v>0</v>
      </c>
      <c r="H390" s="96">
        <f t="shared" si="15"/>
        <v>247</v>
      </c>
      <c r="I390" s="19">
        <f t="shared" si="16"/>
        <v>247</v>
      </c>
      <c r="J390" s="33">
        <f t="shared" si="17"/>
        <v>2.0000000000000001E-4</v>
      </c>
      <c r="K390" s="60" t="s">
        <v>38</v>
      </c>
      <c r="L390" s="60" t="s">
        <v>38</v>
      </c>
      <c r="M390" s="49"/>
      <c r="N390" s="43"/>
      <c r="O390" s="1"/>
      <c r="P390" s="1"/>
      <c r="Q390" s="1"/>
      <c r="R390" s="1"/>
      <c r="S390" s="1"/>
      <c r="T390" s="1"/>
      <c r="U390" s="1"/>
      <c r="V390" s="1"/>
      <c r="W390" s="1"/>
      <c r="X390" s="1"/>
    </row>
    <row r="391" spans="1:24" s="29" customFormat="1">
      <c r="A391" s="41" t="s">
        <v>688</v>
      </c>
      <c r="B391" s="42" t="s">
        <v>689</v>
      </c>
      <c r="C391" s="42" t="s">
        <v>186</v>
      </c>
      <c r="D391" s="42" t="s">
        <v>690</v>
      </c>
      <c r="E391" s="50">
        <v>368297</v>
      </c>
      <c r="F391" s="57">
        <v>368351</v>
      </c>
      <c r="G391" s="89">
        <v>0</v>
      </c>
      <c r="H391" s="96">
        <f t="shared" si="15"/>
        <v>54</v>
      </c>
      <c r="I391" s="19">
        <f t="shared" si="16"/>
        <v>54</v>
      </c>
      <c r="J391" s="33">
        <f t="shared" si="17"/>
        <v>1E-4</v>
      </c>
      <c r="K391" s="60" t="s">
        <v>38</v>
      </c>
      <c r="L391" s="60" t="s">
        <v>38</v>
      </c>
      <c r="M391" s="49"/>
      <c r="N391" s="43"/>
      <c r="O391" s="1"/>
      <c r="P391" s="1"/>
      <c r="Q391" s="1"/>
      <c r="R391" s="1"/>
      <c r="S391" s="1"/>
      <c r="T391" s="1"/>
      <c r="U391" s="1"/>
      <c r="V391" s="1"/>
      <c r="W391" s="1"/>
      <c r="X391" s="1"/>
    </row>
    <row r="392" spans="1:24" s="29" customFormat="1">
      <c r="A392" s="41" t="s">
        <v>688</v>
      </c>
      <c r="B392" s="42" t="s">
        <v>689</v>
      </c>
      <c r="C392" s="42" t="s">
        <v>59</v>
      </c>
      <c r="D392" s="42" t="s">
        <v>691</v>
      </c>
      <c r="E392" s="50">
        <v>3220043</v>
      </c>
      <c r="F392" s="57">
        <v>3220398</v>
      </c>
      <c r="G392" s="89">
        <v>0</v>
      </c>
      <c r="H392" s="96">
        <f t="shared" si="15"/>
        <v>355</v>
      </c>
      <c r="I392" s="19">
        <f t="shared" si="16"/>
        <v>355</v>
      </c>
      <c r="J392" s="33">
        <f t="shared" si="17"/>
        <v>1E-4</v>
      </c>
      <c r="K392" s="60" t="s">
        <v>38</v>
      </c>
      <c r="L392" s="60" t="s">
        <v>38</v>
      </c>
      <c r="M392" s="49"/>
      <c r="N392" s="43"/>
      <c r="O392" s="1"/>
      <c r="P392" s="1"/>
      <c r="Q392" s="1"/>
      <c r="R392" s="1"/>
      <c r="S392" s="1"/>
      <c r="T392" s="1"/>
      <c r="U392" s="1"/>
      <c r="V392" s="1"/>
      <c r="W392" s="1"/>
      <c r="X392" s="1"/>
    </row>
    <row r="393" spans="1:24" s="29" customFormat="1">
      <c r="A393" s="41" t="s">
        <v>688</v>
      </c>
      <c r="B393" s="42" t="s">
        <v>689</v>
      </c>
      <c r="C393" s="42" t="s">
        <v>402</v>
      </c>
      <c r="D393" s="42" t="s">
        <v>692</v>
      </c>
      <c r="E393" s="50">
        <v>2309495</v>
      </c>
      <c r="F393" s="57">
        <v>2309767</v>
      </c>
      <c r="G393" s="89">
        <v>0</v>
      </c>
      <c r="H393" s="96">
        <f t="shared" ref="H393:H456" si="18">SUM(I393-G393)</f>
        <v>272</v>
      </c>
      <c r="I393" s="19">
        <f t="shared" ref="I393:I456" si="19">SUM(F393-E393)</f>
        <v>272</v>
      </c>
      <c r="J393" s="33">
        <f t="shared" ref="J393:J456" si="20">ROUND(I393/E393,4)</f>
        <v>1E-4</v>
      </c>
      <c r="K393" s="60" t="s">
        <v>38</v>
      </c>
      <c r="L393" s="60" t="s">
        <v>38</v>
      </c>
      <c r="M393" s="49"/>
      <c r="N393" s="43"/>
      <c r="O393" s="1"/>
      <c r="P393" s="1"/>
      <c r="Q393" s="1"/>
      <c r="R393" s="1"/>
      <c r="S393" s="1"/>
      <c r="T393" s="1"/>
      <c r="U393" s="1"/>
      <c r="V393" s="1"/>
      <c r="W393" s="1"/>
      <c r="X393" s="1"/>
    </row>
    <row r="394" spans="1:24" s="29" customFormat="1">
      <c r="A394" s="41" t="s">
        <v>688</v>
      </c>
      <c r="B394" s="42" t="s">
        <v>689</v>
      </c>
      <c r="C394" s="42" t="s">
        <v>283</v>
      </c>
      <c r="D394" s="42" t="s">
        <v>693</v>
      </c>
      <c r="E394" s="50">
        <v>4021802</v>
      </c>
      <c r="F394" s="57">
        <v>4022222</v>
      </c>
      <c r="G394" s="89">
        <v>0</v>
      </c>
      <c r="H394" s="96">
        <f t="shared" si="18"/>
        <v>420</v>
      </c>
      <c r="I394" s="19">
        <f t="shared" si="19"/>
        <v>420</v>
      </c>
      <c r="J394" s="33">
        <f t="shared" si="20"/>
        <v>1E-4</v>
      </c>
      <c r="K394" s="60" t="s">
        <v>38</v>
      </c>
      <c r="L394" s="60" t="s">
        <v>38</v>
      </c>
      <c r="M394" s="49"/>
      <c r="N394" s="43"/>
      <c r="O394" s="1"/>
      <c r="P394" s="1"/>
      <c r="Q394" s="1"/>
      <c r="R394" s="1"/>
      <c r="S394" s="1"/>
      <c r="T394" s="1"/>
      <c r="U394" s="1"/>
      <c r="V394" s="1"/>
      <c r="W394" s="1"/>
      <c r="X394" s="1"/>
    </row>
    <row r="395" spans="1:24" s="29" customFormat="1">
      <c r="A395" s="41" t="s">
        <v>688</v>
      </c>
      <c r="B395" s="42" t="s">
        <v>689</v>
      </c>
      <c r="C395" s="42" t="s">
        <v>413</v>
      </c>
      <c r="D395" s="42" t="s">
        <v>694</v>
      </c>
      <c r="E395" s="50">
        <v>9141040</v>
      </c>
      <c r="F395" s="57">
        <v>9142042</v>
      </c>
      <c r="G395" s="89">
        <v>0</v>
      </c>
      <c r="H395" s="96">
        <f t="shared" si="18"/>
        <v>1002</v>
      </c>
      <c r="I395" s="19">
        <f t="shared" si="19"/>
        <v>1002</v>
      </c>
      <c r="J395" s="33">
        <f t="shared" si="20"/>
        <v>1E-4</v>
      </c>
      <c r="K395" s="60" t="s">
        <v>38</v>
      </c>
      <c r="L395" s="60" t="s">
        <v>38</v>
      </c>
      <c r="M395" s="49"/>
      <c r="N395" s="43"/>
      <c r="O395" s="1"/>
      <c r="P395" s="1"/>
      <c r="Q395" s="1"/>
      <c r="R395" s="1"/>
      <c r="S395" s="1"/>
      <c r="T395" s="1"/>
      <c r="U395" s="1"/>
      <c r="V395" s="1"/>
      <c r="W395" s="1"/>
      <c r="X395" s="1"/>
    </row>
    <row r="396" spans="1:24" s="29" customFormat="1">
      <c r="A396" s="41" t="s">
        <v>688</v>
      </c>
      <c r="B396" s="42" t="s">
        <v>689</v>
      </c>
      <c r="C396" s="42" t="s">
        <v>76</v>
      </c>
      <c r="D396" s="42" t="s">
        <v>695</v>
      </c>
      <c r="E396" s="50">
        <v>2281932</v>
      </c>
      <c r="F396" s="57">
        <v>2282200</v>
      </c>
      <c r="G396" s="89">
        <v>0</v>
      </c>
      <c r="H396" s="96">
        <f t="shared" si="18"/>
        <v>268</v>
      </c>
      <c r="I396" s="19">
        <f t="shared" si="19"/>
        <v>268</v>
      </c>
      <c r="J396" s="33">
        <f t="shared" si="20"/>
        <v>1E-4</v>
      </c>
      <c r="K396" s="60" t="s">
        <v>38</v>
      </c>
      <c r="L396" s="60" t="s">
        <v>38</v>
      </c>
      <c r="M396" s="49"/>
      <c r="N396" s="43"/>
      <c r="O396" s="1"/>
      <c r="P396" s="1"/>
      <c r="Q396" s="1"/>
      <c r="R396" s="1"/>
      <c r="S396" s="1"/>
      <c r="T396" s="1"/>
      <c r="U396" s="1"/>
      <c r="V396" s="1"/>
      <c r="W396" s="1"/>
      <c r="X396" s="1"/>
    </row>
    <row r="397" spans="1:24" s="29" customFormat="1">
      <c r="A397" s="41" t="s">
        <v>688</v>
      </c>
      <c r="B397" s="42" t="s">
        <v>689</v>
      </c>
      <c r="C397" s="42" t="s">
        <v>94</v>
      </c>
      <c r="D397" s="42" t="s">
        <v>696</v>
      </c>
      <c r="E397" s="50">
        <v>2690594</v>
      </c>
      <c r="F397" s="57">
        <v>2690892</v>
      </c>
      <c r="G397" s="89">
        <v>0</v>
      </c>
      <c r="H397" s="96">
        <f t="shared" si="18"/>
        <v>298</v>
      </c>
      <c r="I397" s="19">
        <f t="shared" si="19"/>
        <v>298</v>
      </c>
      <c r="J397" s="33">
        <f t="shared" si="20"/>
        <v>1E-4</v>
      </c>
      <c r="K397" s="60" t="s">
        <v>38</v>
      </c>
      <c r="L397" s="60" t="s">
        <v>38</v>
      </c>
      <c r="M397" s="49"/>
      <c r="N397" s="43"/>
      <c r="O397" s="1"/>
      <c r="P397" s="1"/>
      <c r="Q397" s="1"/>
      <c r="R397" s="1"/>
      <c r="S397" s="1"/>
      <c r="T397" s="1"/>
      <c r="U397" s="1"/>
      <c r="V397" s="1"/>
      <c r="W397" s="1"/>
      <c r="X397" s="1"/>
    </row>
    <row r="398" spans="1:24" s="29" customFormat="1">
      <c r="A398" s="41" t="s">
        <v>697</v>
      </c>
      <c r="B398" s="42" t="s">
        <v>698</v>
      </c>
      <c r="C398" s="42" t="s">
        <v>699</v>
      </c>
      <c r="D398" s="42" t="s">
        <v>700</v>
      </c>
      <c r="E398" s="50">
        <v>1116733</v>
      </c>
      <c r="F398" s="57">
        <v>1116841</v>
      </c>
      <c r="G398" s="89">
        <v>0</v>
      </c>
      <c r="H398" s="96">
        <f t="shared" si="18"/>
        <v>108</v>
      </c>
      <c r="I398" s="19">
        <f t="shared" si="19"/>
        <v>108</v>
      </c>
      <c r="J398" s="33">
        <f t="shared" si="20"/>
        <v>1E-4</v>
      </c>
      <c r="K398" s="60" t="s">
        <v>38</v>
      </c>
      <c r="L398" s="60" t="s">
        <v>38</v>
      </c>
      <c r="M398" s="49"/>
      <c r="N398" s="43"/>
      <c r="O398" s="1"/>
      <c r="P398" s="1"/>
      <c r="Q398" s="1"/>
      <c r="R398" s="1"/>
      <c r="S398" s="1"/>
      <c r="T398" s="1"/>
      <c r="U398" s="1"/>
      <c r="V398" s="1"/>
      <c r="W398" s="1"/>
      <c r="X398" s="1"/>
    </row>
    <row r="399" spans="1:24" s="29" customFormat="1">
      <c r="A399" s="41" t="s">
        <v>697</v>
      </c>
      <c r="B399" s="42" t="s">
        <v>698</v>
      </c>
      <c r="C399" s="42" t="s">
        <v>59</v>
      </c>
      <c r="D399" s="42" t="s">
        <v>701</v>
      </c>
      <c r="E399" s="50">
        <v>3086676</v>
      </c>
      <c r="F399" s="57">
        <v>3087039</v>
      </c>
      <c r="G399" s="89">
        <v>0</v>
      </c>
      <c r="H399" s="96">
        <f t="shared" si="18"/>
        <v>363</v>
      </c>
      <c r="I399" s="19">
        <f t="shared" si="19"/>
        <v>363</v>
      </c>
      <c r="J399" s="33">
        <f t="shared" si="20"/>
        <v>1E-4</v>
      </c>
      <c r="K399" s="60" t="s">
        <v>38</v>
      </c>
      <c r="L399" s="60" t="s">
        <v>38</v>
      </c>
      <c r="M399" s="49"/>
      <c r="N399" s="43"/>
      <c r="O399" s="1"/>
      <c r="P399" s="1"/>
      <c r="Q399" s="1"/>
      <c r="R399" s="1"/>
      <c r="S399" s="1"/>
      <c r="T399" s="1"/>
      <c r="U399" s="1"/>
      <c r="V399" s="1"/>
      <c r="W399" s="1"/>
      <c r="X399" s="1"/>
    </row>
    <row r="400" spans="1:24" s="29" customFormat="1">
      <c r="A400" s="41" t="s">
        <v>697</v>
      </c>
      <c r="B400" s="42" t="s">
        <v>698</v>
      </c>
      <c r="C400" s="42" t="s">
        <v>92</v>
      </c>
      <c r="D400" s="42" t="s">
        <v>702</v>
      </c>
      <c r="E400" s="50">
        <v>6344397</v>
      </c>
      <c r="F400" s="57">
        <v>6345158</v>
      </c>
      <c r="G400" s="89">
        <v>0</v>
      </c>
      <c r="H400" s="96">
        <f t="shared" si="18"/>
        <v>761</v>
      </c>
      <c r="I400" s="19">
        <f t="shared" si="19"/>
        <v>761</v>
      </c>
      <c r="J400" s="33">
        <f t="shared" si="20"/>
        <v>1E-4</v>
      </c>
      <c r="K400" s="60" t="s">
        <v>38</v>
      </c>
      <c r="L400" s="60" t="s">
        <v>38</v>
      </c>
      <c r="M400" s="49"/>
      <c r="N400" s="43"/>
      <c r="O400" s="1"/>
      <c r="P400" s="1"/>
      <c r="Q400" s="1"/>
      <c r="R400" s="1"/>
      <c r="S400" s="1"/>
      <c r="T400" s="1"/>
      <c r="U400" s="1"/>
      <c r="V400" s="1"/>
      <c r="W400" s="1"/>
      <c r="X400" s="1"/>
    </row>
    <row r="401" spans="1:24" s="29" customFormat="1">
      <c r="A401" s="41" t="s">
        <v>703</v>
      </c>
      <c r="B401" s="42" t="s">
        <v>704</v>
      </c>
      <c r="C401" s="42" t="s">
        <v>705</v>
      </c>
      <c r="D401" s="42" t="s">
        <v>706</v>
      </c>
      <c r="E401" s="50">
        <v>701002</v>
      </c>
      <c r="F401" s="57">
        <v>701079</v>
      </c>
      <c r="G401" s="89">
        <v>0</v>
      </c>
      <c r="H401" s="96">
        <f t="shared" si="18"/>
        <v>77</v>
      </c>
      <c r="I401" s="19">
        <f t="shared" si="19"/>
        <v>77</v>
      </c>
      <c r="J401" s="33">
        <f t="shared" si="20"/>
        <v>1E-4</v>
      </c>
      <c r="K401" s="60" t="s">
        <v>38</v>
      </c>
      <c r="L401" s="60" t="s">
        <v>38</v>
      </c>
      <c r="M401" s="49"/>
      <c r="N401" s="43"/>
      <c r="O401" s="1"/>
      <c r="P401" s="1"/>
      <c r="Q401" s="1"/>
      <c r="R401" s="1"/>
      <c r="S401" s="1"/>
      <c r="T401" s="1"/>
      <c r="U401" s="1"/>
      <c r="V401" s="1"/>
      <c r="W401" s="1"/>
      <c r="X401" s="1"/>
    </row>
    <row r="402" spans="1:24" s="29" customFormat="1">
      <c r="A402" s="41" t="s">
        <v>703</v>
      </c>
      <c r="B402" s="42" t="s">
        <v>704</v>
      </c>
      <c r="C402" s="42" t="s">
        <v>112</v>
      </c>
      <c r="D402" s="42" t="s">
        <v>707</v>
      </c>
      <c r="E402" s="50">
        <v>1351469</v>
      </c>
      <c r="F402" s="57">
        <v>1351679</v>
      </c>
      <c r="G402" s="89">
        <v>0</v>
      </c>
      <c r="H402" s="96">
        <f t="shared" si="18"/>
        <v>210</v>
      </c>
      <c r="I402" s="19">
        <f t="shared" si="19"/>
        <v>210</v>
      </c>
      <c r="J402" s="33">
        <f t="shared" si="20"/>
        <v>2.0000000000000001E-4</v>
      </c>
      <c r="K402" s="60" t="s">
        <v>38</v>
      </c>
      <c r="L402" s="60" t="s">
        <v>38</v>
      </c>
      <c r="M402" s="49"/>
      <c r="N402" s="43"/>
      <c r="O402" s="1"/>
      <c r="P402" s="1"/>
      <c r="Q402" s="1"/>
      <c r="R402" s="1"/>
      <c r="S402" s="1"/>
      <c r="T402" s="1"/>
      <c r="U402" s="1"/>
      <c r="V402" s="1"/>
      <c r="W402" s="1"/>
      <c r="X402" s="1"/>
    </row>
    <row r="403" spans="1:24" s="29" customFormat="1">
      <c r="A403" s="41" t="s">
        <v>703</v>
      </c>
      <c r="B403" s="42" t="s">
        <v>704</v>
      </c>
      <c r="C403" s="42" t="s">
        <v>201</v>
      </c>
      <c r="D403" s="42" t="s">
        <v>708</v>
      </c>
      <c r="E403" s="50">
        <v>15148652</v>
      </c>
      <c r="F403" s="57">
        <v>15151469</v>
      </c>
      <c r="G403" s="89">
        <v>0</v>
      </c>
      <c r="H403" s="96">
        <f t="shared" si="18"/>
        <v>2817</v>
      </c>
      <c r="I403" s="19">
        <f t="shared" si="19"/>
        <v>2817</v>
      </c>
      <c r="J403" s="33">
        <f t="shared" si="20"/>
        <v>2.0000000000000001E-4</v>
      </c>
      <c r="K403" s="60" t="s">
        <v>38</v>
      </c>
      <c r="L403" s="60" t="s">
        <v>38</v>
      </c>
      <c r="M403" s="49"/>
      <c r="N403" s="43"/>
      <c r="O403" s="1"/>
      <c r="P403" s="1"/>
      <c r="Q403" s="1"/>
      <c r="R403" s="1"/>
      <c r="S403" s="1"/>
      <c r="T403" s="1"/>
      <c r="U403" s="1"/>
      <c r="V403" s="1"/>
      <c r="W403" s="1"/>
      <c r="X403" s="1"/>
    </row>
    <row r="404" spans="1:24" s="29" customFormat="1">
      <c r="A404" s="41" t="s">
        <v>703</v>
      </c>
      <c r="B404" s="42" t="s">
        <v>704</v>
      </c>
      <c r="C404" s="42" t="s">
        <v>132</v>
      </c>
      <c r="D404" s="42" t="s">
        <v>709</v>
      </c>
      <c r="E404" s="50">
        <v>4531271</v>
      </c>
      <c r="F404" s="57">
        <v>4531917</v>
      </c>
      <c r="G404" s="89">
        <v>0</v>
      </c>
      <c r="H404" s="96">
        <f t="shared" si="18"/>
        <v>646</v>
      </c>
      <c r="I404" s="19">
        <f t="shared" si="19"/>
        <v>646</v>
      </c>
      <c r="J404" s="33">
        <f t="shared" si="20"/>
        <v>1E-4</v>
      </c>
      <c r="K404" s="60" t="s">
        <v>38</v>
      </c>
      <c r="L404" s="60" t="s">
        <v>38</v>
      </c>
      <c r="M404" s="49"/>
      <c r="N404" s="43"/>
      <c r="O404" s="1"/>
      <c r="P404" s="1"/>
      <c r="Q404" s="1"/>
      <c r="R404" s="1"/>
      <c r="S404" s="1"/>
      <c r="T404" s="1"/>
      <c r="U404" s="1"/>
      <c r="V404" s="1"/>
      <c r="W404" s="1"/>
      <c r="X404" s="1"/>
    </row>
    <row r="405" spans="1:24" s="29" customFormat="1">
      <c r="A405" s="41" t="s">
        <v>703</v>
      </c>
      <c r="B405" s="42" t="s">
        <v>704</v>
      </c>
      <c r="C405" s="42" t="s">
        <v>482</v>
      </c>
      <c r="D405" s="42" t="s">
        <v>710</v>
      </c>
      <c r="E405" s="50">
        <v>62062</v>
      </c>
      <c r="F405" s="57">
        <v>62062</v>
      </c>
      <c r="G405" s="89">
        <v>0</v>
      </c>
      <c r="H405" s="96">
        <f t="shared" si="18"/>
        <v>0</v>
      </c>
      <c r="I405" s="19">
        <f t="shared" si="19"/>
        <v>0</v>
      </c>
      <c r="J405" s="33">
        <f t="shared" si="20"/>
        <v>0</v>
      </c>
      <c r="K405" s="60">
        <v>1</v>
      </c>
      <c r="L405" s="60">
        <v>1</v>
      </c>
      <c r="M405" s="49"/>
      <c r="N405" s="43"/>
      <c r="O405" s="1"/>
      <c r="P405" s="1"/>
      <c r="Q405" s="1"/>
      <c r="R405" s="1"/>
      <c r="S405" s="1"/>
      <c r="T405" s="1"/>
      <c r="U405" s="1"/>
      <c r="V405" s="1"/>
      <c r="W405" s="1"/>
      <c r="X405" s="1"/>
    </row>
    <row r="406" spans="1:24" s="29" customFormat="1">
      <c r="A406" s="41" t="s">
        <v>703</v>
      </c>
      <c r="B406" s="42" t="s">
        <v>704</v>
      </c>
      <c r="C406" s="42" t="s">
        <v>256</v>
      </c>
      <c r="D406" s="42" t="s">
        <v>711</v>
      </c>
      <c r="E406" s="50">
        <v>945326</v>
      </c>
      <c r="F406" s="57">
        <v>945496</v>
      </c>
      <c r="G406" s="89">
        <v>0</v>
      </c>
      <c r="H406" s="96">
        <f t="shared" si="18"/>
        <v>170</v>
      </c>
      <c r="I406" s="19">
        <f t="shared" si="19"/>
        <v>170</v>
      </c>
      <c r="J406" s="33">
        <f t="shared" si="20"/>
        <v>2.0000000000000001E-4</v>
      </c>
      <c r="K406" s="60" t="s">
        <v>38</v>
      </c>
      <c r="L406" s="60" t="s">
        <v>38</v>
      </c>
      <c r="M406" s="49"/>
      <c r="N406" s="43"/>
      <c r="O406" s="1"/>
      <c r="P406" s="1"/>
      <c r="Q406" s="1"/>
      <c r="R406" s="1"/>
      <c r="S406" s="1"/>
      <c r="T406" s="1"/>
      <c r="U406" s="1"/>
      <c r="V406" s="1"/>
      <c r="W406" s="1"/>
      <c r="X406" s="1"/>
    </row>
    <row r="407" spans="1:24" s="29" customFormat="1">
      <c r="A407" s="41" t="s">
        <v>703</v>
      </c>
      <c r="B407" s="42" t="s">
        <v>704</v>
      </c>
      <c r="C407" s="42" t="s">
        <v>495</v>
      </c>
      <c r="D407" s="42" t="s">
        <v>712</v>
      </c>
      <c r="E407" s="50">
        <v>1239107</v>
      </c>
      <c r="F407" s="57">
        <v>1239295</v>
      </c>
      <c r="G407" s="89">
        <v>0</v>
      </c>
      <c r="H407" s="96">
        <f t="shared" si="18"/>
        <v>188</v>
      </c>
      <c r="I407" s="19">
        <f t="shared" si="19"/>
        <v>188</v>
      </c>
      <c r="J407" s="33">
        <f t="shared" si="20"/>
        <v>2.0000000000000001E-4</v>
      </c>
      <c r="K407" s="60" t="s">
        <v>38</v>
      </c>
      <c r="L407" s="60" t="s">
        <v>38</v>
      </c>
      <c r="M407" s="49"/>
      <c r="N407" s="43"/>
      <c r="O407" s="1"/>
      <c r="P407" s="1"/>
      <c r="Q407" s="1"/>
      <c r="R407" s="1"/>
      <c r="S407" s="1"/>
      <c r="T407" s="1"/>
      <c r="U407" s="1"/>
      <c r="V407" s="1"/>
      <c r="W407" s="1"/>
      <c r="X407" s="1"/>
    </row>
    <row r="408" spans="1:24" s="29" customFormat="1">
      <c r="A408" s="41" t="s">
        <v>713</v>
      </c>
      <c r="B408" s="42" t="s">
        <v>714</v>
      </c>
      <c r="C408" s="42" t="s">
        <v>545</v>
      </c>
      <c r="D408" s="42" t="s">
        <v>715</v>
      </c>
      <c r="E408" s="50">
        <v>1552636</v>
      </c>
      <c r="F408" s="57">
        <v>1551953</v>
      </c>
      <c r="G408" s="89">
        <v>-895</v>
      </c>
      <c r="H408" s="96">
        <f t="shared" si="18"/>
        <v>212</v>
      </c>
      <c r="I408" s="19">
        <f t="shared" si="19"/>
        <v>-683</v>
      </c>
      <c r="J408" s="33">
        <f t="shared" si="20"/>
        <v>-4.0000000000000002E-4</v>
      </c>
      <c r="K408" s="60" t="s">
        <v>38</v>
      </c>
      <c r="L408" s="60" t="s">
        <v>38</v>
      </c>
      <c r="M408" s="49"/>
      <c r="N408" s="43"/>
      <c r="O408" s="1"/>
      <c r="P408" s="1"/>
      <c r="Q408" s="1"/>
      <c r="R408" s="1"/>
      <c r="S408" s="1"/>
      <c r="T408" s="1"/>
      <c r="U408" s="1"/>
      <c r="V408" s="1"/>
      <c r="W408" s="1"/>
      <c r="X408" s="1"/>
    </row>
    <row r="409" spans="1:24" s="29" customFormat="1">
      <c r="A409" s="41" t="s">
        <v>713</v>
      </c>
      <c r="B409" s="42" t="s">
        <v>714</v>
      </c>
      <c r="C409" s="42" t="s">
        <v>45</v>
      </c>
      <c r="D409" s="42" t="s">
        <v>716</v>
      </c>
      <c r="E409" s="50">
        <v>1532377</v>
      </c>
      <c r="F409" s="57">
        <v>1532576</v>
      </c>
      <c r="G409" s="89">
        <v>0</v>
      </c>
      <c r="H409" s="96">
        <f t="shared" si="18"/>
        <v>199</v>
      </c>
      <c r="I409" s="19">
        <f t="shared" si="19"/>
        <v>199</v>
      </c>
      <c r="J409" s="33">
        <f t="shared" si="20"/>
        <v>1E-4</v>
      </c>
      <c r="K409" s="60" t="s">
        <v>38</v>
      </c>
      <c r="L409" s="60" t="s">
        <v>38</v>
      </c>
      <c r="M409" s="49"/>
      <c r="N409" s="43"/>
      <c r="O409" s="1"/>
      <c r="P409" s="1"/>
      <c r="Q409" s="1"/>
      <c r="R409" s="1"/>
      <c r="S409" s="1"/>
      <c r="T409" s="1"/>
      <c r="U409" s="1"/>
      <c r="V409" s="1"/>
      <c r="W409" s="1"/>
      <c r="X409" s="1"/>
    </row>
    <row r="410" spans="1:24" s="29" customFormat="1">
      <c r="A410" s="41" t="s">
        <v>713</v>
      </c>
      <c r="B410" s="42" t="s">
        <v>714</v>
      </c>
      <c r="C410" s="42" t="s">
        <v>717</v>
      </c>
      <c r="D410" s="42" t="s">
        <v>718</v>
      </c>
      <c r="E410" s="50">
        <v>566650</v>
      </c>
      <c r="F410" s="57">
        <v>566731</v>
      </c>
      <c r="G410" s="89">
        <v>0</v>
      </c>
      <c r="H410" s="96">
        <f t="shared" si="18"/>
        <v>81</v>
      </c>
      <c r="I410" s="19">
        <f t="shared" si="19"/>
        <v>81</v>
      </c>
      <c r="J410" s="33">
        <f t="shared" si="20"/>
        <v>1E-4</v>
      </c>
      <c r="K410" s="60" t="s">
        <v>38</v>
      </c>
      <c r="L410" s="60" t="s">
        <v>38</v>
      </c>
      <c r="M410" s="49"/>
      <c r="N410" s="43"/>
      <c r="O410" s="1"/>
      <c r="P410" s="1"/>
      <c r="Q410" s="1"/>
      <c r="R410" s="1"/>
      <c r="S410" s="1"/>
      <c r="T410" s="1"/>
      <c r="U410" s="1"/>
      <c r="V410" s="1"/>
      <c r="W410" s="1"/>
      <c r="X410" s="1"/>
    </row>
    <row r="411" spans="1:24" s="29" customFormat="1">
      <c r="A411" s="41" t="s">
        <v>713</v>
      </c>
      <c r="B411" s="42" t="s">
        <v>714</v>
      </c>
      <c r="C411" s="42" t="s">
        <v>719</v>
      </c>
      <c r="D411" s="42" t="s">
        <v>720</v>
      </c>
      <c r="E411" s="50">
        <v>378726</v>
      </c>
      <c r="F411" s="57">
        <v>378796</v>
      </c>
      <c r="G411" s="89">
        <v>0</v>
      </c>
      <c r="H411" s="96">
        <f t="shared" si="18"/>
        <v>70</v>
      </c>
      <c r="I411" s="19">
        <f t="shared" si="19"/>
        <v>70</v>
      </c>
      <c r="J411" s="33">
        <f t="shared" si="20"/>
        <v>2.0000000000000001E-4</v>
      </c>
      <c r="K411" s="60" t="s">
        <v>38</v>
      </c>
      <c r="L411" s="60" t="s">
        <v>38</v>
      </c>
      <c r="M411" s="49"/>
      <c r="N411" s="43"/>
      <c r="O411" s="1"/>
      <c r="P411" s="1"/>
      <c r="Q411" s="1"/>
      <c r="R411" s="1"/>
      <c r="S411" s="1"/>
      <c r="T411" s="1"/>
      <c r="U411" s="1"/>
      <c r="V411" s="1"/>
      <c r="W411" s="1"/>
      <c r="X411" s="1"/>
    </row>
    <row r="412" spans="1:24" s="29" customFormat="1">
      <c r="A412" s="41" t="s">
        <v>713</v>
      </c>
      <c r="B412" s="42" t="s">
        <v>714</v>
      </c>
      <c r="C412" s="42" t="s">
        <v>721</v>
      </c>
      <c r="D412" s="42" t="s">
        <v>722</v>
      </c>
      <c r="E412" s="50">
        <v>478193</v>
      </c>
      <c r="F412" s="57">
        <v>478229</v>
      </c>
      <c r="G412" s="89">
        <v>0</v>
      </c>
      <c r="H412" s="96">
        <f t="shared" si="18"/>
        <v>36</v>
      </c>
      <c r="I412" s="19">
        <f t="shared" si="19"/>
        <v>36</v>
      </c>
      <c r="J412" s="33">
        <f t="shared" si="20"/>
        <v>1E-4</v>
      </c>
      <c r="K412" s="60" t="s">
        <v>38</v>
      </c>
      <c r="L412" s="60" t="s">
        <v>38</v>
      </c>
      <c r="M412" s="49"/>
      <c r="N412" s="43"/>
      <c r="O412" s="1"/>
      <c r="P412" s="1"/>
      <c r="Q412" s="1"/>
      <c r="R412" s="1"/>
      <c r="S412" s="1"/>
      <c r="T412" s="1"/>
      <c r="U412" s="1"/>
      <c r="V412" s="1"/>
      <c r="W412" s="1"/>
      <c r="X412" s="1"/>
    </row>
    <row r="413" spans="1:24" s="29" customFormat="1">
      <c r="A413" s="41" t="s">
        <v>713</v>
      </c>
      <c r="B413" s="42" t="s">
        <v>714</v>
      </c>
      <c r="C413" s="42" t="s">
        <v>59</v>
      </c>
      <c r="D413" s="42" t="s">
        <v>723</v>
      </c>
      <c r="E413" s="50">
        <v>3430667</v>
      </c>
      <c r="F413" s="57">
        <v>3428358</v>
      </c>
      <c r="G413" s="89">
        <v>-2686</v>
      </c>
      <c r="H413" s="96">
        <f t="shared" si="18"/>
        <v>377</v>
      </c>
      <c r="I413" s="19">
        <f t="shared" si="19"/>
        <v>-2309</v>
      </c>
      <c r="J413" s="33">
        <f t="shared" si="20"/>
        <v>-6.9999999999999999E-4</v>
      </c>
      <c r="K413" s="60" t="s">
        <v>38</v>
      </c>
      <c r="L413" s="60" t="s">
        <v>38</v>
      </c>
      <c r="M413" s="49"/>
      <c r="N413" s="43"/>
      <c r="O413" s="1"/>
      <c r="P413" s="1"/>
      <c r="Q413" s="1"/>
      <c r="R413" s="1"/>
      <c r="S413" s="1"/>
      <c r="T413" s="1"/>
      <c r="U413" s="1"/>
      <c r="V413" s="1"/>
      <c r="W413" s="1"/>
      <c r="X413" s="1"/>
    </row>
    <row r="414" spans="1:24" s="29" customFormat="1">
      <c r="A414" s="41" t="s">
        <v>713</v>
      </c>
      <c r="B414" s="42" t="s">
        <v>714</v>
      </c>
      <c r="C414" s="42" t="s">
        <v>90</v>
      </c>
      <c r="D414" s="42" t="s">
        <v>724</v>
      </c>
      <c r="E414" s="50">
        <v>906158</v>
      </c>
      <c r="F414" s="57">
        <v>906372</v>
      </c>
      <c r="G414" s="89">
        <v>0</v>
      </c>
      <c r="H414" s="96">
        <f t="shared" si="18"/>
        <v>214</v>
      </c>
      <c r="I414" s="19">
        <f t="shared" si="19"/>
        <v>214</v>
      </c>
      <c r="J414" s="33">
        <f t="shared" si="20"/>
        <v>2.0000000000000001E-4</v>
      </c>
      <c r="K414" s="60" t="s">
        <v>38</v>
      </c>
      <c r="L414" s="60" t="s">
        <v>38</v>
      </c>
      <c r="M414" s="49"/>
      <c r="N414" s="43"/>
      <c r="O414" s="1"/>
      <c r="P414" s="1"/>
      <c r="Q414" s="1"/>
      <c r="R414" s="1"/>
      <c r="S414" s="1"/>
      <c r="T414" s="1"/>
      <c r="U414" s="1"/>
      <c r="V414" s="1"/>
      <c r="W414" s="1"/>
      <c r="X414" s="1"/>
    </row>
    <row r="415" spans="1:24" s="29" customFormat="1">
      <c r="A415" s="41" t="s">
        <v>713</v>
      </c>
      <c r="B415" s="42" t="s">
        <v>714</v>
      </c>
      <c r="C415" s="42" t="s">
        <v>51</v>
      </c>
      <c r="D415" s="42" t="s">
        <v>725</v>
      </c>
      <c r="E415" s="50">
        <v>1460428</v>
      </c>
      <c r="F415" s="57">
        <v>1460607</v>
      </c>
      <c r="G415" s="89">
        <v>0</v>
      </c>
      <c r="H415" s="96">
        <f t="shared" si="18"/>
        <v>179</v>
      </c>
      <c r="I415" s="19">
        <f t="shared" si="19"/>
        <v>179</v>
      </c>
      <c r="J415" s="33">
        <f t="shared" si="20"/>
        <v>1E-4</v>
      </c>
      <c r="K415" s="60" t="s">
        <v>38</v>
      </c>
      <c r="L415" s="60" t="s">
        <v>38</v>
      </c>
      <c r="M415" s="49"/>
      <c r="N415" s="43"/>
      <c r="O415" s="1"/>
      <c r="P415" s="1"/>
      <c r="Q415" s="1"/>
      <c r="R415" s="1"/>
      <c r="S415" s="1"/>
      <c r="T415" s="1"/>
      <c r="U415" s="1"/>
      <c r="V415" s="1"/>
      <c r="W415" s="1"/>
      <c r="X415" s="1"/>
    </row>
    <row r="416" spans="1:24" s="29" customFormat="1">
      <c r="A416" s="41" t="s">
        <v>713</v>
      </c>
      <c r="B416" s="42" t="s">
        <v>714</v>
      </c>
      <c r="C416" s="42" t="s">
        <v>402</v>
      </c>
      <c r="D416" s="42" t="s">
        <v>726</v>
      </c>
      <c r="E416" s="50">
        <v>34729</v>
      </c>
      <c r="F416" s="57">
        <v>34729</v>
      </c>
      <c r="G416" s="89">
        <v>0</v>
      </c>
      <c r="H416" s="96">
        <f t="shared" si="18"/>
        <v>0</v>
      </c>
      <c r="I416" s="19">
        <f t="shared" si="19"/>
        <v>0</v>
      </c>
      <c r="J416" s="33">
        <f t="shared" si="20"/>
        <v>0</v>
      </c>
      <c r="K416" s="60">
        <v>1</v>
      </c>
      <c r="L416" s="60">
        <v>1</v>
      </c>
      <c r="M416" s="49"/>
      <c r="N416" s="43"/>
      <c r="O416" s="1"/>
      <c r="P416" s="1"/>
      <c r="Q416" s="1"/>
      <c r="R416" s="1"/>
      <c r="S416" s="1"/>
      <c r="T416" s="1"/>
      <c r="U416" s="1"/>
      <c r="V416" s="1"/>
      <c r="W416" s="1"/>
      <c r="X416" s="1"/>
    </row>
    <row r="417" spans="1:24" s="29" customFormat="1">
      <c r="A417" s="41" t="s">
        <v>713</v>
      </c>
      <c r="B417" s="42" t="s">
        <v>714</v>
      </c>
      <c r="C417" s="42" t="s">
        <v>265</v>
      </c>
      <c r="D417" s="42" t="s">
        <v>727</v>
      </c>
      <c r="E417" s="50">
        <v>1778500</v>
      </c>
      <c r="F417" s="57">
        <v>1778717</v>
      </c>
      <c r="G417" s="89">
        <v>0</v>
      </c>
      <c r="H417" s="96">
        <f t="shared" si="18"/>
        <v>217</v>
      </c>
      <c r="I417" s="19">
        <f t="shared" si="19"/>
        <v>217</v>
      </c>
      <c r="J417" s="33">
        <f t="shared" si="20"/>
        <v>1E-4</v>
      </c>
      <c r="K417" s="60" t="s">
        <v>38</v>
      </c>
      <c r="L417" s="60" t="s">
        <v>38</v>
      </c>
      <c r="M417" s="49"/>
      <c r="N417" s="43"/>
      <c r="O417" s="1"/>
      <c r="P417" s="1"/>
      <c r="Q417" s="1"/>
      <c r="R417" s="1"/>
      <c r="S417" s="1"/>
      <c r="T417" s="1"/>
      <c r="U417" s="1"/>
      <c r="V417" s="1"/>
      <c r="W417" s="1"/>
      <c r="X417" s="1"/>
    </row>
    <row r="418" spans="1:24" s="29" customFormat="1">
      <c r="A418" s="41" t="s">
        <v>713</v>
      </c>
      <c r="B418" s="42" t="s">
        <v>714</v>
      </c>
      <c r="C418" s="42" t="s">
        <v>53</v>
      </c>
      <c r="D418" s="42" t="s">
        <v>728</v>
      </c>
      <c r="E418" s="50">
        <v>897023</v>
      </c>
      <c r="F418" s="57">
        <v>897171</v>
      </c>
      <c r="G418" s="89">
        <v>0</v>
      </c>
      <c r="H418" s="96">
        <f t="shared" si="18"/>
        <v>148</v>
      </c>
      <c r="I418" s="19">
        <f t="shared" si="19"/>
        <v>148</v>
      </c>
      <c r="J418" s="33">
        <f t="shared" si="20"/>
        <v>2.0000000000000001E-4</v>
      </c>
      <c r="K418" s="60" t="s">
        <v>38</v>
      </c>
      <c r="L418" s="60" t="s">
        <v>38</v>
      </c>
      <c r="M418" s="49"/>
      <c r="N418" s="43"/>
      <c r="O418" s="1"/>
      <c r="P418" s="1"/>
      <c r="Q418" s="1"/>
      <c r="R418" s="1"/>
      <c r="S418" s="1"/>
      <c r="T418" s="1"/>
      <c r="U418" s="1"/>
      <c r="V418" s="1"/>
      <c r="W418" s="1"/>
      <c r="X418" s="1"/>
    </row>
    <row r="419" spans="1:24" s="29" customFormat="1">
      <c r="A419" s="41" t="s">
        <v>713</v>
      </c>
      <c r="B419" s="42" t="s">
        <v>714</v>
      </c>
      <c r="C419" s="42" t="s">
        <v>729</v>
      </c>
      <c r="D419" s="42" t="s">
        <v>730</v>
      </c>
      <c r="E419" s="50">
        <v>1440810</v>
      </c>
      <c r="F419" s="57">
        <v>1441016</v>
      </c>
      <c r="G419" s="89">
        <v>0</v>
      </c>
      <c r="H419" s="96">
        <f t="shared" si="18"/>
        <v>206</v>
      </c>
      <c r="I419" s="19">
        <f t="shared" si="19"/>
        <v>206</v>
      </c>
      <c r="J419" s="33">
        <f t="shared" si="20"/>
        <v>1E-4</v>
      </c>
      <c r="K419" s="60" t="s">
        <v>38</v>
      </c>
      <c r="L419" s="60" t="s">
        <v>38</v>
      </c>
      <c r="M419" s="49"/>
      <c r="N419" s="43"/>
      <c r="O419" s="1"/>
      <c r="P419" s="1"/>
      <c r="Q419" s="1"/>
      <c r="R419" s="1"/>
      <c r="S419" s="1"/>
      <c r="T419" s="1"/>
      <c r="U419" s="1"/>
      <c r="V419" s="1"/>
      <c r="W419" s="1"/>
      <c r="X419" s="1"/>
    </row>
    <row r="420" spans="1:24" s="29" customFormat="1">
      <c r="A420" s="41" t="s">
        <v>713</v>
      </c>
      <c r="B420" s="42" t="s">
        <v>714</v>
      </c>
      <c r="C420" s="42" t="s">
        <v>55</v>
      </c>
      <c r="D420" s="42" t="s">
        <v>731</v>
      </c>
      <c r="E420" s="50">
        <v>1984174</v>
      </c>
      <c r="F420" s="57">
        <v>1984387</v>
      </c>
      <c r="G420" s="89">
        <v>0</v>
      </c>
      <c r="H420" s="96">
        <f t="shared" si="18"/>
        <v>213</v>
      </c>
      <c r="I420" s="19">
        <f t="shared" si="19"/>
        <v>213</v>
      </c>
      <c r="J420" s="33">
        <f t="shared" si="20"/>
        <v>1E-4</v>
      </c>
      <c r="K420" s="60" t="s">
        <v>38</v>
      </c>
      <c r="L420" s="60" t="s">
        <v>38</v>
      </c>
      <c r="M420" s="49"/>
      <c r="N420" s="43"/>
      <c r="O420" s="1"/>
      <c r="P420" s="1"/>
      <c r="Q420" s="1"/>
      <c r="R420" s="1"/>
      <c r="S420" s="1"/>
      <c r="T420" s="1"/>
      <c r="U420" s="1"/>
      <c r="V420" s="1"/>
      <c r="W420" s="1"/>
      <c r="X420" s="1"/>
    </row>
    <row r="421" spans="1:24" s="29" customFormat="1">
      <c r="A421" s="41" t="s">
        <v>713</v>
      </c>
      <c r="B421" s="42" t="s">
        <v>714</v>
      </c>
      <c r="C421" s="42" t="s">
        <v>732</v>
      </c>
      <c r="D421" s="42" t="s">
        <v>733</v>
      </c>
      <c r="E421" s="50">
        <v>665212</v>
      </c>
      <c r="F421" s="57">
        <v>665292</v>
      </c>
      <c r="G421" s="89">
        <v>0</v>
      </c>
      <c r="H421" s="96">
        <f t="shared" si="18"/>
        <v>80</v>
      </c>
      <c r="I421" s="19">
        <f t="shared" si="19"/>
        <v>80</v>
      </c>
      <c r="J421" s="33">
        <f t="shared" si="20"/>
        <v>1E-4</v>
      </c>
      <c r="K421" s="60" t="s">
        <v>38</v>
      </c>
      <c r="L421" s="60" t="s">
        <v>38</v>
      </c>
      <c r="M421" s="49"/>
      <c r="N421" s="43"/>
      <c r="O421" s="1"/>
      <c r="P421" s="1"/>
      <c r="Q421" s="1"/>
      <c r="R421" s="1"/>
      <c r="S421" s="1"/>
      <c r="T421" s="1"/>
      <c r="U421" s="1"/>
      <c r="V421" s="1"/>
      <c r="W421" s="1"/>
      <c r="X421" s="1"/>
    </row>
    <row r="422" spans="1:24" s="29" customFormat="1">
      <c r="A422" s="41" t="s">
        <v>713</v>
      </c>
      <c r="B422" s="42" t="s">
        <v>714</v>
      </c>
      <c r="C422" s="42" t="s">
        <v>104</v>
      </c>
      <c r="D422" s="42" t="s">
        <v>734</v>
      </c>
      <c r="E422" s="50">
        <v>12362018</v>
      </c>
      <c r="F422" s="57">
        <v>12363467</v>
      </c>
      <c r="G422" s="89">
        <v>0</v>
      </c>
      <c r="H422" s="96">
        <f t="shared" si="18"/>
        <v>1449</v>
      </c>
      <c r="I422" s="19">
        <f t="shared" si="19"/>
        <v>1449</v>
      </c>
      <c r="J422" s="33">
        <f t="shared" si="20"/>
        <v>1E-4</v>
      </c>
      <c r="K422" s="60" t="s">
        <v>38</v>
      </c>
      <c r="L422" s="60" t="s">
        <v>38</v>
      </c>
      <c r="M422" s="49"/>
      <c r="N422" s="43"/>
      <c r="O422" s="1"/>
      <c r="P422" s="1"/>
      <c r="Q422" s="1"/>
      <c r="R422" s="1"/>
      <c r="S422" s="1"/>
      <c r="T422" s="1"/>
      <c r="U422" s="1"/>
      <c r="V422" s="1"/>
      <c r="W422" s="1"/>
      <c r="X422" s="1"/>
    </row>
    <row r="423" spans="1:24" s="29" customFormat="1">
      <c r="A423" s="41" t="s">
        <v>735</v>
      </c>
      <c r="B423" s="42" t="s">
        <v>736</v>
      </c>
      <c r="C423" s="42" t="s">
        <v>59</v>
      </c>
      <c r="D423" s="42" t="s">
        <v>737</v>
      </c>
      <c r="E423" s="50">
        <v>1580838</v>
      </c>
      <c r="F423" s="57">
        <v>1581082</v>
      </c>
      <c r="G423" s="89">
        <v>0</v>
      </c>
      <c r="H423" s="96">
        <f t="shared" si="18"/>
        <v>244</v>
      </c>
      <c r="I423" s="19">
        <f t="shared" si="19"/>
        <v>244</v>
      </c>
      <c r="J423" s="33">
        <f t="shared" si="20"/>
        <v>2.0000000000000001E-4</v>
      </c>
      <c r="K423" s="60" t="s">
        <v>38</v>
      </c>
      <c r="L423" s="60" t="s">
        <v>38</v>
      </c>
      <c r="M423" s="49"/>
      <c r="N423" s="43"/>
      <c r="O423" s="1"/>
      <c r="P423" s="1"/>
      <c r="Q423" s="1"/>
      <c r="R423" s="1"/>
      <c r="S423" s="1"/>
      <c r="T423" s="1"/>
      <c r="U423" s="1"/>
      <c r="V423" s="1"/>
      <c r="W423" s="1"/>
      <c r="X423" s="1"/>
    </row>
    <row r="424" spans="1:24" s="29" customFormat="1">
      <c r="A424" s="41" t="s">
        <v>735</v>
      </c>
      <c r="B424" s="42" t="s">
        <v>736</v>
      </c>
      <c r="C424" s="42" t="s">
        <v>100</v>
      </c>
      <c r="D424" s="42" t="s">
        <v>738</v>
      </c>
      <c r="E424" s="50">
        <v>2402366</v>
      </c>
      <c r="F424" s="57">
        <v>2402652</v>
      </c>
      <c r="G424" s="89">
        <v>0</v>
      </c>
      <c r="H424" s="96">
        <f t="shared" si="18"/>
        <v>286</v>
      </c>
      <c r="I424" s="19">
        <f t="shared" si="19"/>
        <v>286</v>
      </c>
      <c r="J424" s="33">
        <f t="shared" si="20"/>
        <v>1E-4</v>
      </c>
      <c r="K424" s="60" t="s">
        <v>38</v>
      </c>
      <c r="L424" s="60" t="s">
        <v>38</v>
      </c>
      <c r="M424" s="49"/>
      <c r="N424" s="43"/>
      <c r="O424" s="1"/>
      <c r="P424" s="1"/>
      <c r="Q424" s="1"/>
      <c r="R424" s="1"/>
      <c r="S424" s="1"/>
      <c r="T424" s="1"/>
      <c r="U424" s="1"/>
      <c r="V424" s="1"/>
      <c r="W424" s="1"/>
      <c r="X424" s="1"/>
    </row>
    <row r="425" spans="1:24" s="29" customFormat="1">
      <c r="A425" s="41" t="s">
        <v>735</v>
      </c>
      <c r="B425" s="42" t="s">
        <v>736</v>
      </c>
      <c r="C425" s="42" t="s">
        <v>201</v>
      </c>
      <c r="D425" s="42" t="s">
        <v>739</v>
      </c>
      <c r="E425" s="50">
        <v>7800731</v>
      </c>
      <c r="F425" s="57">
        <v>7801622</v>
      </c>
      <c r="G425" s="89">
        <v>0</v>
      </c>
      <c r="H425" s="96">
        <f t="shared" si="18"/>
        <v>891</v>
      </c>
      <c r="I425" s="19">
        <f t="shared" si="19"/>
        <v>891</v>
      </c>
      <c r="J425" s="33">
        <f t="shared" si="20"/>
        <v>1E-4</v>
      </c>
      <c r="K425" s="60" t="s">
        <v>38</v>
      </c>
      <c r="L425" s="60" t="s">
        <v>38</v>
      </c>
      <c r="M425" s="49"/>
      <c r="N425" s="43"/>
      <c r="O425" s="1"/>
      <c r="P425" s="1"/>
      <c r="Q425" s="1"/>
      <c r="R425" s="1"/>
      <c r="S425" s="1"/>
      <c r="T425" s="1"/>
      <c r="U425" s="1"/>
      <c r="V425" s="1"/>
      <c r="W425" s="1"/>
      <c r="X425" s="1"/>
    </row>
    <row r="426" spans="1:24" s="29" customFormat="1">
      <c r="A426" s="41" t="s">
        <v>735</v>
      </c>
      <c r="B426" s="42" t="s">
        <v>736</v>
      </c>
      <c r="C426" s="42" t="s">
        <v>74</v>
      </c>
      <c r="D426" s="42" t="s">
        <v>740</v>
      </c>
      <c r="E426" s="50">
        <v>10749499</v>
      </c>
      <c r="F426" s="57">
        <v>10750778</v>
      </c>
      <c r="G426" s="89">
        <v>0</v>
      </c>
      <c r="H426" s="96">
        <f t="shared" si="18"/>
        <v>1279</v>
      </c>
      <c r="I426" s="19">
        <f t="shared" si="19"/>
        <v>1279</v>
      </c>
      <c r="J426" s="33">
        <f t="shared" si="20"/>
        <v>1E-4</v>
      </c>
      <c r="K426" s="60" t="s">
        <v>38</v>
      </c>
      <c r="L426" s="60" t="s">
        <v>38</v>
      </c>
      <c r="M426" s="49"/>
      <c r="N426" s="43"/>
      <c r="O426" s="1"/>
      <c r="P426" s="1"/>
      <c r="Q426" s="1"/>
      <c r="R426" s="1"/>
      <c r="S426" s="1"/>
      <c r="T426" s="1"/>
      <c r="U426" s="1"/>
      <c r="V426" s="1"/>
      <c r="W426" s="1"/>
      <c r="X426" s="1"/>
    </row>
    <row r="427" spans="1:24" s="29" customFormat="1">
      <c r="A427" s="41" t="s">
        <v>735</v>
      </c>
      <c r="B427" s="42" t="s">
        <v>736</v>
      </c>
      <c r="C427" s="42" t="s">
        <v>741</v>
      </c>
      <c r="D427" s="42" t="s">
        <v>742</v>
      </c>
      <c r="E427" s="50">
        <v>3213084</v>
      </c>
      <c r="F427" s="57">
        <v>3213506</v>
      </c>
      <c r="G427" s="89">
        <v>0</v>
      </c>
      <c r="H427" s="96">
        <f t="shared" si="18"/>
        <v>422</v>
      </c>
      <c r="I427" s="19">
        <f t="shared" si="19"/>
        <v>422</v>
      </c>
      <c r="J427" s="33">
        <f t="shared" si="20"/>
        <v>1E-4</v>
      </c>
      <c r="K427" s="60" t="s">
        <v>38</v>
      </c>
      <c r="L427" s="60" t="s">
        <v>38</v>
      </c>
      <c r="M427" s="49"/>
      <c r="N427" s="43"/>
      <c r="O427" s="1"/>
      <c r="P427" s="1"/>
      <c r="Q427" s="1"/>
      <c r="R427" s="1"/>
      <c r="S427" s="1"/>
      <c r="T427" s="1"/>
      <c r="U427" s="1"/>
      <c r="V427" s="1"/>
      <c r="W427" s="1"/>
      <c r="X427" s="1"/>
    </row>
    <row r="428" spans="1:24" s="29" customFormat="1">
      <c r="A428" s="41" t="s">
        <v>735</v>
      </c>
      <c r="B428" s="42" t="s">
        <v>736</v>
      </c>
      <c r="C428" s="42" t="s">
        <v>55</v>
      </c>
      <c r="D428" s="42" t="s">
        <v>743</v>
      </c>
      <c r="E428" s="50">
        <v>1351500</v>
      </c>
      <c r="F428" s="57">
        <v>1351748</v>
      </c>
      <c r="G428" s="89">
        <v>0</v>
      </c>
      <c r="H428" s="96">
        <f t="shared" si="18"/>
        <v>248</v>
      </c>
      <c r="I428" s="19">
        <f t="shared" si="19"/>
        <v>248</v>
      </c>
      <c r="J428" s="33">
        <f t="shared" si="20"/>
        <v>2.0000000000000001E-4</v>
      </c>
      <c r="K428" s="60" t="s">
        <v>38</v>
      </c>
      <c r="L428" s="60" t="s">
        <v>38</v>
      </c>
      <c r="M428" s="49"/>
      <c r="N428" s="43"/>
      <c r="O428" s="1"/>
      <c r="P428" s="1"/>
      <c r="Q428" s="1"/>
      <c r="R428" s="1"/>
      <c r="S428" s="1"/>
      <c r="T428" s="1"/>
      <c r="U428" s="1"/>
      <c r="V428" s="1"/>
      <c r="W428" s="1"/>
      <c r="X428" s="1"/>
    </row>
    <row r="429" spans="1:24" s="29" customFormat="1">
      <c r="A429" s="41" t="s">
        <v>735</v>
      </c>
      <c r="B429" s="42" t="s">
        <v>736</v>
      </c>
      <c r="C429" s="42" t="s">
        <v>389</v>
      </c>
      <c r="D429" s="42" t="s">
        <v>744</v>
      </c>
      <c r="E429" s="50">
        <v>1194190</v>
      </c>
      <c r="F429" s="57">
        <v>1194351</v>
      </c>
      <c r="G429" s="89">
        <v>0</v>
      </c>
      <c r="H429" s="96">
        <f t="shared" si="18"/>
        <v>161</v>
      </c>
      <c r="I429" s="19">
        <f t="shared" si="19"/>
        <v>161</v>
      </c>
      <c r="J429" s="33">
        <f t="shared" si="20"/>
        <v>1E-4</v>
      </c>
      <c r="K429" s="60" t="s">
        <v>38</v>
      </c>
      <c r="L429" s="60" t="s">
        <v>38</v>
      </c>
      <c r="M429" s="49"/>
      <c r="N429" s="43"/>
      <c r="O429" s="1"/>
      <c r="P429" s="1"/>
      <c r="Q429" s="1"/>
      <c r="R429" s="1"/>
      <c r="S429" s="1"/>
      <c r="T429" s="1"/>
      <c r="U429" s="1"/>
      <c r="V429" s="1"/>
      <c r="W429" s="1"/>
      <c r="X429" s="1"/>
    </row>
    <row r="430" spans="1:24" s="29" customFormat="1">
      <c r="A430" s="41" t="s">
        <v>745</v>
      </c>
      <c r="B430" s="42" t="s">
        <v>746</v>
      </c>
      <c r="C430" s="42" t="s">
        <v>427</v>
      </c>
      <c r="D430" s="42" t="s">
        <v>306</v>
      </c>
      <c r="E430" s="50">
        <v>1168167</v>
      </c>
      <c r="F430" s="57">
        <v>1167490</v>
      </c>
      <c r="G430" s="89">
        <v>-896</v>
      </c>
      <c r="H430" s="96">
        <f t="shared" si="18"/>
        <v>219</v>
      </c>
      <c r="I430" s="19">
        <f t="shared" si="19"/>
        <v>-677</v>
      </c>
      <c r="J430" s="33">
        <f t="shared" si="20"/>
        <v>-5.9999999999999995E-4</v>
      </c>
      <c r="K430" s="60" t="s">
        <v>38</v>
      </c>
      <c r="L430" s="60" t="s">
        <v>38</v>
      </c>
      <c r="M430" s="49"/>
      <c r="N430" s="43"/>
      <c r="O430" s="1"/>
      <c r="P430" s="1"/>
      <c r="Q430" s="1"/>
      <c r="R430" s="1"/>
      <c r="S430" s="1"/>
      <c r="T430" s="1"/>
      <c r="U430" s="1"/>
      <c r="V430" s="1"/>
      <c r="W430" s="1"/>
      <c r="X430" s="1"/>
    </row>
    <row r="431" spans="1:24" s="29" customFormat="1">
      <c r="A431" s="41" t="s">
        <v>745</v>
      </c>
      <c r="B431" s="42" t="s">
        <v>746</v>
      </c>
      <c r="C431" s="42" t="s">
        <v>45</v>
      </c>
      <c r="D431" s="42" t="s">
        <v>747</v>
      </c>
      <c r="E431" s="50">
        <v>1246767</v>
      </c>
      <c r="F431" s="57">
        <v>1246879</v>
      </c>
      <c r="G431" s="89">
        <v>0</v>
      </c>
      <c r="H431" s="96">
        <f t="shared" si="18"/>
        <v>112</v>
      </c>
      <c r="I431" s="19">
        <f t="shared" si="19"/>
        <v>112</v>
      </c>
      <c r="J431" s="33">
        <f t="shared" si="20"/>
        <v>1E-4</v>
      </c>
      <c r="K431" s="60" t="s">
        <v>38</v>
      </c>
      <c r="L431" s="60" t="s">
        <v>38</v>
      </c>
      <c r="M431" s="49"/>
      <c r="N431" s="43"/>
      <c r="O431" s="1"/>
      <c r="P431" s="1"/>
      <c r="Q431" s="1"/>
      <c r="R431" s="1"/>
      <c r="S431" s="1"/>
      <c r="T431" s="1"/>
      <c r="U431" s="1"/>
      <c r="V431" s="1"/>
      <c r="W431" s="1"/>
      <c r="X431" s="1"/>
    </row>
    <row r="432" spans="1:24" s="29" customFormat="1">
      <c r="A432" s="41" t="s">
        <v>745</v>
      </c>
      <c r="B432" s="42" t="s">
        <v>746</v>
      </c>
      <c r="C432" s="42" t="s">
        <v>47</v>
      </c>
      <c r="D432" s="42" t="s">
        <v>748</v>
      </c>
      <c r="E432" s="50">
        <v>1778960</v>
      </c>
      <c r="F432" s="57">
        <v>1779138</v>
      </c>
      <c r="G432" s="89">
        <v>0</v>
      </c>
      <c r="H432" s="96">
        <f t="shared" si="18"/>
        <v>178</v>
      </c>
      <c r="I432" s="19">
        <f t="shared" si="19"/>
        <v>178</v>
      </c>
      <c r="J432" s="33">
        <f t="shared" si="20"/>
        <v>1E-4</v>
      </c>
      <c r="K432" s="60" t="s">
        <v>38</v>
      </c>
      <c r="L432" s="60" t="s">
        <v>38</v>
      </c>
      <c r="M432" s="49"/>
      <c r="N432" s="43"/>
      <c r="O432" s="1"/>
      <c r="P432" s="1"/>
      <c r="Q432" s="1"/>
      <c r="R432" s="1"/>
      <c r="S432" s="1"/>
      <c r="T432" s="1"/>
      <c r="U432" s="1"/>
      <c r="V432" s="1"/>
      <c r="W432" s="1"/>
      <c r="X432" s="1"/>
    </row>
    <row r="433" spans="1:24" s="29" customFormat="1">
      <c r="A433" s="41" t="s">
        <v>745</v>
      </c>
      <c r="B433" s="42" t="s">
        <v>746</v>
      </c>
      <c r="C433" s="42" t="s">
        <v>59</v>
      </c>
      <c r="D433" s="42" t="s">
        <v>749</v>
      </c>
      <c r="E433" s="50">
        <v>7205237</v>
      </c>
      <c r="F433" s="57">
        <v>7206042</v>
      </c>
      <c r="G433" s="89">
        <v>0</v>
      </c>
      <c r="H433" s="96">
        <f t="shared" si="18"/>
        <v>805</v>
      </c>
      <c r="I433" s="19">
        <f t="shared" si="19"/>
        <v>805</v>
      </c>
      <c r="J433" s="33">
        <f t="shared" si="20"/>
        <v>1E-4</v>
      </c>
      <c r="K433" s="60" t="s">
        <v>38</v>
      </c>
      <c r="L433" s="60" t="s">
        <v>38</v>
      </c>
      <c r="M433" s="49"/>
      <c r="N433" s="43"/>
      <c r="O433" s="1"/>
      <c r="P433" s="1"/>
      <c r="Q433" s="1"/>
      <c r="R433" s="1"/>
      <c r="S433" s="1"/>
      <c r="T433" s="1"/>
      <c r="U433" s="1"/>
      <c r="V433" s="1"/>
      <c r="W433" s="1"/>
      <c r="X433" s="1"/>
    </row>
    <row r="434" spans="1:24" s="29" customFormat="1">
      <c r="A434" s="41" t="s">
        <v>745</v>
      </c>
      <c r="B434" s="42" t="s">
        <v>746</v>
      </c>
      <c r="C434" s="42" t="s">
        <v>90</v>
      </c>
      <c r="D434" s="42" t="s">
        <v>750</v>
      </c>
      <c r="E434" s="50">
        <v>3271538</v>
      </c>
      <c r="F434" s="57">
        <v>3271885</v>
      </c>
      <c r="G434" s="89">
        <v>0</v>
      </c>
      <c r="H434" s="96">
        <f t="shared" si="18"/>
        <v>347</v>
      </c>
      <c r="I434" s="19">
        <f t="shared" si="19"/>
        <v>347</v>
      </c>
      <c r="J434" s="33">
        <f t="shared" si="20"/>
        <v>1E-4</v>
      </c>
      <c r="K434" s="60" t="s">
        <v>38</v>
      </c>
      <c r="L434" s="60" t="s">
        <v>38</v>
      </c>
      <c r="M434" s="49"/>
      <c r="N434" s="43"/>
      <c r="O434" s="1"/>
      <c r="P434" s="1"/>
      <c r="Q434" s="1"/>
      <c r="R434" s="1"/>
      <c r="S434" s="1"/>
      <c r="T434" s="1"/>
      <c r="U434" s="1"/>
      <c r="V434" s="1"/>
      <c r="W434" s="1"/>
      <c r="X434" s="1"/>
    </row>
    <row r="435" spans="1:24" s="29" customFormat="1">
      <c r="A435" s="41" t="s">
        <v>745</v>
      </c>
      <c r="B435" s="42" t="s">
        <v>746</v>
      </c>
      <c r="C435" s="42" t="s">
        <v>112</v>
      </c>
      <c r="D435" s="42" t="s">
        <v>751</v>
      </c>
      <c r="E435" s="50">
        <v>5113208</v>
      </c>
      <c r="F435" s="57">
        <v>5113752</v>
      </c>
      <c r="G435" s="89">
        <v>0</v>
      </c>
      <c r="H435" s="96">
        <f t="shared" si="18"/>
        <v>544</v>
      </c>
      <c r="I435" s="19">
        <f t="shared" si="19"/>
        <v>544</v>
      </c>
      <c r="J435" s="33">
        <f t="shared" si="20"/>
        <v>1E-4</v>
      </c>
      <c r="K435" s="60" t="s">
        <v>38</v>
      </c>
      <c r="L435" s="60" t="s">
        <v>38</v>
      </c>
      <c r="M435" s="49"/>
      <c r="N435" s="43"/>
      <c r="O435" s="1"/>
      <c r="P435" s="1"/>
      <c r="Q435" s="1"/>
      <c r="R435" s="1"/>
      <c r="S435" s="1"/>
      <c r="T435" s="1"/>
      <c r="U435" s="1"/>
      <c r="V435" s="1"/>
      <c r="W435" s="1"/>
      <c r="X435" s="1"/>
    </row>
    <row r="436" spans="1:24" s="29" customFormat="1">
      <c r="A436" s="41" t="s">
        <v>745</v>
      </c>
      <c r="B436" s="42" t="s">
        <v>746</v>
      </c>
      <c r="C436" s="42" t="s">
        <v>49</v>
      </c>
      <c r="D436" s="42" t="s">
        <v>752</v>
      </c>
      <c r="E436" s="50">
        <v>1142387</v>
      </c>
      <c r="F436" s="57">
        <v>1142522</v>
      </c>
      <c r="G436" s="89">
        <v>0</v>
      </c>
      <c r="H436" s="96">
        <f t="shared" si="18"/>
        <v>135</v>
      </c>
      <c r="I436" s="19">
        <f t="shared" si="19"/>
        <v>135</v>
      </c>
      <c r="J436" s="33">
        <f t="shared" si="20"/>
        <v>1E-4</v>
      </c>
      <c r="K436" s="60" t="s">
        <v>38</v>
      </c>
      <c r="L436" s="60" t="s">
        <v>38</v>
      </c>
      <c r="M436" s="49"/>
      <c r="N436" s="43"/>
      <c r="O436" s="1"/>
      <c r="P436" s="1"/>
      <c r="Q436" s="1"/>
      <c r="R436" s="1"/>
      <c r="S436" s="1"/>
      <c r="T436" s="1"/>
      <c r="U436" s="1"/>
      <c r="V436" s="1"/>
      <c r="W436" s="1"/>
      <c r="X436" s="1"/>
    </row>
    <row r="437" spans="1:24" s="29" customFormat="1">
      <c r="A437" s="41" t="s">
        <v>745</v>
      </c>
      <c r="B437" s="42" t="s">
        <v>746</v>
      </c>
      <c r="C437" s="42" t="s">
        <v>115</v>
      </c>
      <c r="D437" s="42" t="s">
        <v>753</v>
      </c>
      <c r="E437" s="50">
        <v>1251111</v>
      </c>
      <c r="F437" s="57">
        <v>1251244</v>
      </c>
      <c r="G437" s="89">
        <v>0</v>
      </c>
      <c r="H437" s="96">
        <f t="shared" si="18"/>
        <v>133</v>
      </c>
      <c r="I437" s="19">
        <f t="shared" si="19"/>
        <v>133</v>
      </c>
      <c r="J437" s="33">
        <f t="shared" si="20"/>
        <v>1E-4</v>
      </c>
      <c r="K437" s="60" t="s">
        <v>38</v>
      </c>
      <c r="L437" s="60" t="s">
        <v>38</v>
      </c>
      <c r="M437" s="49"/>
      <c r="N437" s="43"/>
      <c r="O437" s="1"/>
      <c r="P437" s="1"/>
      <c r="Q437" s="1"/>
      <c r="R437" s="1"/>
      <c r="S437" s="1"/>
      <c r="T437" s="1"/>
      <c r="U437" s="1"/>
      <c r="V437" s="1"/>
      <c r="W437" s="1"/>
      <c r="X437" s="1"/>
    </row>
    <row r="438" spans="1:24" s="29" customFormat="1">
      <c r="A438" s="41" t="s">
        <v>745</v>
      </c>
      <c r="B438" s="42" t="s">
        <v>746</v>
      </c>
      <c r="C438" s="42" t="s">
        <v>217</v>
      </c>
      <c r="D438" s="42" t="s">
        <v>754</v>
      </c>
      <c r="E438" s="50">
        <v>3615170</v>
      </c>
      <c r="F438" s="57">
        <v>3615569</v>
      </c>
      <c r="G438" s="89">
        <v>0</v>
      </c>
      <c r="H438" s="96">
        <f t="shared" si="18"/>
        <v>399</v>
      </c>
      <c r="I438" s="19">
        <f t="shared" si="19"/>
        <v>399</v>
      </c>
      <c r="J438" s="33">
        <f t="shared" si="20"/>
        <v>1E-4</v>
      </c>
      <c r="K438" s="60" t="s">
        <v>38</v>
      </c>
      <c r="L438" s="60" t="s">
        <v>38</v>
      </c>
      <c r="M438" s="49"/>
      <c r="N438" s="43"/>
      <c r="O438" s="1"/>
      <c r="P438" s="1"/>
      <c r="Q438" s="1"/>
      <c r="R438" s="1"/>
      <c r="S438" s="1"/>
      <c r="T438" s="1"/>
      <c r="U438" s="1"/>
      <c r="V438" s="1"/>
      <c r="W438" s="1"/>
      <c r="X438" s="1"/>
    </row>
    <row r="439" spans="1:24" s="29" customFormat="1">
      <c r="A439" s="41" t="s">
        <v>745</v>
      </c>
      <c r="B439" s="42" t="s">
        <v>746</v>
      </c>
      <c r="C439" s="42" t="s">
        <v>518</v>
      </c>
      <c r="D439" s="42" t="s">
        <v>755</v>
      </c>
      <c r="E439" s="50">
        <v>9483023</v>
      </c>
      <c r="F439" s="57">
        <v>9483971</v>
      </c>
      <c r="G439" s="89">
        <v>0</v>
      </c>
      <c r="H439" s="96">
        <f t="shared" si="18"/>
        <v>948</v>
      </c>
      <c r="I439" s="19">
        <f t="shared" si="19"/>
        <v>948</v>
      </c>
      <c r="J439" s="33">
        <f t="shared" si="20"/>
        <v>1E-4</v>
      </c>
      <c r="K439" s="60" t="s">
        <v>38</v>
      </c>
      <c r="L439" s="60" t="s">
        <v>38</v>
      </c>
      <c r="M439" s="49"/>
      <c r="N439" s="43"/>
      <c r="O439" s="1"/>
      <c r="P439" s="1"/>
      <c r="Q439" s="1"/>
      <c r="R439" s="1"/>
      <c r="S439" s="1"/>
      <c r="T439" s="1"/>
      <c r="U439" s="1"/>
      <c r="V439" s="1"/>
      <c r="W439" s="1"/>
      <c r="X439" s="1"/>
    </row>
    <row r="440" spans="1:24" s="29" customFormat="1">
      <c r="A440" s="41" t="s">
        <v>745</v>
      </c>
      <c r="B440" s="42" t="s">
        <v>746</v>
      </c>
      <c r="C440" s="42" t="s">
        <v>63</v>
      </c>
      <c r="D440" s="42" t="s">
        <v>756</v>
      </c>
      <c r="E440" s="50">
        <v>17265211</v>
      </c>
      <c r="F440" s="57">
        <v>17267093</v>
      </c>
      <c r="G440" s="89">
        <v>0</v>
      </c>
      <c r="H440" s="96">
        <f t="shared" si="18"/>
        <v>1882</v>
      </c>
      <c r="I440" s="19">
        <f t="shared" si="19"/>
        <v>1882</v>
      </c>
      <c r="J440" s="33">
        <f t="shared" si="20"/>
        <v>1E-4</v>
      </c>
      <c r="K440" s="60" t="s">
        <v>38</v>
      </c>
      <c r="L440" s="60" t="s">
        <v>38</v>
      </c>
      <c r="M440" s="49"/>
      <c r="N440" s="43"/>
      <c r="O440" s="1"/>
      <c r="P440" s="1"/>
      <c r="Q440" s="1"/>
      <c r="R440" s="1"/>
      <c r="S440" s="1"/>
      <c r="T440" s="1"/>
      <c r="U440" s="1"/>
      <c r="V440" s="1"/>
      <c r="W440" s="1"/>
      <c r="X440" s="1"/>
    </row>
    <row r="441" spans="1:24" s="29" customFormat="1">
      <c r="A441" s="41" t="s">
        <v>745</v>
      </c>
      <c r="B441" s="42" t="s">
        <v>746</v>
      </c>
      <c r="C441" s="42" t="s">
        <v>757</v>
      </c>
      <c r="D441" s="42" t="s">
        <v>758</v>
      </c>
      <c r="E441" s="50">
        <v>1409219</v>
      </c>
      <c r="F441" s="57">
        <v>1409362</v>
      </c>
      <c r="G441" s="89">
        <v>0</v>
      </c>
      <c r="H441" s="96">
        <f t="shared" si="18"/>
        <v>143</v>
      </c>
      <c r="I441" s="19">
        <f t="shared" si="19"/>
        <v>143</v>
      </c>
      <c r="J441" s="33">
        <f t="shared" si="20"/>
        <v>1E-4</v>
      </c>
      <c r="K441" s="60" t="s">
        <v>38</v>
      </c>
      <c r="L441" s="60" t="s">
        <v>38</v>
      </c>
      <c r="M441" s="49"/>
      <c r="N441" s="43"/>
      <c r="O441" s="1"/>
      <c r="P441" s="1"/>
      <c r="Q441" s="1"/>
      <c r="R441" s="1"/>
      <c r="S441" s="1"/>
      <c r="T441" s="1"/>
      <c r="U441" s="1"/>
      <c r="V441" s="1"/>
      <c r="W441" s="1"/>
      <c r="X441" s="1"/>
    </row>
    <row r="442" spans="1:24" s="29" customFormat="1">
      <c r="A442" s="41" t="s">
        <v>745</v>
      </c>
      <c r="B442" s="42" t="s">
        <v>746</v>
      </c>
      <c r="C442" s="42" t="s">
        <v>759</v>
      </c>
      <c r="D442" s="42" t="s">
        <v>760</v>
      </c>
      <c r="E442" s="50">
        <v>493628</v>
      </c>
      <c r="F442" s="57">
        <v>493706</v>
      </c>
      <c r="G442" s="89">
        <v>0</v>
      </c>
      <c r="H442" s="96">
        <f t="shared" si="18"/>
        <v>78</v>
      </c>
      <c r="I442" s="19">
        <f t="shared" si="19"/>
        <v>78</v>
      </c>
      <c r="J442" s="33">
        <f t="shared" si="20"/>
        <v>2.0000000000000001E-4</v>
      </c>
      <c r="K442" s="60" t="s">
        <v>38</v>
      </c>
      <c r="L442" s="60" t="s">
        <v>38</v>
      </c>
      <c r="M442" s="49"/>
      <c r="N442" s="43"/>
      <c r="O442" s="1"/>
      <c r="P442" s="1"/>
      <c r="Q442" s="1"/>
      <c r="R442" s="1"/>
      <c r="S442" s="1"/>
      <c r="T442" s="1"/>
      <c r="U442" s="1"/>
      <c r="V442" s="1"/>
      <c r="W442" s="1"/>
      <c r="X442" s="1"/>
    </row>
    <row r="443" spans="1:24" s="29" customFormat="1">
      <c r="A443" s="41" t="s">
        <v>745</v>
      </c>
      <c r="B443" s="42" t="s">
        <v>746</v>
      </c>
      <c r="C443" s="42" t="s">
        <v>761</v>
      </c>
      <c r="D443" s="42" t="s">
        <v>762</v>
      </c>
      <c r="E443" s="50">
        <v>1455863</v>
      </c>
      <c r="F443" s="57">
        <v>1456021</v>
      </c>
      <c r="G443" s="89">
        <v>0</v>
      </c>
      <c r="H443" s="96">
        <f t="shared" si="18"/>
        <v>158</v>
      </c>
      <c r="I443" s="19">
        <f t="shared" si="19"/>
        <v>158</v>
      </c>
      <c r="J443" s="33">
        <f t="shared" si="20"/>
        <v>1E-4</v>
      </c>
      <c r="K443" s="60" t="s">
        <v>38</v>
      </c>
      <c r="L443" s="60" t="s">
        <v>38</v>
      </c>
      <c r="M443" s="49"/>
      <c r="N443" s="43"/>
      <c r="O443" s="1"/>
      <c r="P443" s="1"/>
      <c r="Q443" s="1"/>
      <c r="R443" s="1"/>
      <c r="S443" s="1"/>
      <c r="T443" s="1"/>
      <c r="U443" s="1"/>
      <c r="V443" s="1"/>
      <c r="W443" s="1"/>
      <c r="X443" s="1"/>
    </row>
    <row r="444" spans="1:24" s="29" customFormat="1">
      <c r="A444" s="41" t="s">
        <v>763</v>
      </c>
      <c r="B444" s="42" t="s">
        <v>764</v>
      </c>
      <c r="C444" s="42" t="s">
        <v>699</v>
      </c>
      <c r="D444" s="42" t="s">
        <v>765</v>
      </c>
      <c r="E444" s="50">
        <v>279886</v>
      </c>
      <c r="F444" s="57">
        <v>279921</v>
      </c>
      <c r="G444" s="89">
        <v>0</v>
      </c>
      <c r="H444" s="96">
        <f t="shared" si="18"/>
        <v>35</v>
      </c>
      <c r="I444" s="19">
        <f t="shared" si="19"/>
        <v>35</v>
      </c>
      <c r="J444" s="33">
        <f t="shared" si="20"/>
        <v>1E-4</v>
      </c>
      <c r="K444" s="60" t="s">
        <v>38</v>
      </c>
      <c r="L444" s="60" t="s">
        <v>38</v>
      </c>
      <c r="M444" s="49"/>
      <c r="N444" s="43"/>
      <c r="O444" s="1"/>
      <c r="P444" s="1"/>
      <c r="Q444" s="1"/>
      <c r="R444" s="1"/>
      <c r="S444" s="1"/>
      <c r="T444" s="1"/>
      <c r="U444" s="1"/>
      <c r="V444" s="1"/>
      <c r="W444" s="1"/>
      <c r="X444" s="1"/>
    </row>
    <row r="445" spans="1:24" s="29" customFormat="1">
      <c r="A445" s="41" t="s">
        <v>763</v>
      </c>
      <c r="B445" s="42" t="s">
        <v>764</v>
      </c>
      <c r="C445" s="42" t="s">
        <v>233</v>
      </c>
      <c r="D445" s="42" t="s">
        <v>766</v>
      </c>
      <c r="E445" s="50">
        <v>454656</v>
      </c>
      <c r="F445" s="57">
        <v>454706</v>
      </c>
      <c r="G445" s="89">
        <v>0</v>
      </c>
      <c r="H445" s="96">
        <f t="shared" si="18"/>
        <v>50</v>
      </c>
      <c r="I445" s="19">
        <f t="shared" si="19"/>
        <v>50</v>
      </c>
      <c r="J445" s="33">
        <f t="shared" si="20"/>
        <v>1E-4</v>
      </c>
      <c r="K445" s="60" t="s">
        <v>38</v>
      </c>
      <c r="L445" s="60" t="s">
        <v>38</v>
      </c>
      <c r="M445" s="49"/>
      <c r="N445" s="43"/>
      <c r="O445" s="1"/>
      <c r="P445" s="1"/>
      <c r="Q445" s="1"/>
      <c r="R445" s="1"/>
      <c r="S445" s="1"/>
      <c r="T445" s="1"/>
      <c r="U445" s="1"/>
      <c r="V445" s="1"/>
      <c r="W445" s="1"/>
      <c r="X445" s="1"/>
    </row>
    <row r="446" spans="1:24" s="29" customFormat="1">
      <c r="A446" s="41" t="s">
        <v>763</v>
      </c>
      <c r="B446" s="42" t="s">
        <v>764</v>
      </c>
      <c r="C446" s="42" t="s">
        <v>767</v>
      </c>
      <c r="D446" s="42" t="s">
        <v>768</v>
      </c>
      <c r="E446" s="50">
        <v>287803</v>
      </c>
      <c r="F446" s="57">
        <v>287839</v>
      </c>
      <c r="G446" s="89">
        <v>0</v>
      </c>
      <c r="H446" s="96">
        <f t="shared" si="18"/>
        <v>36</v>
      </c>
      <c r="I446" s="19">
        <f t="shared" si="19"/>
        <v>36</v>
      </c>
      <c r="J446" s="33">
        <f t="shared" si="20"/>
        <v>1E-4</v>
      </c>
      <c r="K446" s="60" t="s">
        <v>38</v>
      </c>
      <c r="L446" s="60" t="s">
        <v>38</v>
      </c>
      <c r="M446" s="49"/>
      <c r="N446" s="43"/>
      <c r="O446" s="1"/>
      <c r="P446" s="1"/>
      <c r="Q446" s="1"/>
      <c r="R446" s="1"/>
      <c r="S446" s="1"/>
      <c r="T446" s="1"/>
      <c r="U446" s="1"/>
      <c r="V446" s="1"/>
      <c r="W446" s="1"/>
      <c r="X446" s="1"/>
    </row>
    <row r="447" spans="1:24" s="29" customFormat="1">
      <c r="A447" s="41" t="s">
        <v>763</v>
      </c>
      <c r="B447" s="42" t="s">
        <v>764</v>
      </c>
      <c r="C447" s="42" t="s">
        <v>59</v>
      </c>
      <c r="D447" s="42" t="s">
        <v>769</v>
      </c>
      <c r="E447" s="50">
        <v>2962630</v>
      </c>
      <c r="F447" s="57">
        <v>2962913</v>
      </c>
      <c r="G447" s="89">
        <v>0</v>
      </c>
      <c r="H447" s="96">
        <f t="shared" si="18"/>
        <v>283</v>
      </c>
      <c r="I447" s="19">
        <f t="shared" si="19"/>
        <v>283</v>
      </c>
      <c r="J447" s="33">
        <f t="shared" si="20"/>
        <v>1E-4</v>
      </c>
      <c r="K447" s="60" t="s">
        <v>38</v>
      </c>
      <c r="L447" s="60" t="s">
        <v>38</v>
      </c>
      <c r="M447" s="49"/>
      <c r="N447" s="43"/>
      <c r="O447" s="1"/>
      <c r="P447" s="1"/>
      <c r="Q447" s="1"/>
      <c r="R447" s="1"/>
      <c r="S447" s="1"/>
      <c r="T447" s="1"/>
      <c r="U447" s="1"/>
      <c r="V447" s="1"/>
      <c r="W447" s="1"/>
      <c r="X447" s="1"/>
    </row>
    <row r="448" spans="1:24" s="29" customFormat="1">
      <c r="A448" s="41" t="s">
        <v>763</v>
      </c>
      <c r="B448" s="42" t="s">
        <v>764</v>
      </c>
      <c r="C448" s="42" t="s">
        <v>217</v>
      </c>
      <c r="D448" s="42" t="s">
        <v>770</v>
      </c>
      <c r="E448" s="50">
        <v>2277374</v>
      </c>
      <c r="F448" s="57">
        <v>2277592</v>
      </c>
      <c r="G448" s="89">
        <v>0</v>
      </c>
      <c r="H448" s="96">
        <f t="shared" si="18"/>
        <v>218</v>
      </c>
      <c r="I448" s="19">
        <f t="shared" si="19"/>
        <v>218</v>
      </c>
      <c r="J448" s="33">
        <f t="shared" si="20"/>
        <v>1E-4</v>
      </c>
      <c r="K448" s="60" t="s">
        <v>38</v>
      </c>
      <c r="L448" s="60" t="s">
        <v>38</v>
      </c>
      <c r="M448" s="49"/>
      <c r="N448" s="43"/>
      <c r="O448" s="1"/>
      <c r="P448" s="1"/>
      <c r="Q448" s="1"/>
      <c r="R448" s="1"/>
      <c r="S448" s="1"/>
      <c r="T448" s="1"/>
      <c r="U448" s="1"/>
      <c r="V448" s="1"/>
      <c r="W448" s="1"/>
      <c r="X448" s="1"/>
    </row>
    <row r="449" spans="1:24" s="29" customFormat="1">
      <c r="A449" s="41" t="s">
        <v>763</v>
      </c>
      <c r="B449" s="42" t="s">
        <v>764</v>
      </c>
      <c r="C449" s="42" t="s">
        <v>386</v>
      </c>
      <c r="D449" s="42" t="s">
        <v>771</v>
      </c>
      <c r="E449" s="50">
        <v>4606433</v>
      </c>
      <c r="F449" s="57">
        <v>4606917</v>
      </c>
      <c r="G449" s="89">
        <v>0</v>
      </c>
      <c r="H449" s="96">
        <f t="shared" si="18"/>
        <v>484</v>
      </c>
      <c r="I449" s="19">
        <f t="shared" si="19"/>
        <v>484</v>
      </c>
      <c r="J449" s="33">
        <f t="shared" si="20"/>
        <v>1E-4</v>
      </c>
      <c r="K449" s="60" t="s">
        <v>38</v>
      </c>
      <c r="L449" s="60" t="s">
        <v>38</v>
      </c>
      <c r="M449" s="49"/>
      <c r="N449" s="43"/>
      <c r="O449" s="1"/>
      <c r="P449" s="1"/>
      <c r="Q449" s="1"/>
      <c r="R449" s="1"/>
      <c r="S449" s="1"/>
      <c r="T449" s="1"/>
      <c r="U449" s="1"/>
      <c r="V449" s="1"/>
      <c r="W449" s="1"/>
      <c r="X449" s="1"/>
    </row>
    <row r="450" spans="1:24" s="29" customFormat="1">
      <c r="A450" s="41" t="s">
        <v>763</v>
      </c>
      <c r="B450" s="42" t="s">
        <v>764</v>
      </c>
      <c r="C450" s="42" t="s">
        <v>80</v>
      </c>
      <c r="D450" s="42" t="s">
        <v>772</v>
      </c>
      <c r="E450" s="50">
        <v>1047621</v>
      </c>
      <c r="F450" s="57">
        <v>1047725</v>
      </c>
      <c r="G450" s="89">
        <v>0</v>
      </c>
      <c r="H450" s="96">
        <f t="shared" si="18"/>
        <v>104</v>
      </c>
      <c r="I450" s="19">
        <f t="shared" si="19"/>
        <v>104</v>
      </c>
      <c r="J450" s="33">
        <f t="shared" si="20"/>
        <v>1E-4</v>
      </c>
      <c r="K450" s="60" t="s">
        <v>38</v>
      </c>
      <c r="L450" s="60" t="s">
        <v>38</v>
      </c>
      <c r="M450" s="49"/>
      <c r="N450" s="43"/>
      <c r="O450" s="1"/>
      <c r="P450" s="1"/>
      <c r="Q450" s="1"/>
      <c r="R450" s="1"/>
      <c r="S450" s="1"/>
      <c r="T450" s="1"/>
      <c r="U450" s="1"/>
      <c r="V450" s="1"/>
      <c r="W450" s="1"/>
      <c r="X450" s="1"/>
    </row>
    <row r="451" spans="1:24" s="29" customFormat="1">
      <c r="A451" s="41" t="s">
        <v>773</v>
      </c>
      <c r="B451" s="42" t="s">
        <v>774</v>
      </c>
      <c r="C451" s="42" t="s">
        <v>112</v>
      </c>
      <c r="D451" s="42" t="s">
        <v>775</v>
      </c>
      <c r="E451" s="50">
        <v>464452</v>
      </c>
      <c r="F451" s="57">
        <v>464558</v>
      </c>
      <c r="G451" s="89">
        <v>0</v>
      </c>
      <c r="H451" s="96">
        <f t="shared" si="18"/>
        <v>106</v>
      </c>
      <c r="I451" s="19">
        <f t="shared" si="19"/>
        <v>106</v>
      </c>
      <c r="J451" s="33">
        <f t="shared" si="20"/>
        <v>2.0000000000000001E-4</v>
      </c>
      <c r="K451" s="60">
        <v>1</v>
      </c>
      <c r="L451" s="60" t="s">
        <v>38</v>
      </c>
      <c r="M451" s="49"/>
      <c r="N451" s="43"/>
      <c r="O451" s="1"/>
      <c r="P451" s="1"/>
      <c r="Q451" s="1"/>
      <c r="R451" s="1"/>
      <c r="S451" s="1"/>
      <c r="T451" s="1"/>
      <c r="U451" s="1"/>
      <c r="V451" s="1"/>
      <c r="W451" s="1"/>
      <c r="X451" s="1"/>
    </row>
    <row r="452" spans="1:24" s="29" customFormat="1">
      <c r="A452" s="41" t="s">
        <v>773</v>
      </c>
      <c r="B452" s="42" t="s">
        <v>774</v>
      </c>
      <c r="C452" s="42" t="s">
        <v>92</v>
      </c>
      <c r="D452" s="42" t="s">
        <v>776</v>
      </c>
      <c r="E452" s="50">
        <v>16249</v>
      </c>
      <c r="F452" s="57">
        <v>16249</v>
      </c>
      <c r="G452" s="89">
        <v>0</v>
      </c>
      <c r="H452" s="96">
        <f t="shared" si="18"/>
        <v>0</v>
      </c>
      <c r="I452" s="19">
        <f t="shared" si="19"/>
        <v>0</v>
      </c>
      <c r="J452" s="33">
        <f t="shared" si="20"/>
        <v>0</v>
      </c>
      <c r="K452" s="60">
        <v>1</v>
      </c>
      <c r="L452" s="60">
        <v>1</v>
      </c>
      <c r="M452" s="49"/>
      <c r="N452" s="43"/>
      <c r="O452" s="1"/>
      <c r="P452" s="1"/>
      <c r="Q452" s="1"/>
      <c r="R452" s="1"/>
      <c r="S452" s="1"/>
      <c r="T452" s="1"/>
      <c r="U452" s="1"/>
      <c r="V452" s="1"/>
      <c r="W452" s="1"/>
      <c r="X452" s="1"/>
    </row>
    <row r="453" spans="1:24" s="29" customFormat="1">
      <c r="A453" s="41" t="s">
        <v>773</v>
      </c>
      <c r="B453" s="42" t="s">
        <v>774</v>
      </c>
      <c r="C453" s="42" t="s">
        <v>70</v>
      </c>
      <c r="D453" s="42" t="s">
        <v>777</v>
      </c>
      <c r="E453" s="50">
        <v>205197</v>
      </c>
      <c r="F453" s="57">
        <v>205347</v>
      </c>
      <c r="G453" s="89">
        <v>0</v>
      </c>
      <c r="H453" s="96">
        <f t="shared" si="18"/>
        <v>150</v>
      </c>
      <c r="I453" s="19">
        <f t="shared" si="19"/>
        <v>150</v>
      </c>
      <c r="J453" s="33">
        <f t="shared" si="20"/>
        <v>6.9999999999999999E-4</v>
      </c>
      <c r="K453" s="60">
        <v>1</v>
      </c>
      <c r="L453" s="60" t="s">
        <v>38</v>
      </c>
      <c r="M453" s="49"/>
      <c r="N453" s="43"/>
      <c r="O453" s="1"/>
      <c r="P453" s="1"/>
      <c r="Q453" s="1"/>
      <c r="R453" s="1"/>
      <c r="S453" s="1"/>
      <c r="T453" s="1"/>
      <c r="U453" s="1"/>
      <c r="V453" s="1"/>
      <c r="W453" s="1"/>
      <c r="X453" s="1"/>
    </row>
    <row r="454" spans="1:24" s="29" customFormat="1">
      <c r="A454" s="41" t="s">
        <v>773</v>
      </c>
      <c r="B454" s="42" t="s">
        <v>774</v>
      </c>
      <c r="C454" s="42" t="s">
        <v>72</v>
      </c>
      <c r="D454" s="42" t="s">
        <v>778</v>
      </c>
      <c r="E454" s="50">
        <v>13206</v>
      </c>
      <c r="F454" s="57">
        <v>13206</v>
      </c>
      <c r="G454" s="89">
        <v>0</v>
      </c>
      <c r="H454" s="96">
        <f t="shared" si="18"/>
        <v>0</v>
      </c>
      <c r="I454" s="19">
        <f t="shared" si="19"/>
        <v>0</v>
      </c>
      <c r="J454" s="33">
        <f t="shared" si="20"/>
        <v>0</v>
      </c>
      <c r="K454" s="60">
        <v>1</v>
      </c>
      <c r="L454" s="60">
        <v>1</v>
      </c>
      <c r="M454" s="49"/>
      <c r="N454" s="43"/>
      <c r="O454" s="1"/>
      <c r="P454" s="1"/>
      <c r="Q454" s="1"/>
      <c r="R454" s="1"/>
      <c r="S454" s="1"/>
      <c r="T454" s="1"/>
      <c r="U454" s="1"/>
      <c r="V454" s="1"/>
      <c r="W454" s="1"/>
      <c r="X454" s="1"/>
    </row>
    <row r="455" spans="1:24" s="29" customFormat="1">
      <c r="A455" s="41" t="s">
        <v>773</v>
      </c>
      <c r="B455" s="42" t="s">
        <v>774</v>
      </c>
      <c r="C455" s="42" t="s">
        <v>377</v>
      </c>
      <c r="D455" s="42" t="s">
        <v>779</v>
      </c>
      <c r="E455" s="50">
        <v>20383</v>
      </c>
      <c r="F455" s="57">
        <v>20383</v>
      </c>
      <c r="G455" s="89">
        <v>0</v>
      </c>
      <c r="H455" s="96">
        <f t="shared" si="18"/>
        <v>0</v>
      </c>
      <c r="I455" s="19">
        <f t="shared" si="19"/>
        <v>0</v>
      </c>
      <c r="J455" s="33">
        <f t="shared" si="20"/>
        <v>0</v>
      </c>
      <c r="K455" s="60">
        <v>1</v>
      </c>
      <c r="L455" s="60">
        <v>1</v>
      </c>
      <c r="M455" s="49"/>
      <c r="N455" s="43"/>
      <c r="O455" s="1"/>
      <c r="P455" s="1"/>
      <c r="Q455" s="1"/>
      <c r="R455" s="1"/>
      <c r="S455" s="1"/>
      <c r="T455" s="1"/>
      <c r="U455" s="1"/>
      <c r="V455" s="1"/>
      <c r="W455" s="1"/>
      <c r="X455" s="1"/>
    </row>
    <row r="456" spans="1:24" s="29" customFormat="1">
      <c r="A456" s="41" t="s">
        <v>780</v>
      </c>
      <c r="B456" s="42" t="s">
        <v>781</v>
      </c>
      <c r="C456" s="42" t="s">
        <v>545</v>
      </c>
      <c r="D456" s="42" t="s">
        <v>782</v>
      </c>
      <c r="E456" s="50">
        <v>1560331</v>
      </c>
      <c r="F456" s="57">
        <v>1560562</v>
      </c>
      <c r="G456" s="89">
        <v>0</v>
      </c>
      <c r="H456" s="96">
        <f t="shared" si="18"/>
        <v>231</v>
      </c>
      <c r="I456" s="19">
        <f t="shared" si="19"/>
        <v>231</v>
      </c>
      <c r="J456" s="33">
        <f t="shared" si="20"/>
        <v>1E-4</v>
      </c>
      <c r="K456" s="60" t="s">
        <v>38</v>
      </c>
      <c r="L456" s="60" t="s">
        <v>38</v>
      </c>
      <c r="M456" s="49"/>
      <c r="N456" s="43"/>
      <c r="O456" s="1"/>
      <c r="P456" s="1"/>
      <c r="Q456" s="1"/>
      <c r="R456" s="1"/>
      <c r="S456" s="1"/>
      <c r="T456" s="1"/>
      <c r="U456" s="1"/>
      <c r="V456" s="1"/>
      <c r="W456" s="1"/>
      <c r="X456" s="1"/>
    </row>
    <row r="457" spans="1:24" s="29" customFormat="1">
      <c r="A457" s="41" t="s">
        <v>780</v>
      </c>
      <c r="B457" s="42" t="s">
        <v>781</v>
      </c>
      <c r="C457" s="42" t="s">
        <v>59</v>
      </c>
      <c r="D457" s="42" t="s">
        <v>783</v>
      </c>
      <c r="E457" s="50">
        <v>12536998</v>
      </c>
      <c r="F457" s="57">
        <v>12538665</v>
      </c>
      <c r="G457" s="89">
        <v>0</v>
      </c>
      <c r="H457" s="96">
        <f t="shared" ref="H457:H520" si="21">SUM(I457-G457)</f>
        <v>1667</v>
      </c>
      <c r="I457" s="19">
        <f t="shared" ref="I457:I520" si="22">SUM(F457-E457)</f>
        <v>1667</v>
      </c>
      <c r="J457" s="33">
        <f t="shared" ref="J457:J520" si="23">ROUND(I457/E457,4)</f>
        <v>1E-4</v>
      </c>
      <c r="K457" s="60" t="s">
        <v>38</v>
      </c>
      <c r="L457" s="60" t="s">
        <v>38</v>
      </c>
      <c r="M457" s="49"/>
      <c r="N457" s="43"/>
      <c r="O457" s="1"/>
      <c r="P457" s="1"/>
      <c r="Q457" s="1"/>
      <c r="R457" s="1"/>
      <c r="S457" s="1"/>
      <c r="T457" s="1"/>
      <c r="U457" s="1"/>
      <c r="V457" s="1"/>
      <c r="W457" s="1"/>
      <c r="X457" s="1"/>
    </row>
    <row r="458" spans="1:24" s="29" customFormat="1">
      <c r="A458" s="41" t="s">
        <v>780</v>
      </c>
      <c r="B458" s="42" t="s">
        <v>781</v>
      </c>
      <c r="C458" s="42" t="s">
        <v>90</v>
      </c>
      <c r="D458" s="42" t="s">
        <v>784</v>
      </c>
      <c r="E458" s="50">
        <v>4268536</v>
      </c>
      <c r="F458" s="57">
        <v>4269482</v>
      </c>
      <c r="G458" s="89">
        <v>0</v>
      </c>
      <c r="H458" s="96">
        <f t="shared" si="21"/>
        <v>946</v>
      </c>
      <c r="I458" s="19">
        <f t="shared" si="22"/>
        <v>946</v>
      </c>
      <c r="J458" s="33">
        <f t="shared" si="23"/>
        <v>2.0000000000000001E-4</v>
      </c>
      <c r="K458" s="60" t="s">
        <v>38</v>
      </c>
      <c r="L458" s="60" t="s">
        <v>38</v>
      </c>
      <c r="M458" s="49"/>
      <c r="N458" s="43"/>
      <c r="O458" s="1"/>
      <c r="P458" s="1"/>
      <c r="Q458" s="1"/>
      <c r="R458" s="1"/>
      <c r="S458" s="1"/>
      <c r="T458" s="1"/>
      <c r="U458" s="1"/>
      <c r="V458" s="1"/>
      <c r="W458" s="1"/>
      <c r="X458" s="1"/>
    </row>
    <row r="459" spans="1:24" s="29" customFormat="1">
      <c r="A459" s="41" t="s">
        <v>780</v>
      </c>
      <c r="B459" s="42" t="s">
        <v>781</v>
      </c>
      <c r="C459" s="42" t="s">
        <v>112</v>
      </c>
      <c r="D459" s="42" t="s">
        <v>785</v>
      </c>
      <c r="E459" s="50">
        <v>3377356</v>
      </c>
      <c r="F459" s="57">
        <v>3377755</v>
      </c>
      <c r="G459" s="89">
        <v>0</v>
      </c>
      <c r="H459" s="96">
        <f t="shared" si="21"/>
        <v>399</v>
      </c>
      <c r="I459" s="19">
        <f t="shared" si="22"/>
        <v>399</v>
      </c>
      <c r="J459" s="33">
        <f t="shared" si="23"/>
        <v>1E-4</v>
      </c>
      <c r="K459" s="60" t="s">
        <v>38</v>
      </c>
      <c r="L459" s="60" t="s">
        <v>38</v>
      </c>
      <c r="M459" s="49"/>
      <c r="N459" s="43"/>
      <c r="O459" s="1"/>
      <c r="P459" s="1"/>
      <c r="Q459" s="1"/>
      <c r="R459" s="1"/>
      <c r="S459" s="1"/>
      <c r="T459" s="1"/>
      <c r="U459" s="1"/>
      <c r="V459" s="1"/>
      <c r="W459" s="1"/>
      <c r="X459" s="1"/>
    </row>
    <row r="460" spans="1:24" s="29" customFormat="1">
      <c r="A460" s="41" t="s">
        <v>780</v>
      </c>
      <c r="B460" s="42" t="s">
        <v>781</v>
      </c>
      <c r="C460" s="42" t="s">
        <v>49</v>
      </c>
      <c r="D460" s="42" t="s">
        <v>786</v>
      </c>
      <c r="E460" s="50">
        <v>3663764</v>
      </c>
      <c r="F460" s="57">
        <v>3664512</v>
      </c>
      <c r="G460" s="89">
        <v>0</v>
      </c>
      <c r="H460" s="96">
        <f t="shared" si="21"/>
        <v>748</v>
      </c>
      <c r="I460" s="19">
        <f t="shared" si="22"/>
        <v>748</v>
      </c>
      <c r="J460" s="33">
        <f t="shared" si="23"/>
        <v>2.0000000000000001E-4</v>
      </c>
      <c r="K460" s="60" t="s">
        <v>38</v>
      </c>
      <c r="L460" s="60" t="s">
        <v>38</v>
      </c>
      <c r="M460" s="49"/>
      <c r="N460" s="43"/>
      <c r="O460" s="1"/>
      <c r="P460" s="1"/>
      <c r="Q460" s="1"/>
      <c r="R460" s="1"/>
      <c r="S460" s="1"/>
      <c r="T460" s="1"/>
      <c r="U460" s="1"/>
      <c r="V460" s="1"/>
      <c r="W460" s="1"/>
      <c r="X460" s="1"/>
    </row>
    <row r="461" spans="1:24" s="29" customFormat="1">
      <c r="A461" s="41" t="s">
        <v>780</v>
      </c>
      <c r="B461" s="42" t="s">
        <v>781</v>
      </c>
      <c r="C461" s="42" t="s">
        <v>115</v>
      </c>
      <c r="D461" s="42" t="s">
        <v>787</v>
      </c>
      <c r="E461" s="50">
        <v>4819682</v>
      </c>
      <c r="F461" s="57">
        <v>4820262</v>
      </c>
      <c r="G461" s="89">
        <v>0</v>
      </c>
      <c r="H461" s="96">
        <f t="shared" si="21"/>
        <v>580</v>
      </c>
      <c r="I461" s="19">
        <f t="shared" si="22"/>
        <v>580</v>
      </c>
      <c r="J461" s="33">
        <f t="shared" si="23"/>
        <v>1E-4</v>
      </c>
      <c r="K461" s="60" t="s">
        <v>38</v>
      </c>
      <c r="L461" s="60" t="s">
        <v>38</v>
      </c>
      <c r="M461" s="49"/>
      <c r="N461" s="43"/>
      <c r="O461" s="1"/>
      <c r="P461" s="1"/>
      <c r="Q461" s="1"/>
      <c r="R461" s="1"/>
      <c r="S461" s="1"/>
      <c r="T461" s="1"/>
      <c r="U461" s="1"/>
      <c r="V461" s="1"/>
      <c r="W461" s="1"/>
      <c r="X461" s="1"/>
    </row>
    <row r="462" spans="1:24" s="29" customFormat="1">
      <c r="A462" s="41" t="s">
        <v>780</v>
      </c>
      <c r="B462" s="42" t="s">
        <v>781</v>
      </c>
      <c r="C462" s="42" t="s">
        <v>92</v>
      </c>
      <c r="D462" s="42" t="s">
        <v>788</v>
      </c>
      <c r="E462" s="50">
        <v>4397676</v>
      </c>
      <c r="F462" s="57">
        <v>4398219</v>
      </c>
      <c r="G462" s="89">
        <v>0</v>
      </c>
      <c r="H462" s="96">
        <f t="shared" si="21"/>
        <v>543</v>
      </c>
      <c r="I462" s="19">
        <f t="shared" si="22"/>
        <v>543</v>
      </c>
      <c r="J462" s="33">
        <f t="shared" si="23"/>
        <v>1E-4</v>
      </c>
      <c r="K462" s="60" t="s">
        <v>38</v>
      </c>
      <c r="L462" s="60" t="s">
        <v>38</v>
      </c>
      <c r="M462" s="49"/>
      <c r="N462" s="43"/>
      <c r="O462" s="1"/>
      <c r="P462" s="1"/>
      <c r="Q462" s="1"/>
      <c r="R462" s="1"/>
      <c r="S462" s="1"/>
      <c r="T462" s="1"/>
      <c r="U462" s="1"/>
      <c r="V462" s="1"/>
      <c r="W462" s="1"/>
      <c r="X462" s="1"/>
    </row>
    <row r="463" spans="1:24" s="29" customFormat="1">
      <c r="A463" s="41" t="s">
        <v>780</v>
      </c>
      <c r="B463" s="42" t="s">
        <v>781</v>
      </c>
      <c r="C463" s="42" t="s">
        <v>70</v>
      </c>
      <c r="D463" s="42" t="s">
        <v>789</v>
      </c>
      <c r="E463" s="50">
        <v>2163005</v>
      </c>
      <c r="F463" s="57">
        <v>2163239</v>
      </c>
      <c r="G463" s="89">
        <v>0</v>
      </c>
      <c r="H463" s="96">
        <f t="shared" si="21"/>
        <v>234</v>
      </c>
      <c r="I463" s="19">
        <f t="shared" si="22"/>
        <v>234</v>
      </c>
      <c r="J463" s="33">
        <f t="shared" si="23"/>
        <v>1E-4</v>
      </c>
      <c r="K463" s="60" t="s">
        <v>38</v>
      </c>
      <c r="L463" s="60" t="s">
        <v>38</v>
      </c>
      <c r="M463" s="49"/>
      <c r="N463" s="43"/>
      <c r="O463" s="1"/>
      <c r="P463" s="1"/>
      <c r="Q463" s="1"/>
      <c r="R463" s="1"/>
      <c r="S463" s="1"/>
      <c r="T463" s="1"/>
      <c r="U463" s="1"/>
      <c r="V463" s="1"/>
      <c r="W463" s="1"/>
      <c r="X463" s="1"/>
    </row>
    <row r="464" spans="1:24" s="29" customFormat="1">
      <c r="A464" s="41" t="s">
        <v>780</v>
      </c>
      <c r="B464" s="42" t="s">
        <v>781</v>
      </c>
      <c r="C464" s="42" t="s">
        <v>247</v>
      </c>
      <c r="D464" s="42" t="s">
        <v>790</v>
      </c>
      <c r="E464" s="50">
        <v>2207054</v>
      </c>
      <c r="F464" s="57">
        <v>2207639</v>
      </c>
      <c r="G464" s="89">
        <v>0</v>
      </c>
      <c r="H464" s="96">
        <f t="shared" si="21"/>
        <v>585</v>
      </c>
      <c r="I464" s="19">
        <f t="shared" si="22"/>
        <v>585</v>
      </c>
      <c r="J464" s="33">
        <f t="shared" si="23"/>
        <v>2.9999999999999997E-4</v>
      </c>
      <c r="K464" s="60" t="s">
        <v>38</v>
      </c>
      <c r="L464" s="60" t="s">
        <v>38</v>
      </c>
      <c r="M464" s="49"/>
      <c r="N464" s="43"/>
      <c r="O464" s="1"/>
      <c r="P464" s="1"/>
      <c r="Q464" s="1"/>
      <c r="R464" s="1"/>
      <c r="S464" s="1"/>
      <c r="T464" s="1"/>
      <c r="U464" s="1"/>
      <c r="V464" s="1"/>
      <c r="W464" s="1"/>
      <c r="X464" s="1"/>
    </row>
    <row r="465" spans="1:24" s="29" customFormat="1">
      <c r="A465" s="41" t="s">
        <v>791</v>
      </c>
      <c r="B465" s="42" t="s">
        <v>792</v>
      </c>
      <c r="C465" s="42" t="s">
        <v>793</v>
      </c>
      <c r="D465" s="42" t="s">
        <v>794</v>
      </c>
      <c r="E465" s="50">
        <v>1109403</v>
      </c>
      <c r="F465" s="57">
        <v>1109498</v>
      </c>
      <c r="G465" s="89">
        <v>0</v>
      </c>
      <c r="H465" s="96">
        <f t="shared" si="21"/>
        <v>95</v>
      </c>
      <c r="I465" s="19">
        <f t="shared" si="22"/>
        <v>95</v>
      </c>
      <c r="J465" s="33">
        <f t="shared" si="23"/>
        <v>1E-4</v>
      </c>
      <c r="K465" s="60" t="s">
        <v>38</v>
      </c>
      <c r="L465" s="60" t="s">
        <v>38</v>
      </c>
      <c r="M465" s="49"/>
      <c r="N465" s="43"/>
      <c r="O465" s="1"/>
      <c r="P465" s="1"/>
      <c r="Q465" s="1"/>
      <c r="R465" s="1"/>
      <c r="S465" s="1"/>
      <c r="T465" s="1"/>
      <c r="U465" s="1"/>
      <c r="V465" s="1"/>
      <c r="W465" s="1"/>
      <c r="X465" s="1"/>
    </row>
    <row r="466" spans="1:24" s="29" customFormat="1">
      <c r="A466" s="41" t="s">
        <v>791</v>
      </c>
      <c r="B466" s="42" t="s">
        <v>792</v>
      </c>
      <c r="C466" s="42" t="s">
        <v>59</v>
      </c>
      <c r="D466" s="42" t="s">
        <v>795</v>
      </c>
      <c r="E466" s="50">
        <v>6671800</v>
      </c>
      <c r="F466" s="57">
        <v>6672557</v>
      </c>
      <c r="G466" s="89">
        <v>0</v>
      </c>
      <c r="H466" s="96">
        <f t="shared" si="21"/>
        <v>757</v>
      </c>
      <c r="I466" s="19">
        <f t="shared" si="22"/>
        <v>757</v>
      </c>
      <c r="J466" s="33">
        <f t="shared" si="23"/>
        <v>1E-4</v>
      </c>
      <c r="K466" s="60" t="s">
        <v>38</v>
      </c>
      <c r="L466" s="60" t="s">
        <v>38</v>
      </c>
      <c r="M466" s="49"/>
      <c r="N466" s="43"/>
      <c r="O466" s="1"/>
      <c r="P466" s="1"/>
      <c r="Q466" s="1"/>
      <c r="R466" s="1"/>
      <c r="S466" s="1"/>
      <c r="T466" s="1"/>
      <c r="U466" s="1"/>
      <c r="V466" s="1"/>
      <c r="W466" s="1"/>
      <c r="X466" s="1"/>
    </row>
    <row r="467" spans="1:24" s="29" customFormat="1">
      <c r="A467" s="41" t="s">
        <v>791</v>
      </c>
      <c r="B467" s="42" t="s">
        <v>792</v>
      </c>
      <c r="C467" s="42" t="s">
        <v>90</v>
      </c>
      <c r="D467" s="42" t="s">
        <v>796</v>
      </c>
      <c r="E467" s="50">
        <v>2919089</v>
      </c>
      <c r="F467" s="57">
        <v>2919406</v>
      </c>
      <c r="G467" s="89">
        <v>0</v>
      </c>
      <c r="H467" s="96">
        <f t="shared" si="21"/>
        <v>317</v>
      </c>
      <c r="I467" s="19">
        <f t="shared" si="22"/>
        <v>317</v>
      </c>
      <c r="J467" s="33">
        <f t="shared" si="23"/>
        <v>1E-4</v>
      </c>
      <c r="K467" s="60" t="s">
        <v>38</v>
      </c>
      <c r="L467" s="60" t="s">
        <v>38</v>
      </c>
      <c r="M467" s="49"/>
      <c r="N467" s="43"/>
      <c r="O467" s="1"/>
      <c r="P467" s="1"/>
      <c r="Q467" s="1"/>
      <c r="R467" s="1"/>
      <c r="S467" s="1"/>
      <c r="T467" s="1"/>
      <c r="U467" s="1"/>
      <c r="V467" s="1"/>
      <c r="W467" s="1"/>
      <c r="X467" s="1"/>
    </row>
    <row r="468" spans="1:24" s="29" customFormat="1">
      <c r="A468" s="41" t="s">
        <v>791</v>
      </c>
      <c r="B468" s="42" t="s">
        <v>792</v>
      </c>
      <c r="C468" s="42" t="s">
        <v>112</v>
      </c>
      <c r="D468" s="42" t="s">
        <v>797</v>
      </c>
      <c r="E468" s="50">
        <v>1084325</v>
      </c>
      <c r="F468" s="57">
        <v>1084456</v>
      </c>
      <c r="G468" s="89">
        <v>0</v>
      </c>
      <c r="H468" s="96">
        <f t="shared" si="21"/>
        <v>131</v>
      </c>
      <c r="I468" s="19">
        <f t="shared" si="22"/>
        <v>131</v>
      </c>
      <c r="J468" s="33">
        <f t="shared" si="23"/>
        <v>1E-4</v>
      </c>
      <c r="K468" s="60" t="s">
        <v>38</v>
      </c>
      <c r="L468" s="60" t="s">
        <v>38</v>
      </c>
      <c r="M468" s="49"/>
      <c r="N468" s="43"/>
      <c r="O468" s="1"/>
      <c r="P468" s="1"/>
      <c r="Q468" s="1"/>
      <c r="R468" s="1"/>
      <c r="S468" s="1"/>
      <c r="T468" s="1"/>
      <c r="U468" s="1"/>
      <c r="V468" s="1"/>
      <c r="W468" s="1"/>
      <c r="X468" s="1"/>
    </row>
    <row r="469" spans="1:24" s="29" customFormat="1">
      <c r="A469" s="41" t="s">
        <v>791</v>
      </c>
      <c r="B469" s="42" t="s">
        <v>792</v>
      </c>
      <c r="C469" s="42" t="s">
        <v>49</v>
      </c>
      <c r="D469" s="42" t="s">
        <v>798</v>
      </c>
      <c r="E469" s="50">
        <v>1674073</v>
      </c>
      <c r="F469" s="57">
        <v>1674380</v>
      </c>
      <c r="G469" s="89">
        <v>0</v>
      </c>
      <c r="H469" s="96">
        <f t="shared" si="21"/>
        <v>307</v>
      </c>
      <c r="I469" s="19">
        <f t="shared" si="22"/>
        <v>307</v>
      </c>
      <c r="J469" s="33">
        <f t="shared" si="23"/>
        <v>2.0000000000000001E-4</v>
      </c>
      <c r="K469" s="60" t="s">
        <v>38</v>
      </c>
      <c r="L469" s="60" t="s">
        <v>38</v>
      </c>
      <c r="M469" s="49"/>
      <c r="N469" s="43"/>
      <c r="O469" s="1"/>
      <c r="P469" s="1"/>
      <c r="Q469" s="1"/>
      <c r="R469" s="1"/>
      <c r="S469" s="1"/>
      <c r="T469" s="1"/>
      <c r="U469" s="1"/>
      <c r="V469" s="1"/>
      <c r="W469" s="1"/>
      <c r="X469" s="1"/>
    </row>
    <row r="470" spans="1:24" s="29" customFormat="1">
      <c r="A470" s="41" t="s">
        <v>791</v>
      </c>
      <c r="B470" s="42" t="s">
        <v>792</v>
      </c>
      <c r="C470" s="42" t="s">
        <v>92</v>
      </c>
      <c r="D470" s="42" t="s">
        <v>799</v>
      </c>
      <c r="E470" s="50">
        <v>1272912</v>
      </c>
      <c r="F470" s="57">
        <v>1273054</v>
      </c>
      <c r="G470" s="89">
        <v>0</v>
      </c>
      <c r="H470" s="96">
        <f t="shared" si="21"/>
        <v>142</v>
      </c>
      <c r="I470" s="19">
        <f t="shared" si="22"/>
        <v>142</v>
      </c>
      <c r="J470" s="33">
        <f t="shared" si="23"/>
        <v>1E-4</v>
      </c>
      <c r="K470" s="60" t="s">
        <v>38</v>
      </c>
      <c r="L470" s="60" t="s">
        <v>38</v>
      </c>
      <c r="M470" s="49"/>
      <c r="N470" s="43"/>
      <c r="O470" s="1"/>
      <c r="P470" s="1"/>
      <c r="Q470" s="1"/>
      <c r="R470" s="1"/>
      <c r="S470" s="1"/>
      <c r="T470" s="1"/>
      <c r="U470" s="1"/>
      <c r="V470" s="1"/>
      <c r="W470" s="1"/>
      <c r="X470" s="1"/>
    </row>
    <row r="471" spans="1:24" s="29" customFormat="1">
      <c r="A471" s="41" t="s">
        <v>791</v>
      </c>
      <c r="B471" s="42" t="s">
        <v>792</v>
      </c>
      <c r="C471" s="42" t="s">
        <v>70</v>
      </c>
      <c r="D471" s="42" t="s">
        <v>800</v>
      </c>
      <c r="E471" s="50">
        <v>1386663</v>
      </c>
      <c r="F471" s="57">
        <v>1386815</v>
      </c>
      <c r="G471" s="89">
        <v>0</v>
      </c>
      <c r="H471" s="96">
        <f t="shared" si="21"/>
        <v>152</v>
      </c>
      <c r="I471" s="19">
        <f t="shared" si="22"/>
        <v>152</v>
      </c>
      <c r="J471" s="33">
        <f t="shared" si="23"/>
        <v>1E-4</v>
      </c>
      <c r="K471" s="60" t="s">
        <v>38</v>
      </c>
      <c r="L471" s="60" t="s">
        <v>38</v>
      </c>
      <c r="M471" s="49"/>
      <c r="N471" s="43"/>
      <c r="O471" s="1"/>
      <c r="P471" s="1"/>
      <c r="Q471" s="1"/>
      <c r="R471" s="1"/>
      <c r="S471" s="1"/>
      <c r="T471" s="1"/>
      <c r="U471" s="1"/>
      <c r="V471" s="1"/>
      <c r="W471" s="1"/>
      <c r="X471" s="1"/>
    </row>
    <row r="472" spans="1:24" s="29" customFormat="1">
      <c r="A472" s="41" t="s">
        <v>791</v>
      </c>
      <c r="B472" s="42" t="s">
        <v>792</v>
      </c>
      <c r="C472" s="42" t="s">
        <v>217</v>
      </c>
      <c r="D472" s="42" t="s">
        <v>801</v>
      </c>
      <c r="E472" s="50">
        <v>1057839</v>
      </c>
      <c r="F472" s="57">
        <v>1057955</v>
      </c>
      <c r="G472" s="89">
        <v>0</v>
      </c>
      <c r="H472" s="96">
        <f t="shared" si="21"/>
        <v>116</v>
      </c>
      <c r="I472" s="19">
        <f t="shared" si="22"/>
        <v>116</v>
      </c>
      <c r="J472" s="33">
        <f t="shared" si="23"/>
        <v>1E-4</v>
      </c>
      <c r="K472" s="60" t="s">
        <v>38</v>
      </c>
      <c r="L472" s="60" t="s">
        <v>38</v>
      </c>
      <c r="M472" s="49"/>
      <c r="N472" s="43"/>
      <c r="O472" s="1"/>
      <c r="P472" s="1"/>
      <c r="Q472" s="1"/>
      <c r="R472" s="1"/>
      <c r="S472" s="1"/>
      <c r="T472" s="1"/>
      <c r="U472" s="1"/>
      <c r="V472" s="1"/>
      <c r="W472" s="1"/>
      <c r="X472" s="1"/>
    </row>
    <row r="473" spans="1:24" s="29" customFormat="1">
      <c r="A473" s="41" t="s">
        <v>791</v>
      </c>
      <c r="B473" s="42" t="s">
        <v>792</v>
      </c>
      <c r="C473" s="42" t="s">
        <v>402</v>
      </c>
      <c r="D473" s="42" t="s">
        <v>802</v>
      </c>
      <c r="E473" s="50">
        <v>1360904</v>
      </c>
      <c r="F473" s="57">
        <v>1361089</v>
      </c>
      <c r="G473" s="89">
        <v>0</v>
      </c>
      <c r="H473" s="96">
        <f t="shared" si="21"/>
        <v>185</v>
      </c>
      <c r="I473" s="19">
        <f t="shared" si="22"/>
        <v>185</v>
      </c>
      <c r="J473" s="33">
        <f t="shared" si="23"/>
        <v>1E-4</v>
      </c>
      <c r="K473" s="60" t="s">
        <v>38</v>
      </c>
      <c r="L473" s="60" t="s">
        <v>38</v>
      </c>
      <c r="M473" s="49"/>
      <c r="N473" s="43"/>
      <c r="O473" s="1"/>
      <c r="P473" s="1"/>
      <c r="Q473" s="1"/>
      <c r="R473" s="1"/>
      <c r="S473" s="1"/>
      <c r="T473" s="1"/>
      <c r="U473" s="1"/>
      <c r="V473" s="1"/>
      <c r="W473" s="1"/>
      <c r="X473" s="1"/>
    </row>
    <row r="474" spans="1:24" s="29" customFormat="1">
      <c r="A474" s="41" t="s">
        <v>791</v>
      </c>
      <c r="B474" s="42" t="s">
        <v>792</v>
      </c>
      <c r="C474" s="42" t="s">
        <v>72</v>
      </c>
      <c r="D474" s="42" t="s">
        <v>803</v>
      </c>
      <c r="E474" s="50">
        <v>376460</v>
      </c>
      <c r="F474" s="57">
        <v>376582</v>
      </c>
      <c r="G474" s="89">
        <v>0</v>
      </c>
      <c r="H474" s="96">
        <f t="shared" si="21"/>
        <v>122</v>
      </c>
      <c r="I474" s="19">
        <f t="shared" si="22"/>
        <v>122</v>
      </c>
      <c r="J474" s="33">
        <f t="shared" si="23"/>
        <v>2.9999999999999997E-4</v>
      </c>
      <c r="K474" s="60" t="s">
        <v>38</v>
      </c>
      <c r="L474" s="60" t="s">
        <v>38</v>
      </c>
      <c r="M474" s="49"/>
      <c r="N474" s="43"/>
      <c r="O474" s="1"/>
      <c r="P474" s="1"/>
      <c r="Q474" s="1"/>
      <c r="R474" s="1"/>
      <c r="S474" s="1"/>
      <c r="T474" s="1"/>
      <c r="U474" s="1"/>
      <c r="V474" s="1"/>
      <c r="W474" s="1"/>
      <c r="X474" s="1"/>
    </row>
    <row r="475" spans="1:24" s="29" customFormat="1">
      <c r="A475" s="41" t="s">
        <v>804</v>
      </c>
      <c r="B475" s="42" t="s">
        <v>805</v>
      </c>
      <c r="C475" s="42" t="s">
        <v>262</v>
      </c>
      <c r="D475" s="42" t="s">
        <v>806</v>
      </c>
      <c r="E475" s="50">
        <v>1759570</v>
      </c>
      <c r="F475" s="57">
        <v>1759740</v>
      </c>
      <c r="G475" s="89">
        <v>0</v>
      </c>
      <c r="H475" s="96">
        <f t="shared" si="21"/>
        <v>170</v>
      </c>
      <c r="I475" s="19">
        <f t="shared" si="22"/>
        <v>170</v>
      </c>
      <c r="J475" s="33">
        <f t="shared" si="23"/>
        <v>1E-4</v>
      </c>
      <c r="K475" s="60" t="s">
        <v>38</v>
      </c>
      <c r="L475" s="60" t="s">
        <v>38</v>
      </c>
      <c r="M475" s="49"/>
      <c r="N475" s="43"/>
      <c r="O475" s="1"/>
      <c r="P475" s="1"/>
      <c r="Q475" s="1"/>
      <c r="R475" s="1"/>
      <c r="S475" s="1"/>
      <c r="T475" s="1"/>
      <c r="U475" s="1"/>
      <c r="V475" s="1"/>
      <c r="W475" s="1"/>
      <c r="X475" s="1"/>
    </row>
    <row r="476" spans="1:24" s="29" customFormat="1">
      <c r="A476" s="41" t="s">
        <v>804</v>
      </c>
      <c r="B476" s="42" t="s">
        <v>805</v>
      </c>
      <c r="C476" s="42" t="s">
        <v>277</v>
      </c>
      <c r="D476" s="42" t="s">
        <v>807</v>
      </c>
      <c r="E476" s="50">
        <v>638221</v>
      </c>
      <c r="F476" s="57">
        <v>638284</v>
      </c>
      <c r="G476" s="89">
        <v>0</v>
      </c>
      <c r="H476" s="96">
        <f t="shared" si="21"/>
        <v>63</v>
      </c>
      <c r="I476" s="19">
        <f t="shared" si="22"/>
        <v>63</v>
      </c>
      <c r="J476" s="33">
        <f t="shared" si="23"/>
        <v>1E-4</v>
      </c>
      <c r="K476" s="60" t="s">
        <v>38</v>
      </c>
      <c r="L476" s="60" t="s">
        <v>38</v>
      </c>
      <c r="M476" s="49"/>
      <c r="N476" s="43"/>
      <c r="O476" s="1"/>
      <c r="P476" s="1"/>
      <c r="Q476" s="1"/>
      <c r="R476" s="1"/>
      <c r="S476" s="1"/>
      <c r="T476" s="1"/>
      <c r="U476" s="1"/>
      <c r="V476" s="1"/>
      <c r="W476" s="1"/>
      <c r="X476" s="1"/>
    </row>
    <row r="477" spans="1:24" s="29" customFormat="1">
      <c r="A477" s="41" t="s">
        <v>804</v>
      </c>
      <c r="B477" s="42" t="s">
        <v>805</v>
      </c>
      <c r="C477" s="42" t="s">
        <v>808</v>
      </c>
      <c r="D477" s="42" t="s">
        <v>809</v>
      </c>
      <c r="E477" s="50">
        <v>2178968</v>
      </c>
      <c r="F477" s="57">
        <v>2179161</v>
      </c>
      <c r="G477" s="89">
        <v>0</v>
      </c>
      <c r="H477" s="96">
        <f t="shared" si="21"/>
        <v>193</v>
      </c>
      <c r="I477" s="19">
        <f t="shared" si="22"/>
        <v>193</v>
      </c>
      <c r="J477" s="33">
        <f t="shared" si="23"/>
        <v>1E-4</v>
      </c>
      <c r="K477" s="60" t="s">
        <v>38</v>
      </c>
      <c r="L477" s="60" t="s">
        <v>38</v>
      </c>
      <c r="M477" s="49"/>
      <c r="N477" s="43"/>
      <c r="O477" s="1"/>
      <c r="P477" s="1"/>
      <c r="Q477" s="1"/>
      <c r="R477" s="1"/>
      <c r="S477" s="1"/>
      <c r="T477" s="1"/>
      <c r="U477" s="1"/>
      <c r="V477" s="1"/>
      <c r="W477" s="1"/>
      <c r="X477" s="1"/>
    </row>
    <row r="478" spans="1:24" s="29" customFormat="1">
      <c r="A478" s="41" t="s">
        <v>804</v>
      </c>
      <c r="B478" s="42" t="s">
        <v>805</v>
      </c>
      <c r="C478" s="42" t="s">
        <v>429</v>
      </c>
      <c r="D478" s="42" t="s">
        <v>810</v>
      </c>
      <c r="E478" s="50">
        <v>1058665</v>
      </c>
      <c r="F478" s="57">
        <v>1058758</v>
      </c>
      <c r="G478" s="89">
        <v>0</v>
      </c>
      <c r="H478" s="96">
        <f t="shared" si="21"/>
        <v>93</v>
      </c>
      <c r="I478" s="19">
        <f t="shared" si="22"/>
        <v>93</v>
      </c>
      <c r="J478" s="33">
        <f t="shared" si="23"/>
        <v>1E-4</v>
      </c>
      <c r="K478" s="60" t="s">
        <v>38</v>
      </c>
      <c r="L478" s="60" t="s">
        <v>38</v>
      </c>
      <c r="M478" s="49"/>
      <c r="N478" s="43"/>
      <c r="O478" s="1"/>
      <c r="P478" s="1"/>
      <c r="Q478" s="1"/>
      <c r="R478" s="1"/>
      <c r="S478" s="1"/>
      <c r="T478" s="1"/>
      <c r="U478" s="1"/>
      <c r="V478" s="1"/>
      <c r="W478" s="1"/>
      <c r="X478" s="1"/>
    </row>
    <row r="479" spans="1:24" s="29" customFormat="1">
      <c r="A479" s="41" t="s">
        <v>804</v>
      </c>
      <c r="B479" s="42" t="s">
        <v>805</v>
      </c>
      <c r="C479" s="42" t="s">
        <v>811</v>
      </c>
      <c r="D479" s="42" t="s">
        <v>812</v>
      </c>
      <c r="E479" s="50">
        <v>1934599</v>
      </c>
      <c r="F479" s="57">
        <v>1934760</v>
      </c>
      <c r="G479" s="89">
        <v>0</v>
      </c>
      <c r="H479" s="96">
        <f t="shared" si="21"/>
        <v>161</v>
      </c>
      <c r="I479" s="19">
        <f t="shared" si="22"/>
        <v>161</v>
      </c>
      <c r="J479" s="33">
        <f t="shared" si="23"/>
        <v>1E-4</v>
      </c>
      <c r="K479" s="60" t="s">
        <v>38</v>
      </c>
      <c r="L479" s="60" t="s">
        <v>38</v>
      </c>
      <c r="M479" s="49"/>
      <c r="N479" s="43"/>
      <c r="O479" s="1"/>
      <c r="P479" s="1"/>
      <c r="Q479" s="1"/>
      <c r="R479" s="1"/>
      <c r="S479" s="1"/>
      <c r="T479" s="1"/>
      <c r="U479" s="1"/>
      <c r="V479" s="1"/>
      <c r="W479" s="1"/>
      <c r="X479" s="1"/>
    </row>
    <row r="480" spans="1:24" s="29" customFormat="1">
      <c r="A480" s="41" t="s">
        <v>804</v>
      </c>
      <c r="B480" s="42" t="s">
        <v>805</v>
      </c>
      <c r="C480" s="42" t="s">
        <v>59</v>
      </c>
      <c r="D480" s="42" t="s">
        <v>813</v>
      </c>
      <c r="E480" s="50">
        <v>8336756</v>
      </c>
      <c r="F480" s="57">
        <v>8337676</v>
      </c>
      <c r="G480" s="89">
        <v>0</v>
      </c>
      <c r="H480" s="96">
        <f t="shared" si="21"/>
        <v>920</v>
      </c>
      <c r="I480" s="19">
        <f t="shared" si="22"/>
        <v>920</v>
      </c>
      <c r="J480" s="33">
        <f t="shared" si="23"/>
        <v>1E-4</v>
      </c>
      <c r="K480" s="60" t="s">
        <v>38</v>
      </c>
      <c r="L480" s="60" t="s">
        <v>38</v>
      </c>
      <c r="M480" s="49"/>
      <c r="N480" s="43"/>
      <c r="O480" s="1"/>
      <c r="P480" s="1"/>
      <c r="Q480" s="1"/>
      <c r="R480" s="1"/>
      <c r="S480" s="1"/>
      <c r="T480" s="1"/>
      <c r="U480" s="1"/>
      <c r="V480" s="1"/>
      <c r="W480" s="1"/>
      <c r="X480" s="1"/>
    </row>
    <row r="481" spans="1:24" s="29" customFormat="1">
      <c r="A481" s="41" t="s">
        <v>804</v>
      </c>
      <c r="B481" s="42" t="s">
        <v>805</v>
      </c>
      <c r="C481" s="42" t="s">
        <v>90</v>
      </c>
      <c r="D481" s="42" t="s">
        <v>814</v>
      </c>
      <c r="E481" s="50">
        <v>4005731</v>
      </c>
      <c r="F481" s="57">
        <v>4006159</v>
      </c>
      <c r="G481" s="89">
        <v>0</v>
      </c>
      <c r="H481" s="96">
        <f t="shared" si="21"/>
        <v>428</v>
      </c>
      <c r="I481" s="19">
        <f t="shared" si="22"/>
        <v>428</v>
      </c>
      <c r="J481" s="33">
        <f t="shared" si="23"/>
        <v>1E-4</v>
      </c>
      <c r="K481" s="60" t="s">
        <v>38</v>
      </c>
      <c r="L481" s="60" t="s">
        <v>38</v>
      </c>
      <c r="M481" s="49"/>
      <c r="N481" s="43"/>
      <c r="O481" s="1"/>
      <c r="P481" s="1"/>
      <c r="Q481" s="1"/>
      <c r="R481" s="1"/>
      <c r="S481" s="1"/>
      <c r="T481" s="1"/>
      <c r="U481" s="1"/>
      <c r="V481" s="1"/>
      <c r="W481" s="1"/>
      <c r="X481" s="1"/>
    </row>
    <row r="482" spans="1:24" s="29" customFormat="1">
      <c r="A482" s="41" t="s">
        <v>804</v>
      </c>
      <c r="B482" s="42" t="s">
        <v>805</v>
      </c>
      <c r="C482" s="42" t="s">
        <v>112</v>
      </c>
      <c r="D482" s="42" t="s">
        <v>815</v>
      </c>
      <c r="E482" s="50">
        <v>6466709</v>
      </c>
      <c r="F482" s="57">
        <v>6467374</v>
      </c>
      <c r="G482" s="89">
        <v>0</v>
      </c>
      <c r="H482" s="96">
        <f t="shared" si="21"/>
        <v>665</v>
      </c>
      <c r="I482" s="19">
        <f t="shared" si="22"/>
        <v>665</v>
      </c>
      <c r="J482" s="33">
        <f t="shared" si="23"/>
        <v>1E-4</v>
      </c>
      <c r="K482" s="60" t="s">
        <v>38</v>
      </c>
      <c r="L482" s="60" t="s">
        <v>38</v>
      </c>
      <c r="M482" s="49"/>
      <c r="N482" s="43"/>
      <c r="O482" s="1"/>
      <c r="P482" s="1"/>
      <c r="Q482" s="1"/>
      <c r="R482" s="1"/>
      <c r="S482" s="1"/>
      <c r="T482" s="1"/>
      <c r="U482" s="1"/>
      <c r="V482" s="1"/>
      <c r="W482" s="1"/>
      <c r="X482" s="1"/>
    </row>
    <row r="483" spans="1:24" s="29" customFormat="1">
      <c r="A483" s="41" t="s">
        <v>804</v>
      </c>
      <c r="B483" s="42" t="s">
        <v>805</v>
      </c>
      <c r="C483" s="42" t="s">
        <v>49</v>
      </c>
      <c r="D483" s="42" t="s">
        <v>816</v>
      </c>
      <c r="E483" s="50">
        <v>2088428</v>
      </c>
      <c r="F483" s="57">
        <v>2088637</v>
      </c>
      <c r="G483" s="89">
        <v>0</v>
      </c>
      <c r="H483" s="96">
        <f t="shared" si="21"/>
        <v>209</v>
      </c>
      <c r="I483" s="19">
        <f t="shared" si="22"/>
        <v>209</v>
      </c>
      <c r="J483" s="33">
        <f t="shared" si="23"/>
        <v>1E-4</v>
      </c>
      <c r="K483" s="60" t="s">
        <v>38</v>
      </c>
      <c r="L483" s="60" t="s">
        <v>38</v>
      </c>
      <c r="M483" s="49"/>
      <c r="N483" s="43"/>
      <c r="O483" s="1"/>
      <c r="P483" s="1"/>
      <c r="Q483" s="1"/>
      <c r="R483" s="1"/>
      <c r="S483" s="1"/>
      <c r="T483" s="1"/>
      <c r="U483" s="1"/>
      <c r="V483" s="1"/>
      <c r="W483" s="1"/>
      <c r="X483" s="1"/>
    </row>
    <row r="484" spans="1:24" s="29" customFormat="1">
      <c r="A484" s="41" t="s">
        <v>804</v>
      </c>
      <c r="B484" s="42" t="s">
        <v>805</v>
      </c>
      <c r="C484" s="42" t="s">
        <v>115</v>
      </c>
      <c r="D484" s="42" t="s">
        <v>817</v>
      </c>
      <c r="E484" s="50">
        <v>4175640</v>
      </c>
      <c r="F484" s="57">
        <v>4176083</v>
      </c>
      <c r="G484" s="89">
        <v>0</v>
      </c>
      <c r="H484" s="96">
        <f t="shared" si="21"/>
        <v>443</v>
      </c>
      <c r="I484" s="19">
        <f t="shared" si="22"/>
        <v>443</v>
      </c>
      <c r="J484" s="33">
        <f t="shared" si="23"/>
        <v>1E-4</v>
      </c>
      <c r="K484" s="60" t="s">
        <v>38</v>
      </c>
      <c r="L484" s="60" t="s">
        <v>38</v>
      </c>
      <c r="M484" s="49"/>
      <c r="N484" s="43"/>
      <c r="O484" s="1"/>
      <c r="P484" s="1"/>
      <c r="Q484" s="1"/>
      <c r="R484" s="1"/>
      <c r="S484" s="1"/>
      <c r="T484" s="1"/>
      <c r="U484" s="1"/>
      <c r="V484" s="1"/>
      <c r="W484" s="1"/>
      <c r="X484" s="1"/>
    </row>
    <row r="485" spans="1:24" s="29" customFormat="1">
      <c r="A485" s="41" t="s">
        <v>804</v>
      </c>
      <c r="B485" s="42" t="s">
        <v>805</v>
      </c>
      <c r="C485" s="42" t="s">
        <v>92</v>
      </c>
      <c r="D485" s="42" t="s">
        <v>818</v>
      </c>
      <c r="E485" s="50">
        <v>2029748</v>
      </c>
      <c r="F485" s="57">
        <v>2029992</v>
      </c>
      <c r="G485" s="89">
        <v>0</v>
      </c>
      <c r="H485" s="96">
        <f t="shared" si="21"/>
        <v>244</v>
      </c>
      <c r="I485" s="19">
        <f t="shared" si="22"/>
        <v>244</v>
      </c>
      <c r="J485" s="33">
        <f t="shared" si="23"/>
        <v>1E-4</v>
      </c>
      <c r="K485" s="60" t="s">
        <v>38</v>
      </c>
      <c r="L485" s="60" t="s">
        <v>38</v>
      </c>
      <c r="M485" s="49"/>
      <c r="N485" s="43"/>
      <c r="O485" s="1"/>
      <c r="P485" s="1"/>
      <c r="Q485" s="1"/>
      <c r="R485" s="1"/>
      <c r="S485" s="1"/>
      <c r="T485" s="1"/>
      <c r="U485" s="1"/>
      <c r="V485" s="1"/>
      <c r="W485" s="1"/>
      <c r="X485" s="1"/>
    </row>
    <row r="486" spans="1:24" s="29" customFormat="1">
      <c r="A486" s="41" t="s">
        <v>804</v>
      </c>
      <c r="B486" s="42" t="s">
        <v>805</v>
      </c>
      <c r="C486" s="42" t="s">
        <v>70</v>
      </c>
      <c r="D486" s="42" t="s">
        <v>819</v>
      </c>
      <c r="E486" s="50">
        <v>2137567</v>
      </c>
      <c r="F486" s="57">
        <v>2137787</v>
      </c>
      <c r="G486" s="89">
        <v>0</v>
      </c>
      <c r="H486" s="96">
        <f t="shared" si="21"/>
        <v>220</v>
      </c>
      <c r="I486" s="19">
        <f t="shared" si="22"/>
        <v>220</v>
      </c>
      <c r="J486" s="33">
        <f t="shared" si="23"/>
        <v>1E-4</v>
      </c>
      <c r="K486" s="60" t="s">
        <v>38</v>
      </c>
      <c r="L486" s="60" t="s">
        <v>38</v>
      </c>
      <c r="M486" s="49"/>
      <c r="N486" s="43"/>
      <c r="O486" s="1"/>
      <c r="P486" s="1"/>
      <c r="Q486" s="1"/>
      <c r="R486" s="1"/>
      <c r="S486" s="1"/>
      <c r="T486" s="1"/>
      <c r="U486" s="1"/>
      <c r="V486" s="1"/>
      <c r="W486" s="1"/>
      <c r="X486" s="1"/>
    </row>
    <row r="487" spans="1:24" s="29" customFormat="1">
      <c r="A487" s="41" t="s">
        <v>820</v>
      </c>
      <c r="B487" s="42" t="s">
        <v>821</v>
      </c>
      <c r="C487" s="42" t="s">
        <v>822</v>
      </c>
      <c r="D487" s="42" t="s">
        <v>823</v>
      </c>
      <c r="E487" s="50">
        <v>658329</v>
      </c>
      <c r="F487" s="57">
        <v>658400</v>
      </c>
      <c r="G487" s="89">
        <v>0</v>
      </c>
      <c r="H487" s="96">
        <f t="shared" si="21"/>
        <v>71</v>
      </c>
      <c r="I487" s="19">
        <f t="shared" si="22"/>
        <v>71</v>
      </c>
      <c r="J487" s="33">
        <f t="shared" si="23"/>
        <v>1E-4</v>
      </c>
      <c r="K487" s="60" t="s">
        <v>38</v>
      </c>
      <c r="L487" s="60" t="s">
        <v>38</v>
      </c>
      <c r="M487" s="49"/>
      <c r="N487" s="43"/>
      <c r="O487" s="1"/>
      <c r="P487" s="1"/>
      <c r="Q487" s="1"/>
      <c r="R487" s="1"/>
      <c r="S487" s="1"/>
      <c r="T487" s="1"/>
      <c r="U487" s="1"/>
      <c r="V487" s="1"/>
      <c r="W487" s="1"/>
      <c r="X487" s="1"/>
    </row>
    <row r="488" spans="1:24" s="29" customFormat="1">
      <c r="A488" s="41" t="s">
        <v>820</v>
      </c>
      <c r="B488" s="42" t="s">
        <v>821</v>
      </c>
      <c r="C488" s="42" t="s">
        <v>59</v>
      </c>
      <c r="D488" s="42" t="s">
        <v>824</v>
      </c>
      <c r="E488" s="50">
        <v>8767424</v>
      </c>
      <c r="F488" s="57">
        <v>8768947</v>
      </c>
      <c r="G488" s="89">
        <v>0</v>
      </c>
      <c r="H488" s="96">
        <f t="shared" si="21"/>
        <v>1523</v>
      </c>
      <c r="I488" s="19">
        <f t="shared" si="22"/>
        <v>1523</v>
      </c>
      <c r="J488" s="33">
        <f t="shared" si="23"/>
        <v>2.0000000000000001E-4</v>
      </c>
      <c r="K488" s="60" t="s">
        <v>38</v>
      </c>
      <c r="L488" s="60" t="s">
        <v>38</v>
      </c>
      <c r="M488" s="49"/>
      <c r="N488" s="43"/>
      <c r="O488" s="1"/>
      <c r="P488" s="1"/>
      <c r="Q488" s="1"/>
      <c r="R488" s="1"/>
      <c r="S488" s="1"/>
      <c r="T488" s="1"/>
      <c r="U488" s="1"/>
      <c r="V488" s="1"/>
      <c r="W488" s="1"/>
      <c r="X488" s="1"/>
    </row>
    <row r="489" spans="1:24" s="29" customFormat="1">
      <c r="A489" s="41" t="s">
        <v>820</v>
      </c>
      <c r="B489" s="42" t="s">
        <v>821</v>
      </c>
      <c r="C489" s="42" t="s">
        <v>90</v>
      </c>
      <c r="D489" s="42" t="s">
        <v>825</v>
      </c>
      <c r="E489" s="50">
        <v>2725506</v>
      </c>
      <c r="F489" s="57">
        <v>2725940</v>
      </c>
      <c r="G489" s="89">
        <v>0</v>
      </c>
      <c r="H489" s="96">
        <f t="shared" si="21"/>
        <v>434</v>
      </c>
      <c r="I489" s="19">
        <f t="shared" si="22"/>
        <v>434</v>
      </c>
      <c r="J489" s="33">
        <f t="shared" si="23"/>
        <v>2.0000000000000001E-4</v>
      </c>
      <c r="K489" s="60" t="s">
        <v>38</v>
      </c>
      <c r="L489" s="60" t="s">
        <v>38</v>
      </c>
      <c r="M489" s="49"/>
      <c r="N489" s="43"/>
      <c r="O489" s="1"/>
      <c r="P489" s="1"/>
      <c r="Q489" s="1"/>
      <c r="R489" s="1"/>
      <c r="S489" s="1"/>
      <c r="T489" s="1"/>
      <c r="U489" s="1"/>
      <c r="V489" s="1"/>
      <c r="W489" s="1"/>
      <c r="X489" s="1"/>
    </row>
    <row r="490" spans="1:24" s="29" customFormat="1">
      <c r="A490" s="41" t="s">
        <v>820</v>
      </c>
      <c r="B490" s="42" t="s">
        <v>821</v>
      </c>
      <c r="C490" s="42" t="s">
        <v>112</v>
      </c>
      <c r="D490" s="42" t="s">
        <v>826</v>
      </c>
      <c r="E490" s="50">
        <v>4314202</v>
      </c>
      <c r="F490" s="57">
        <v>4314833</v>
      </c>
      <c r="G490" s="89">
        <v>0</v>
      </c>
      <c r="H490" s="96">
        <f t="shared" si="21"/>
        <v>631</v>
      </c>
      <c r="I490" s="19">
        <f t="shared" si="22"/>
        <v>631</v>
      </c>
      <c r="J490" s="33">
        <f t="shared" si="23"/>
        <v>1E-4</v>
      </c>
      <c r="K490" s="60" t="s">
        <v>38</v>
      </c>
      <c r="L490" s="60" t="s">
        <v>38</v>
      </c>
      <c r="M490" s="49"/>
      <c r="N490" s="43"/>
      <c r="O490" s="1"/>
      <c r="P490" s="1"/>
      <c r="Q490" s="1"/>
      <c r="R490" s="1"/>
      <c r="S490" s="1"/>
      <c r="T490" s="1"/>
      <c r="U490" s="1"/>
      <c r="V490" s="1"/>
      <c r="W490" s="1"/>
      <c r="X490" s="1"/>
    </row>
    <row r="491" spans="1:24" s="29" customFormat="1">
      <c r="A491" s="41" t="s">
        <v>820</v>
      </c>
      <c r="B491" s="42" t="s">
        <v>821</v>
      </c>
      <c r="C491" s="42" t="s">
        <v>72</v>
      </c>
      <c r="D491" s="42" t="s">
        <v>827</v>
      </c>
      <c r="E491" s="50">
        <v>638546</v>
      </c>
      <c r="F491" s="57">
        <v>638713</v>
      </c>
      <c r="G491" s="89">
        <v>0</v>
      </c>
      <c r="H491" s="96">
        <f t="shared" si="21"/>
        <v>167</v>
      </c>
      <c r="I491" s="19">
        <f t="shared" si="22"/>
        <v>167</v>
      </c>
      <c r="J491" s="33">
        <f t="shared" si="23"/>
        <v>2.9999999999999997E-4</v>
      </c>
      <c r="K491" s="60">
        <v>1</v>
      </c>
      <c r="L491" s="60" t="s">
        <v>38</v>
      </c>
      <c r="M491" s="49"/>
      <c r="N491" s="43"/>
      <c r="O491" s="1"/>
      <c r="P491" s="1"/>
      <c r="Q491" s="1"/>
      <c r="R491" s="1"/>
      <c r="S491" s="1"/>
      <c r="T491" s="1"/>
      <c r="U491" s="1"/>
      <c r="V491" s="1"/>
      <c r="W491" s="1"/>
      <c r="X491" s="1"/>
    </row>
    <row r="492" spans="1:24" s="29" customFormat="1">
      <c r="A492" s="41" t="s">
        <v>820</v>
      </c>
      <c r="B492" s="42" t="s">
        <v>821</v>
      </c>
      <c r="C492" s="42" t="s">
        <v>171</v>
      </c>
      <c r="D492" s="42" t="s">
        <v>828</v>
      </c>
      <c r="E492" s="50">
        <v>1561042</v>
      </c>
      <c r="F492" s="57">
        <v>1561268</v>
      </c>
      <c r="G492" s="89">
        <v>0</v>
      </c>
      <c r="H492" s="96">
        <f t="shared" si="21"/>
        <v>226</v>
      </c>
      <c r="I492" s="19">
        <f t="shared" si="22"/>
        <v>226</v>
      </c>
      <c r="J492" s="33">
        <f t="shared" si="23"/>
        <v>1E-4</v>
      </c>
      <c r="K492" s="60" t="s">
        <v>38</v>
      </c>
      <c r="L492" s="60" t="s">
        <v>38</v>
      </c>
      <c r="M492" s="49"/>
      <c r="N492" s="43"/>
      <c r="O492" s="1"/>
      <c r="P492" s="1"/>
      <c r="Q492" s="1"/>
      <c r="R492" s="1"/>
      <c r="S492" s="1"/>
      <c r="T492" s="1"/>
      <c r="U492" s="1"/>
      <c r="V492" s="1"/>
      <c r="W492" s="1"/>
      <c r="X492" s="1"/>
    </row>
    <row r="493" spans="1:24" s="29" customFormat="1">
      <c r="A493" s="41" t="s">
        <v>820</v>
      </c>
      <c r="B493" s="42" t="s">
        <v>821</v>
      </c>
      <c r="C493" s="42" t="s">
        <v>158</v>
      </c>
      <c r="D493" s="42" t="s">
        <v>829</v>
      </c>
      <c r="E493" s="50">
        <v>1230026</v>
      </c>
      <c r="F493" s="57">
        <v>1230212</v>
      </c>
      <c r="G493" s="89">
        <v>0</v>
      </c>
      <c r="H493" s="96">
        <f t="shared" si="21"/>
        <v>186</v>
      </c>
      <c r="I493" s="19">
        <f t="shared" si="22"/>
        <v>186</v>
      </c>
      <c r="J493" s="33">
        <f t="shared" si="23"/>
        <v>2.0000000000000001E-4</v>
      </c>
      <c r="K493" s="60" t="s">
        <v>38</v>
      </c>
      <c r="L493" s="60" t="s">
        <v>38</v>
      </c>
      <c r="M493" s="49"/>
      <c r="N493" s="43"/>
      <c r="O493" s="1"/>
      <c r="P493" s="1"/>
      <c r="Q493" s="1"/>
      <c r="R493" s="1"/>
      <c r="S493" s="1"/>
      <c r="T493" s="1"/>
      <c r="U493" s="1"/>
      <c r="V493" s="1"/>
      <c r="W493" s="1"/>
      <c r="X493" s="1"/>
    </row>
    <row r="494" spans="1:24" s="29" customFormat="1">
      <c r="A494" s="41" t="s">
        <v>820</v>
      </c>
      <c r="B494" s="42" t="s">
        <v>821</v>
      </c>
      <c r="C494" s="42" t="s">
        <v>102</v>
      </c>
      <c r="D494" s="42" t="s">
        <v>830</v>
      </c>
      <c r="E494" s="50">
        <v>36062</v>
      </c>
      <c r="F494" s="57">
        <v>36062</v>
      </c>
      <c r="G494" s="89">
        <v>0</v>
      </c>
      <c r="H494" s="96">
        <f t="shared" si="21"/>
        <v>0</v>
      </c>
      <c r="I494" s="19">
        <f t="shared" si="22"/>
        <v>0</v>
      </c>
      <c r="J494" s="33">
        <f t="shared" si="23"/>
        <v>0</v>
      </c>
      <c r="K494" s="60">
        <v>1</v>
      </c>
      <c r="L494" s="60">
        <v>1</v>
      </c>
      <c r="M494" s="49"/>
      <c r="N494" s="43"/>
      <c r="O494" s="1"/>
      <c r="P494" s="1"/>
      <c r="Q494" s="1"/>
      <c r="R494" s="1"/>
      <c r="S494" s="1"/>
      <c r="T494" s="1"/>
      <c r="U494" s="1"/>
      <c r="V494" s="1"/>
      <c r="W494" s="1"/>
      <c r="X494" s="1"/>
    </row>
    <row r="495" spans="1:24" s="29" customFormat="1">
      <c r="A495" s="41" t="s">
        <v>831</v>
      </c>
      <c r="B495" s="42" t="s">
        <v>832</v>
      </c>
      <c r="C495" s="42" t="s">
        <v>545</v>
      </c>
      <c r="D495" s="42" t="s">
        <v>833</v>
      </c>
      <c r="E495" s="50">
        <v>79246</v>
      </c>
      <c r="F495" s="57">
        <v>79280</v>
      </c>
      <c r="G495" s="89">
        <v>0</v>
      </c>
      <c r="H495" s="96">
        <f t="shared" si="21"/>
        <v>34</v>
      </c>
      <c r="I495" s="19">
        <f t="shared" si="22"/>
        <v>34</v>
      </c>
      <c r="J495" s="33">
        <f t="shared" si="23"/>
        <v>4.0000000000000002E-4</v>
      </c>
      <c r="K495" s="60" t="s">
        <v>38</v>
      </c>
      <c r="L495" s="60" t="s">
        <v>38</v>
      </c>
      <c r="M495" s="49"/>
      <c r="N495" s="43"/>
      <c r="O495" s="1"/>
      <c r="P495" s="1"/>
      <c r="Q495" s="1"/>
      <c r="R495" s="1"/>
      <c r="S495" s="1"/>
      <c r="T495" s="1"/>
      <c r="U495" s="1"/>
      <c r="V495" s="1"/>
      <c r="W495" s="1"/>
      <c r="X495" s="1"/>
    </row>
    <row r="496" spans="1:24" s="29" customFormat="1">
      <c r="A496" s="41" t="s">
        <v>831</v>
      </c>
      <c r="B496" s="42" t="s">
        <v>832</v>
      </c>
      <c r="C496" s="42" t="s">
        <v>834</v>
      </c>
      <c r="D496" s="42" t="s">
        <v>835</v>
      </c>
      <c r="E496" s="50">
        <v>47899</v>
      </c>
      <c r="F496" s="57">
        <v>47899</v>
      </c>
      <c r="G496" s="89">
        <v>0</v>
      </c>
      <c r="H496" s="96">
        <f t="shared" si="21"/>
        <v>0</v>
      </c>
      <c r="I496" s="19">
        <f t="shared" si="22"/>
        <v>0</v>
      </c>
      <c r="J496" s="33">
        <f t="shared" si="23"/>
        <v>0</v>
      </c>
      <c r="K496" s="60">
        <v>1</v>
      </c>
      <c r="L496" s="60">
        <v>1</v>
      </c>
      <c r="M496" s="49"/>
      <c r="N496" s="43"/>
      <c r="O496" s="1"/>
      <c r="P496" s="1"/>
      <c r="Q496" s="1"/>
      <c r="R496" s="1"/>
      <c r="S496" s="1"/>
      <c r="T496" s="1"/>
      <c r="U496" s="1"/>
      <c r="V496" s="1"/>
      <c r="W496" s="1"/>
      <c r="X496" s="1"/>
    </row>
    <row r="497" spans="1:24" s="29" customFormat="1">
      <c r="A497" s="41" t="s">
        <v>831</v>
      </c>
      <c r="B497" s="42" t="s">
        <v>832</v>
      </c>
      <c r="C497" s="42" t="s">
        <v>59</v>
      </c>
      <c r="D497" s="42" t="s">
        <v>836</v>
      </c>
      <c r="E497" s="50">
        <v>178245</v>
      </c>
      <c r="F497" s="57">
        <v>178318</v>
      </c>
      <c r="G497" s="89">
        <v>0</v>
      </c>
      <c r="H497" s="96">
        <f t="shared" si="21"/>
        <v>73</v>
      </c>
      <c r="I497" s="19">
        <f t="shared" si="22"/>
        <v>73</v>
      </c>
      <c r="J497" s="33">
        <f t="shared" si="23"/>
        <v>4.0000000000000002E-4</v>
      </c>
      <c r="K497" s="60" t="s">
        <v>38</v>
      </c>
      <c r="L497" s="60" t="s">
        <v>38</v>
      </c>
      <c r="M497" s="49"/>
      <c r="N497" s="43"/>
      <c r="O497" s="1"/>
      <c r="P497" s="1"/>
      <c r="Q497" s="1"/>
      <c r="R497" s="1"/>
      <c r="S497" s="1"/>
      <c r="T497" s="1"/>
      <c r="U497" s="1"/>
      <c r="V497" s="1"/>
      <c r="W497" s="1"/>
      <c r="X497" s="1"/>
    </row>
    <row r="498" spans="1:24" s="29" customFormat="1">
      <c r="A498" s="41" t="s">
        <v>831</v>
      </c>
      <c r="B498" s="42" t="s">
        <v>832</v>
      </c>
      <c r="C498" s="42" t="s">
        <v>247</v>
      </c>
      <c r="D498" s="42" t="s">
        <v>837</v>
      </c>
      <c r="E498" s="50">
        <v>11455868</v>
      </c>
      <c r="F498" s="57">
        <v>11457303</v>
      </c>
      <c r="G498" s="89">
        <v>0</v>
      </c>
      <c r="H498" s="96">
        <f t="shared" si="21"/>
        <v>1435</v>
      </c>
      <c r="I498" s="19">
        <f t="shared" si="22"/>
        <v>1435</v>
      </c>
      <c r="J498" s="33">
        <f t="shared" si="23"/>
        <v>1E-4</v>
      </c>
      <c r="K498" s="60" t="s">
        <v>38</v>
      </c>
      <c r="L498" s="60" t="s">
        <v>38</v>
      </c>
      <c r="M498" s="49"/>
      <c r="N498" s="43"/>
      <c r="O498" s="1"/>
      <c r="P498" s="1"/>
      <c r="Q498" s="1"/>
      <c r="R498" s="1"/>
      <c r="S498" s="1"/>
      <c r="T498" s="1"/>
      <c r="U498" s="1"/>
      <c r="V498" s="1"/>
      <c r="W498" s="1"/>
      <c r="X498" s="1"/>
    </row>
    <row r="499" spans="1:24" s="29" customFormat="1">
      <c r="A499" s="41" t="s">
        <v>831</v>
      </c>
      <c r="B499" s="42" t="s">
        <v>832</v>
      </c>
      <c r="C499" s="42" t="s">
        <v>72</v>
      </c>
      <c r="D499" s="42" t="s">
        <v>838</v>
      </c>
      <c r="E499" s="50">
        <v>299169</v>
      </c>
      <c r="F499" s="57">
        <v>299237</v>
      </c>
      <c r="G499" s="89">
        <v>0</v>
      </c>
      <c r="H499" s="96">
        <f t="shared" si="21"/>
        <v>68</v>
      </c>
      <c r="I499" s="19">
        <f t="shared" si="22"/>
        <v>68</v>
      </c>
      <c r="J499" s="33">
        <f t="shared" si="23"/>
        <v>2.0000000000000001E-4</v>
      </c>
      <c r="K499" s="60" t="s">
        <v>38</v>
      </c>
      <c r="L499" s="60" t="s">
        <v>38</v>
      </c>
      <c r="M499" s="49"/>
      <c r="N499" s="43"/>
      <c r="O499" s="1"/>
      <c r="P499" s="1"/>
      <c r="Q499" s="1"/>
      <c r="R499" s="1"/>
      <c r="S499" s="1"/>
      <c r="T499" s="1"/>
      <c r="U499" s="1"/>
      <c r="V499" s="1"/>
      <c r="W499" s="1"/>
      <c r="X499" s="1"/>
    </row>
    <row r="500" spans="1:24" s="29" customFormat="1">
      <c r="A500" s="41" t="s">
        <v>831</v>
      </c>
      <c r="B500" s="42" t="s">
        <v>832</v>
      </c>
      <c r="C500" s="42" t="s">
        <v>413</v>
      </c>
      <c r="D500" s="42" t="s">
        <v>839</v>
      </c>
      <c r="E500" s="50">
        <v>2558044</v>
      </c>
      <c r="F500" s="57">
        <v>2558387</v>
      </c>
      <c r="G500" s="89">
        <v>0</v>
      </c>
      <c r="H500" s="96">
        <f t="shared" si="21"/>
        <v>343</v>
      </c>
      <c r="I500" s="19">
        <f t="shared" si="22"/>
        <v>343</v>
      </c>
      <c r="J500" s="33">
        <f t="shared" si="23"/>
        <v>1E-4</v>
      </c>
      <c r="K500" s="60" t="s">
        <v>38</v>
      </c>
      <c r="L500" s="60" t="s">
        <v>38</v>
      </c>
      <c r="M500" s="49"/>
      <c r="N500" s="43"/>
      <c r="O500" s="1"/>
      <c r="P500" s="1"/>
      <c r="Q500" s="1"/>
      <c r="R500" s="1"/>
      <c r="S500" s="1"/>
      <c r="T500" s="1"/>
      <c r="U500" s="1"/>
      <c r="V500" s="1"/>
      <c r="W500" s="1"/>
      <c r="X500" s="1"/>
    </row>
    <row r="501" spans="1:24" s="29" customFormat="1">
      <c r="A501" s="41" t="s">
        <v>831</v>
      </c>
      <c r="B501" s="42" t="s">
        <v>832</v>
      </c>
      <c r="C501" s="42" t="s">
        <v>639</v>
      </c>
      <c r="D501" s="42" t="s">
        <v>840</v>
      </c>
      <c r="E501" s="50">
        <v>807474</v>
      </c>
      <c r="F501" s="57">
        <v>807582</v>
      </c>
      <c r="G501" s="89">
        <v>0</v>
      </c>
      <c r="H501" s="96">
        <f t="shared" si="21"/>
        <v>108</v>
      </c>
      <c r="I501" s="19">
        <f t="shared" si="22"/>
        <v>108</v>
      </c>
      <c r="J501" s="33">
        <f t="shared" si="23"/>
        <v>1E-4</v>
      </c>
      <c r="K501" s="60" t="s">
        <v>38</v>
      </c>
      <c r="L501" s="60" t="s">
        <v>38</v>
      </c>
      <c r="M501" s="49"/>
      <c r="N501" s="43"/>
      <c r="O501" s="1"/>
      <c r="P501" s="1"/>
      <c r="Q501" s="1"/>
      <c r="R501" s="1"/>
      <c r="S501" s="1"/>
      <c r="T501" s="1"/>
      <c r="U501" s="1"/>
      <c r="V501" s="1"/>
      <c r="W501" s="1"/>
      <c r="X501" s="1"/>
    </row>
    <row r="502" spans="1:24" s="29" customFormat="1">
      <c r="A502" s="41" t="s">
        <v>831</v>
      </c>
      <c r="B502" s="42" t="s">
        <v>832</v>
      </c>
      <c r="C502" s="42" t="s">
        <v>841</v>
      </c>
      <c r="D502" s="42" t="s">
        <v>842</v>
      </c>
      <c r="E502" s="50">
        <v>208021</v>
      </c>
      <c r="F502" s="57">
        <v>208134</v>
      </c>
      <c r="G502" s="89">
        <v>0</v>
      </c>
      <c r="H502" s="96">
        <f t="shared" si="21"/>
        <v>113</v>
      </c>
      <c r="I502" s="19">
        <f t="shared" si="22"/>
        <v>113</v>
      </c>
      <c r="J502" s="33">
        <f t="shared" si="23"/>
        <v>5.0000000000000001E-4</v>
      </c>
      <c r="K502" s="60" t="s">
        <v>38</v>
      </c>
      <c r="L502" s="60" t="s">
        <v>38</v>
      </c>
      <c r="M502" s="49"/>
      <c r="N502" s="43"/>
      <c r="O502" s="1"/>
      <c r="P502" s="1"/>
      <c r="Q502" s="1"/>
      <c r="R502" s="1"/>
      <c r="S502" s="1"/>
      <c r="T502" s="1"/>
      <c r="U502" s="1"/>
      <c r="V502" s="1"/>
      <c r="W502" s="1"/>
      <c r="X502" s="1"/>
    </row>
    <row r="503" spans="1:24" s="29" customFormat="1">
      <c r="A503" s="41" t="s">
        <v>831</v>
      </c>
      <c r="B503" s="42" t="s">
        <v>832</v>
      </c>
      <c r="C503" s="42" t="s">
        <v>843</v>
      </c>
      <c r="D503" s="42" t="s">
        <v>844</v>
      </c>
      <c r="E503" s="50">
        <v>952075</v>
      </c>
      <c r="F503" s="57">
        <v>952222</v>
      </c>
      <c r="G503" s="89">
        <v>0</v>
      </c>
      <c r="H503" s="96">
        <f t="shared" si="21"/>
        <v>147</v>
      </c>
      <c r="I503" s="19">
        <f t="shared" si="22"/>
        <v>147</v>
      </c>
      <c r="J503" s="33">
        <f t="shared" si="23"/>
        <v>2.0000000000000001E-4</v>
      </c>
      <c r="K503" s="60" t="s">
        <v>38</v>
      </c>
      <c r="L503" s="60" t="s">
        <v>38</v>
      </c>
      <c r="M503" s="49"/>
      <c r="N503" s="43"/>
      <c r="O503" s="1"/>
      <c r="P503" s="1"/>
      <c r="Q503" s="1"/>
      <c r="R503" s="1"/>
      <c r="S503" s="1"/>
      <c r="T503" s="1"/>
      <c r="U503" s="1"/>
      <c r="V503" s="1"/>
      <c r="W503" s="1"/>
      <c r="X503" s="1"/>
    </row>
    <row r="504" spans="1:24" s="29" customFormat="1">
      <c r="A504" s="41" t="s">
        <v>845</v>
      </c>
      <c r="B504" s="42" t="s">
        <v>846</v>
      </c>
      <c r="C504" s="42" t="s">
        <v>545</v>
      </c>
      <c r="D504" s="42" t="s">
        <v>847</v>
      </c>
      <c r="E504" s="50">
        <v>52942</v>
      </c>
      <c r="F504" s="57">
        <v>52963</v>
      </c>
      <c r="G504" s="89">
        <v>0</v>
      </c>
      <c r="H504" s="96">
        <f t="shared" si="21"/>
        <v>21</v>
      </c>
      <c r="I504" s="19">
        <f t="shared" si="22"/>
        <v>21</v>
      </c>
      <c r="J504" s="33">
        <f t="shared" si="23"/>
        <v>4.0000000000000002E-4</v>
      </c>
      <c r="K504" s="60" t="s">
        <v>38</v>
      </c>
      <c r="L504" s="60" t="s">
        <v>38</v>
      </c>
      <c r="M504" s="49"/>
      <c r="N504" s="43"/>
      <c r="O504" s="1"/>
      <c r="P504" s="1"/>
      <c r="Q504" s="1"/>
      <c r="R504" s="1"/>
      <c r="S504" s="1"/>
      <c r="T504" s="1"/>
      <c r="U504" s="1"/>
      <c r="V504" s="1"/>
      <c r="W504" s="1"/>
      <c r="X504" s="1"/>
    </row>
    <row r="505" spans="1:24" s="29" customFormat="1">
      <c r="A505" s="41" t="s">
        <v>845</v>
      </c>
      <c r="B505" s="42" t="s">
        <v>846</v>
      </c>
      <c r="C505" s="42" t="s">
        <v>247</v>
      </c>
      <c r="D505" s="42" t="s">
        <v>848</v>
      </c>
      <c r="E505" s="50">
        <v>1336725</v>
      </c>
      <c r="F505" s="57">
        <v>1336872</v>
      </c>
      <c r="G505" s="89">
        <v>0</v>
      </c>
      <c r="H505" s="96">
        <f t="shared" si="21"/>
        <v>147</v>
      </c>
      <c r="I505" s="19">
        <f t="shared" si="22"/>
        <v>147</v>
      </c>
      <c r="J505" s="33">
        <f t="shared" si="23"/>
        <v>1E-4</v>
      </c>
      <c r="K505" s="60" t="s">
        <v>38</v>
      </c>
      <c r="L505" s="60" t="s">
        <v>38</v>
      </c>
      <c r="M505" s="49"/>
      <c r="N505" s="43"/>
      <c r="O505" s="1"/>
      <c r="P505" s="1"/>
      <c r="Q505" s="1"/>
      <c r="R505" s="1"/>
      <c r="S505" s="1"/>
      <c r="T505" s="1"/>
      <c r="U505" s="1"/>
      <c r="V505" s="1"/>
      <c r="W505" s="1"/>
      <c r="X505" s="1"/>
    </row>
    <row r="506" spans="1:24" s="29" customFormat="1">
      <c r="A506" s="41" t="s">
        <v>845</v>
      </c>
      <c r="B506" s="42" t="s">
        <v>846</v>
      </c>
      <c r="C506" s="42" t="s">
        <v>849</v>
      </c>
      <c r="D506" s="42" t="s">
        <v>850</v>
      </c>
      <c r="E506" s="50">
        <v>3883882</v>
      </c>
      <c r="F506" s="57">
        <v>3884293</v>
      </c>
      <c r="G506" s="89">
        <v>0</v>
      </c>
      <c r="H506" s="96">
        <f t="shared" si="21"/>
        <v>411</v>
      </c>
      <c r="I506" s="19">
        <f t="shared" si="22"/>
        <v>411</v>
      </c>
      <c r="J506" s="33">
        <f t="shared" si="23"/>
        <v>1E-4</v>
      </c>
      <c r="K506" s="60" t="s">
        <v>38</v>
      </c>
      <c r="L506" s="60" t="s">
        <v>38</v>
      </c>
      <c r="M506" s="49"/>
      <c r="N506" s="43"/>
      <c r="O506" s="1"/>
      <c r="P506" s="1"/>
      <c r="Q506" s="1"/>
      <c r="R506" s="1"/>
      <c r="S506" s="1"/>
      <c r="T506" s="1"/>
      <c r="U506" s="1"/>
      <c r="V506" s="1"/>
      <c r="W506" s="1"/>
      <c r="X506" s="1"/>
    </row>
    <row r="507" spans="1:24" s="29" customFormat="1">
      <c r="A507" s="41" t="s">
        <v>845</v>
      </c>
      <c r="B507" s="42" t="s">
        <v>846</v>
      </c>
      <c r="C507" s="42" t="s">
        <v>851</v>
      </c>
      <c r="D507" s="42" t="s">
        <v>852</v>
      </c>
      <c r="E507" s="50">
        <v>1009371</v>
      </c>
      <c r="F507" s="57">
        <v>1009480</v>
      </c>
      <c r="G507" s="89">
        <v>0</v>
      </c>
      <c r="H507" s="96">
        <f t="shared" si="21"/>
        <v>109</v>
      </c>
      <c r="I507" s="19">
        <f t="shared" si="22"/>
        <v>109</v>
      </c>
      <c r="J507" s="33">
        <f t="shared" si="23"/>
        <v>1E-4</v>
      </c>
      <c r="K507" s="60" t="s">
        <v>38</v>
      </c>
      <c r="L507" s="60" t="s">
        <v>38</v>
      </c>
      <c r="M507" s="49"/>
      <c r="N507" s="43"/>
      <c r="O507" s="1"/>
      <c r="P507" s="1"/>
      <c r="Q507" s="1"/>
      <c r="R507" s="1"/>
      <c r="S507" s="1"/>
      <c r="T507" s="1"/>
      <c r="U507" s="1"/>
      <c r="V507" s="1"/>
      <c r="W507" s="1"/>
      <c r="X507" s="1"/>
    </row>
    <row r="508" spans="1:24" s="29" customFormat="1">
      <c r="A508" s="41" t="s">
        <v>853</v>
      </c>
      <c r="B508" s="42" t="s">
        <v>854</v>
      </c>
      <c r="C508" s="42" t="s">
        <v>767</v>
      </c>
      <c r="D508" s="42" t="s">
        <v>855</v>
      </c>
      <c r="E508" s="50">
        <v>1314472</v>
      </c>
      <c r="F508" s="57">
        <v>1314634</v>
      </c>
      <c r="G508" s="89">
        <v>0</v>
      </c>
      <c r="H508" s="96">
        <f t="shared" si="21"/>
        <v>162</v>
      </c>
      <c r="I508" s="19">
        <f t="shared" si="22"/>
        <v>162</v>
      </c>
      <c r="J508" s="33">
        <f t="shared" si="23"/>
        <v>1E-4</v>
      </c>
      <c r="K508" s="60" t="s">
        <v>38</v>
      </c>
      <c r="L508" s="60" t="s">
        <v>38</v>
      </c>
      <c r="M508" s="49"/>
      <c r="N508" s="43"/>
      <c r="O508" s="1"/>
      <c r="P508" s="1"/>
      <c r="Q508" s="1"/>
      <c r="R508" s="1"/>
      <c r="S508" s="1"/>
      <c r="T508" s="1"/>
      <c r="U508" s="1"/>
      <c r="V508" s="1"/>
      <c r="W508" s="1"/>
      <c r="X508" s="1"/>
    </row>
    <row r="509" spans="1:24" s="29" customFormat="1">
      <c r="A509" s="41" t="s">
        <v>853</v>
      </c>
      <c r="B509" s="42" t="s">
        <v>854</v>
      </c>
      <c r="C509" s="42" t="s">
        <v>856</v>
      </c>
      <c r="D509" s="42" t="s">
        <v>857</v>
      </c>
      <c r="E509" s="50">
        <v>2627067</v>
      </c>
      <c r="F509" s="57">
        <v>2624586</v>
      </c>
      <c r="G509" s="89">
        <v>-2685</v>
      </c>
      <c r="H509" s="96">
        <f t="shared" si="21"/>
        <v>204</v>
      </c>
      <c r="I509" s="19">
        <f t="shared" si="22"/>
        <v>-2481</v>
      </c>
      <c r="J509" s="33">
        <f t="shared" si="23"/>
        <v>-8.9999999999999998E-4</v>
      </c>
      <c r="K509" s="60" t="s">
        <v>38</v>
      </c>
      <c r="L509" s="60" t="s">
        <v>38</v>
      </c>
      <c r="M509" s="49"/>
      <c r="N509" s="43"/>
      <c r="O509" s="1"/>
      <c r="P509" s="1"/>
      <c r="Q509" s="1"/>
      <c r="R509" s="1"/>
      <c r="S509" s="1"/>
      <c r="T509" s="1"/>
      <c r="U509" s="1"/>
      <c r="V509" s="1"/>
      <c r="W509" s="1"/>
      <c r="X509" s="1"/>
    </row>
    <row r="510" spans="1:24" s="29" customFormat="1">
      <c r="A510" s="41" t="s">
        <v>853</v>
      </c>
      <c r="B510" s="42" t="s">
        <v>854</v>
      </c>
      <c r="C510" s="42" t="s">
        <v>858</v>
      </c>
      <c r="D510" s="42" t="s">
        <v>859</v>
      </c>
      <c r="E510" s="50">
        <v>2937389</v>
      </c>
      <c r="F510" s="57">
        <v>2935826</v>
      </c>
      <c r="G510" s="89">
        <v>-1791</v>
      </c>
      <c r="H510" s="96">
        <f t="shared" si="21"/>
        <v>228</v>
      </c>
      <c r="I510" s="19">
        <f t="shared" si="22"/>
        <v>-1563</v>
      </c>
      <c r="J510" s="33">
        <f t="shared" si="23"/>
        <v>-5.0000000000000001E-4</v>
      </c>
      <c r="K510" s="60" t="s">
        <v>38</v>
      </c>
      <c r="L510" s="60" t="s">
        <v>38</v>
      </c>
      <c r="M510" s="49"/>
      <c r="N510" s="43"/>
      <c r="O510" s="1"/>
      <c r="P510" s="1"/>
      <c r="Q510" s="1"/>
      <c r="R510" s="1"/>
      <c r="S510" s="1"/>
      <c r="T510" s="1"/>
      <c r="U510" s="1"/>
      <c r="V510" s="1"/>
      <c r="W510" s="1"/>
      <c r="X510" s="1"/>
    </row>
    <row r="511" spans="1:24" s="29" customFormat="1">
      <c r="A511" s="41" t="s">
        <v>853</v>
      </c>
      <c r="B511" s="42" t="s">
        <v>854</v>
      </c>
      <c r="C511" s="42" t="s">
        <v>860</v>
      </c>
      <c r="D511" s="42" t="s">
        <v>861</v>
      </c>
      <c r="E511" s="50">
        <v>3668691</v>
      </c>
      <c r="F511" s="57">
        <v>3666291</v>
      </c>
      <c r="G511" s="89">
        <v>-2685</v>
      </c>
      <c r="H511" s="96">
        <f t="shared" si="21"/>
        <v>285</v>
      </c>
      <c r="I511" s="19">
        <f t="shared" si="22"/>
        <v>-2400</v>
      </c>
      <c r="J511" s="33">
        <f t="shared" si="23"/>
        <v>-6.9999999999999999E-4</v>
      </c>
      <c r="K511" s="60" t="s">
        <v>38</v>
      </c>
      <c r="L511" s="60" t="s">
        <v>38</v>
      </c>
      <c r="M511" s="49"/>
      <c r="N511" s="43"/>
      <c r="O511" s="1"/>
      <c r="P511" s="1"/>
      <c r="Q511" s="1"/>
      <c r="R511" s="1"/>
      <c r="S511" s="1"/>
      <c r="T511" s="1"/>
      <c r="U511" s="1"/>
      <c r="V511" s="1"/>
      <c r="W511" s="1"/>
      <c r="X511" s="1"/>
    </row>
    <row r="512" spans="1:24" s="29" customFormat="1">
      <c r="A512" s="41" t="s">
        <v>853</v>
      </c>
      <c r="B512" s="42" t="s">
        <v>854</v>
      </c>
      <c r="C512" s="42" t="s">
        <v>862</v>
      </c>
      <c r="D512" s="42" t="s">
        <v>863</v>
      </c>
      <c r="E512" s="50">
        <v>3028441</v>
      </c>
      <c r="F512" s="57">
        <v>3028676</v>
      </c>
      <c r="G512" s="89">
        <v>0</v>
      </c>
      <c r="H512" s="96">
        <f t="shared" si="21"/>
        <v>235</v>
      </c>
      <c r="I512" s="19">
        <f t="shared" si="22"/>
        <v>235</v>
      </c>
      <c r="J512" s="33">
        <f t="shared" si="23"/>
        <v>1E-4</v>
      </c>
      <c r="K512" s="60" t="s">
        <v>38</v>
      </c>
      <c r="L512" s="60" t="s">
        <v>38</v>
      </c>
      <c r="M512" s="49"/>
      <c r="N512" s="43"/>
      <c r="O512" s="1"/>
      <c r="P512" s="1"/>
      <c r="Q512" s="1"/>
      <c r="R512" s="1"/>
      <c r="S512" s="1"/>
      <c r="T512" s="1"/>
      <c r="U512" s="1"/>
      <c r="V512" s="1"/>
      <c r="W512" s="1"/>
      <c r="X512" s="1"/>
    </row>
    <row r="513" spans="1:24" s="29" customFormat="1">
      <c r="A513" s="41" t="s">
        <v>853</v>
      </c>
      <c r="B513" s="42" t="s">
        <v>854</v>
      </c>
      <c r="C513" s="42" t="s">
        <v>864</v>
      </c>
      <c r="D513" s="42" t="s">
        <v>865</v>
      </c>
      <c r="E513" s="50">
        <v>3103183</v>
      </c>
      <c r="F513" s="57">
        <v>3103424</v>
      </c>
      <c r="G513" s="89">
        <v>0</v>
      </c>
      <c r="H513" s="96">
        <f t="shared" si="21"/>
        <v>241</v>
      </c>
      <c r="I513" s="19">
        <f t="shared" si="22"/>
        <v>241</v>
      </c>
      <c r="J513" s="33">
        <f t="shared" si="23"/>
        <v>1E-4</v>
      </c>
      <c r="K513" s="60" t="s">
        <v>38</v>
      </c>
      <c r="L513" s="60" t="s">
        <v>38</v>
      </c>
      <c r="M513" s="49"/>
      <c r="N513" s="43"/>
      <c r="O513" s="1"/>
      <c r="P513" s="1"/>
      <c r="Q513" s="1"/>
      <c r="R513" s="1"/>
      <c r="S513" s="1"/>
      <c r="T513" s="1"/>
      <c r="U513" s="1"/>
      <c r="V513" s="1"/>
      <c r="W513" s="1"/>
      <c r="X513" s="1"/>
    </row>
    <row r="514" spans="1:24" s="29" customFormat="1">
      <c r="A514" s="41" t="s">
        <v>853</v>
      </c>
      <c r="B514" s="42" t="s">
        <v>854</v>
      </c>
      <c r="C514" s="42" t="s">
        <v>866</v>
      </c>
      <c r="D514" s="42" t="s">
        <v>867</v>
      </c>
      <c r="E514" s="50">
        <v>1220342</v>
      </c>
      <c r="F514" s="57">
        <v>1220437</v>
      </c>
      <c r="G514" s="89">
        <v>0</v>
      </c>
      <c r="H514" s="96">
        <f t="shared" si="21"/>
        <v>95</v>
      </c>
      <c r="I514" s="19">
        <f t="shared" si="22"/>
        <v>95</v>
      </c>
      <c r="J514" s="33">
        <f t="shared" si="23"/>
        <v>1E-4</v>
      </c>
      <c r="K514" s="60" t="s">
        <v>38</v>
      </c>
      <c r="L514" s="60" t="s">
        <v>38</v>
      </c>
      <c r="M514" s="49"/>
      <c r="N514" s="43"/>
      <c r="O514" s="1"/>
      <c r="P514" s="1"/>
      <c r="Q514" s="1"/>
      <c r="R514" s="1"/>
      <c r="S514" s="1"/>
      <c r="T514" s="1"/>
      <c r="U514" s="1"/>
      <c r="V514" s="1"/>
      <c r="W514" s="1"/>
      <c r="X514" s="1"/>
    </row>
    <row r="515" spans="1:24" s="29" customFormat="1">
      <c r="A515" s="41" t="s">
        <v>853</v>
      </c>
      <c r="B515" s="42" t="s">
        <v>854</v>
      </c>
      <c r="C515" s="42" t="s">
        <v>868</v>
      </c>
      <c r="D515" s="42" t="s">
        <v>869</v>
      </c>
      <c r="E515" s="50">
        <v>1529872</v>
      </c>
      <c r="F515" s="57">
        <v>1529991</v>
      </c>
      <c r="G515" s="89">
        <v>0</v>
      </c>
      <c r="H515" s="96">
        <f t="shared" si="21"/>
        <v>119</v>
      </c>
      <c r="I515" s="19">
        <f t="shared" si="22"/>
        <v>119</v>
      </c>
      <c r="J515" s="33">
        <f t="shared" si="23"/>
        <v>1E-4</v>
      </c>
      <c r="K515" s="60" t="s">
        <v>38</v>
      </c>
      <c r="L515" s="60" t="s">
        <v>38</v>
      </c>
      <c r="M515" s="49"/>
      <c r="N515" s="43"/>
      <c r="O515" s="1"/>
      <c r="P515" s="1"/>
      <c r="Q515" s="1"/>
      <c r="R515" s="1"/>
      <c r="S515" s="1"/>
      <c r="T515" s="1"/>
      <c r="U515" s="1"/>
      <c r="V515" s="1"/>
      <c r="W515" s="1"/>
      <c r="X515" s="1"/>
    </row>
    <row r="516" spans="1:24" s="29" customFormat="1">
      <c r="A516" s="41" t="s">
        <v>853</v>
      </c>
      <c r="B516" s="42" t="s">
        <v>854</v>
      </c>
      <c r="C516" s="42" t="s">
        <v>870</v>
      </c>
      <c r="D516" s="42" t="s">
        <v>871</v>
      </c>
      <c r="E516" s="50">
        <v>7106740</v>
      </c>
      <c r="F516" s="57">
        <v>7101924</v>
      </c>
      <c r="G516" s="89">
        <v>-5371</v>
      </c>
      <c r="H516" s="96">
        <f t="shared" si="21"/>
        <v>555</v>
      </c>
      <c r="I516" s="19">
        <f t="shared" si="22"/>
        <v>-4816</v>
      </c>
      <c r="J516" s="33">
        <f t="shared" si="23"/>
        <v>-6.9999999999999999E-4</v>
      </c>
      <c r="K516" s="60" t="s">
        <v>38</v>
      </c>
      <c r="L516" s="60" t="s">
        <v>38</v>
      </c>
      <c r="M516" s="49"/>
      <c r="N516" s="43"/>
      <c r="O516" s="1"/>
      <c r="P516" s="1"/>
      <c r="Q516" s="1"/>
      <c r="R516" s="1"/>
      <c r="S516" s="1"/>
      <c r="T516" s="1"/>
      <c r="U516" s="1"/>
      <c r="V516" s="1"/>
      <c r="W516" s="1"/>
      <c r="X516" s="1"/>
    </row>
    <row r="517" spans="1:24" s="29" customFormat="1">
      <c r="A517" s="41" t="s">
        <v>853</v>
      </c>
      <c r="B517" s="42" t="s">
        <v>854</v>
      </c>
      <c r="C517" s="42" t="s">
        <v>622</v>
      </c>
      <c r="D517" s="42" t="s">
        <v>872</v>
      </c>
      <c r="E517" s="50">
        <v>552430</v>
      </c>
      <c r="F517" s="57">
        <v>552473</v>
      </c>
      <c r="G517" s="89">
        <v>0</v>
      </c>
      <c r="H517" s="96">
        <f t="shared" si="21"/>
        <v>43</v>
      </c>
      <c r="I517" s="19">
        <f t="shared" si="22"/>
        <v>43</v>
      </c>
      <c r="J517" s="33">
        <f t="shared" si="23"/>
        <v>1E-4</v>
      </c>
      <c r="K517" s="60" t="s">
        <v>38</v>
      </c>
      <c r="L517" s="60" t="s">
        <v>38</v>
      </c>
      <c r="M517" s="49"/>
      <c r="N517" s="43"/>
      <c r="O517" s="1"/>
      <c r="P517" s="1"/>
      <c r="Q517" s="1"/>
      <c r="R517" s="1"/>
      <c r="S517" s="1"/>
      <c r="T517" s="1"/>
      <c r="U517" s="1"/>
      <c r="V517" s="1"/>
      <c r="W517" s="1"/>
      <c r="X517" s="1"/>
    </row>
    <row r="518" spans="1:24" s="29" customFormat="1">
      <c r="A518" s="41" t="s">
        <v>853</v>
      </c>
      <c r="B518" s="42" t="s">
        <v>854</v>
      </c>
      <c r="C518" s="42" t="s">
        <v>59</v>
      </c>
      <c r="D518" s="42" t="s">
        <v>873</v>
      </c>
      <c r="E518" s="50">
        <v>99853055</v>
      </c>
      <c r="F518" s="57">
        <v>99870446</v>
      </c>
      <c r="G518" s="89">
        <v>0</v>
      </c>
      <c r="H518" s="96">
        <f t="shared" si="21"/>
        <v>17391</v>
      </c>
      <c r="I518" s="19">
        <f t="shared" si="22"/>
        <v>17391</v>
      </c>
      <c r="J518" s="33">
        <f t="shared" si="23"/>
        <v>2.0000000000000001E-4</v>
      </c>
      <c r="K518" s="60" t="s">
        <v>38</v>
      </c>
      <c r="L518" s="60" t="s">
        <v>38</v>
      </c>
      <c r="M518" s="49"/>
      <c r="N518" s="43"/>
      <c r="O518" s="1"/>
      <c r="P518" s="1"/>
      <c r="Q518" s="1"/>
      <c r="R518" s="1"/>
      <c r="S518" s="1"/>
      <c r="T518" s="1"/>
      <c r="U518" s="1"/>
      <c r="V518" s="1"/>
      <c r="W518" s="1"/>
      <c r="X518" s="1"/>
    </row>
    <row r="519" spans="1:24" s="29" customFormat="1">
      <c r="A519" s="41" t="s">
        <v>853</v>
      </c>
      <c r="B519" s="42" t="s">
        <v>854</v>
      </c>
      <c r="C519" s="42" t="s">
        <v>90</v>
      </c>
      <c r="D519" s="42" t="s">
        <v>874</v>
      </c>
      <c r="E519" s="50">
        <v>18889547</v>
      </c>
      <c r="F519" s="57">
        <v>18891795</v>
      </c>
      <c r="G519" s="89">
        <v>0</v>
      </c>
      <c r="H519" s="96">
        <f t="shared" si="21"/>
        <v>2248</v>
      </c>
      <c r="I519" s="19">
        <f t="shared" si="22"/>
        <v>2248</v>
      </c>
      <c r="J519" s="33">
        <f t="shared" si="23"/>
        <v>1E-4</v>
      </c>
      <c r="K519" s="60" t="s">
        <v>38</v>
      </c>
      <c r="L519" s="60" t="s">
        <v>38</v>
      </c>
      <c r="M519" s="49"/>
      <c r="N519" s="43"/>
      <c r="O519" s="1"/>
      <c r="P519" s="1"/>
      <c r="Q519" s="1"/>
      <c r="R519" s="1"/>
      <c r="S519" s="1"/>
      <c r="T519" s="1"/>
      <c r="U519" s="1"/>
      <c r="V519" s="1"/>
      <c r="W519" s="1"/>
      <c r="X519" s="1"/>
    </row>
    <row r="520" spans="1:24" s="29" customFormat="1">
      <c r="A520" s="41" t="s">
        <v>853</v>
      </c>
      <c r="B520" s="42" t="s">
        <v>854</v>
      </c>
      <c r="C520" s="42" t="s">
        <v>112</v>
      </c>
      <c r="D520" s="42" t="s">
        <v>875</v>
      </c>
      <c r="E520" s="50">
        <v>56919703</v>
      </c>
      <c r="F520" s="57">
        <v>56927885</v>
      </c>
      <c r="G520" s="89">
        <v>0</v>
      </c>
      <c r="H520" s="96">
        <f t="shared" si="21"/>
        <v>8182</v>
      </c>
      <c r="I520" s="19">
        <f t="shared" si="22"/>
        <v>8182</v>
      </c>
      <c r="J520" s="33">
        <f t="shared" si="23"/>
        <v>1E-4</v>
      </c>
      <c r="K520" s="60" t="s">
        <v>38</v>
      </c>
      <c r="L520" s="60" t="s">
        <v>38</v>
      </c>
      <c r="M520" s="49"/>
      <c r="N520" s="43"/>
      <c r="O520" s="1"/>
      <c r="P520" s="1"/>
      <c r="Q520" s="1"/>
      <c r="R520" s="1"/>
      <c r="S520" s="1"/>
      <c r="T520" s="1"/>
      <c r="U520" s="1"/>
      <c r="V520" s="1"/>
      <c r="W520" s="1"/>
      <c r="X520" s="1"/>
    </row>
    <row r="521" spans="1:24" s="29" customFormat="1">
      <c r="A521" s="41" t="s">
        <v>853</v>
      </c>
      <c r="B521" s="42" t="s">
        <v>854</v>
      </c>
      <c r="C521" s="42" t="s">
        <v>49</v>
      </c>
      <c r="D521" s="42" t="s">
        <v>876</v>
      </c>
      <c r="E521" s="50">
        <v>14801351</v>
      </c>
      <c r="F521" s="57">
        <v>14803285</v>
      </c>
      <c r="G521" s="89">
        <v>-896</v>
      </c>
      <c r="H521" s="96">
        <f t="shared" ref="H521:H539" si="24">SUM(I521-G521)</f>
        <v>2830</v>
      </c>
      <c r="I521" s="19">
        <f t="shared" ref="I521:I549" si="25">SUM(F521-E521)</f>
        <v>1934</v>
      </c>
      <c r="J521" s="33">
        <f t="shared" ref="J521:J549" si="26">ROUND(I521/E521,4)</f>
        <v>1E-4</v>
      </c>
      <c r="K521" s="60" t="s">
        <v>38</v>
      </c>
      <c r="L521" s="60" t="s">
        <v>38</v>
      </c>
      <c r="M521" s="49"/>
      <c r="N521" s="43"/>
      <c r="O521" s="1"/>
      <c r="P521" s="1"/>
      <c r="Q521" s="1"/>
      <c r="R521" s="1"/>
      <c r="S521" s="1"/>
      <c r="T521" s="1"/>
      <c r="U521" s="1"/>
      <c r="V521" s="1"/>
      <c r="W521" s="1"/>
      <c r="X521" s="1"/>
    </row>
    <row r="522" spans="1:24" s="29" customFormat="1">
      <c r="A522" s="41" t="s">
        <v>853</v>
      </c>
      <c r="B522" s="42" t="s">
        <v>854</v>
      </c>
      <c r="C522" s="42" t="s">
        <v>115</v>
      </c>
      <c r="D522" s="42" t="s">
        <v>877</v>
      </c>
      <c r="E522" s="50">
        <v>31762319</v>
      </c>
      <c r="F522" s="57">
        <v>31767869</v>
      </c>
      <c r="G522" s="89">
        <v>0</v>
      </c>
      <c r="H522" s="96">
        <f t="shared" si="24"/>
        <v>5550</v>
      </c>
      <c r="I522" s="19">
        <f t="shared" si="25"/>
        <v>5550</v>
      </c>
      <c r="J522" s="33">
        <f t="shared" si="26"/>
        <v>2.0000000000000001E-4</v>
      </c>
      <c r="K522" s="60" t="s">
        <v>38</v>
      </c>
      <c r="L522" s="60" t="s">
        <v>38</v>
      </c>
      <c r="M522" s="49"/>
      <c r="N522" s="43"/>
      <c r="O522" s="1"/>
      <c r="P522" s="1"/>
      <c r="Q522" s="1"/>
      <c r="R522" s="1"/>
      <c r="S522" s="1"/>
      <c r="T522" s="1"/>
      <c r="U522" s="1"/>
      <c r="V522" s="1"/>
      <c r="W522" s="1"/>
      <c r="X522" s="1"/>
    </row>
    <row r="523" spans="1:24" s="29" customFormat="1">
      <c r="A523" s="41" t="s">
        <v>853</v>
      </c>
      <c r="B523" s="42" t="s">
        <v>854</v>
      </c>
      <c r="C523" s="42" t="s">
        <v>92</v>
      </c>
      <c r="D523" s="42" t="s">
        <v>878</v>
      </c>
      <c r="E523" s="50">
        <v>9910035</v>
      </c>
      <c r="F523" s="57">
        <v>9911248</v>
      </c>
      <c r="G523" s="89">
        <v>0</v>
      </c>
      <c r="H523" s="96">
        <f t="shared" si="24"/>
        <v>1213</v>
      </c>
      <c r="I523" s="19">
        <f t="shared" si="25"/>
        <v>1213</v>
      </c>
      <c r="J523" s="33">
        <f t="shared" si="26"/>
        <v>1E-4</v>
      </c>
      <c r="K523" s="60" t="s">
        <v>38</v>
      </c>
      <c r="L523" s="60" t="s">
        <v>38</v>
      </c>
      <c r="M523" s="49"/>
      <c r="N523" s="43"/>
      <c r="O523" s="1"/>
      <c r="P523" s="1"/>
      <c r="Q523" s="1"/>
      <c r="R523" s="1"/>
      <c r="S523" s="1"/>
      <c r="T523" s="1"/>
      <c r="U523" s="1"/>
      <c r="V523" s="1"/>
      <c r="W523" s="1"/>
      <c r="X523" s="1"/>
    </row>
    <row r="524" spans="1:24" s="29" customFormat="1">
      <c r="A524" s="41" t="s">
        <v>853</v>
      </c>
      <c r="B524" s="42" t="s">
        <v>854</v>
      </c>
      <c r="C524" s="42" t="s">
        <v>70</v>
      </c>
      <c r="D524" s="42" t="s">
        <v>879</v>
      </c>
      <c r="E524" s="50">
        <v>8798228</v>
      </c>
      <c r="F524" s="57">
        <v>8799303</v>
      </c>
      <c r="G524" s="89">
        <v>0</v>
      </c>
      <c r="H524" s="96">
        <f t="shared" si="24"/>
        <v>1075</v>
      </c>
      <c r="I524" s="19">
        <f t="shared" si="25"/>
        <v>1075</v>
      </c>
      <c r="J524" s="33">
        <f t="shared" si="26"/>
        <v>1E-4</v>
      </c>
      <c r="K524" s="60" t="s">
        <v>38</v>
      </c>
      <c r="L524" s="60" t="s">
        <v>38</v>
      </c>
      <c r="M524" s="49"/>
      <c r="N524" s="43"/>
      <c r="O524" s="1"/>
      <c r="P524" s="1"/>
      <c r="Q524" s="1"/>
      <c r="R524" s="1"/>
      <c r="S524" s="1"/>
      <c r="T524" s="1"/>
      <c r="U524" s="1"/>
      <c r="V524" s="1"/>
      <c r="W524" s="1"/>
      <c r="X524" s="1"/>
    </row>
    <row r="525" spans="1:24" s="29" customFormat="1">
      <c r="A525" s="41" t="s">
        <v>853</v>
      </c>
      <c r="B525" s="42" t="s">
        <v>854</v>
      </c>
      <c r="C525" s="42" t="s">
        <v>247</v>
      </c>
      <c r="D525" s="42" t="s">
        <v>880</v>
      </c>
      <c r="E525" s="50">
        <v>3937269</v>
      </c>
      <c r="F525" s="57">
        <v>3937767</v>
      </c>
      <c r="G525" s="89">
        <v>0</v>
      </c>
      <c r="H525" s="96">
        <f t="shared" si="24"/>
        <v>498</v>
      </c>
      <c r="I525" s="19">
        <f t="shared" si="25"/>
        <v>498</v>
      </c>
      <c r="J525" s="33">
        <f t="shared" si="26"/>
        <v>1E-4</v>
      </c>
      <c r="K525" s="60" t="s">
        <v>38</v>
      </c>
      <c r="L525" s="60" t="s">
        <v>38</v>
      </c>
      <c r="M525" s="49"/>
      <c r="N525" s="43"/>
      <c r="O525" s="1"/>
      <c r="P525" s="1"/>
      <c r="Q525" s="1"/>
      <c r="R525" s="1"/>
      <c r="S525" s="1"/>
      <c r="T525" s="1"/>
      <c r="U525" s="1"/>
      <c r="V525" s="1"/>
      <c r="W525" s="1"/>
      <c r="X525" s="1"/>
    </row>
    <row r="526" spans="1:24" s="29" customFormat="1">
      <c r="A526" s="41" t="s">
        <v>853</v>
      </c>
      <c r="B526" s="42" t="s">
        <v>854</v>
      </c>
      <c r="C526" s="42" t="s">
        <v>100</v>
      </c>
      <c r="D526" s="42" t="s">
        <v>881</v>
      </c>
      <c r="E526" s="50">
        <v>50162484</v>
      </c>
      <c r="F526" s="57">
        <v>50169691</v>
      </c>
      <c r="G526" s="89">
        <v>0</v>
      </c>
      <c r="H526" s="96">
        <f t="shared" si="24"/>
        <v>7207</v>
      </c>
      <c r="I526" s="19">
        <f t="shared" si="25"/>
        <v>7207</v>
      </c>
      <c r="J526" s="33">
        <f t="shared" si="26"/>
        <v>1E-4</v>
      </c>
      <c r="K526" s="60" t="s">
        <v>38</v>
      </c>
      <c r="L526" s="60" t="s">
        <v>38</v>
      </c>
      <c r="M526" s="49"/>
      <c r="N526" s="43"/>
      <c r="O526" s="1"/>
      <c r="P526" s="1"/>
      <c r="Q526" s="1"/>
      <c r="R526" s="1"/>
      <c r="S526" s="1"/>
      <c r="T526" s="1"/>
      <c r="U526" s="1"/>
      <c r="V526" s="1"/>
      <c r="W526" s="1"/>
      <c r="X526" s="1"/>
    </row>
    <row r="527" spans="1:24" s="29" customFormat="1">
      <c r="A527" s="41" t="s">
        <v>853</v>
      </c>
      <c r="B527" s="42" t="s">
        <v>854</v>
      </c>
      <c r="C527" s="42" t="s">
        <v>217</v>
      </c>
      <c r="D527" s="42" t="s">
        <v>882</v>
      </c>
      <c r="E527" s="50">
        <v>3709858</v>
      </c>
      <c r="F527" s="57">
        <v>3710349</v>
      </c>
      <c r="G527" s="89">
        <v>0</v>
      </c>
      <c r="H527" s="96">
        <f t="shared" si="24"/>
        <v>491</v>
      </c>
      <c r="I527" s="19">
        <f t="shared" si="25"/>
        <v>491</v>
      </c>
      <c r="J527" s="33">
        <f t="shared" si="26"/>
        <v>1E-4</v>
      </c>
      <c r="K527" s="60" t="s">
        <v>38</v>
      </c>
      <c r="L527" s="60" t="s">
        <v>38</v>
      </c>
      <c r="M527" s="49"/>
      <c r="N527" s="43"/>
      <c r="O527" s="1"/>
      <c r="P527" s="1"/>
      <c r="Q527" s="1"/>
      <c r="R527" s="1"/>
      <c r="S527" s="1"/>
      <c r="T527" s="1"/>
      <c r="U527" s="1"/>
      <c r="V527" s="1"/>
      <c r="W527" s="1"/>
      <c r="X527" s="1"/>
    </row>
    <row r="528" spans="1:24" s="29" customFormat="1">
      <c r="A528" s="41" t="s">
        <v>853</v>
      </c>
      <c r="B528" s="42" t="s">
        <v>854</v>
      </c>
      <c r="C528" s="42" t="s">
        <v>51</v>
      </c>
      <c r="D528" s="42" t="s">
        <v>883</v>
      </c>
      <c r="E528" s="50">
        <v>24297126</v>
      </c>
      <c r="F528" s="57">
        <v>24301154</v>
      </c>
      <c r="G528" s="89">
        <v>0</v>
      </c>
      <c r="H528" s="96">
        <f t="shared" si="24"/>
        <v>4028</v>
      </c>
      <c r="I528" s="19">
        <f t="shared" si="25"/>
        <v>4028</v>
      </c>
      <c r="J528" s="33">
        <f t="shared" si="26"/>
        <v>2.0000000000000001E-4</v>
      </c>
      <c r="K528" s="60" t="s">
        <v>38</v>
      </c>
      <c r="L528" s="60" t="s">
        <v>38</v>
      </c>
      <c r="M528" s="49"/>
      <c r="N528" s="43"/>
      <c r="O528" s="1"/>
      <c r="P528" s="1"/>
      <c r="Q528" s="1"/>
      <c r="R528" s="1"/>
      <c r="S528" s="1"/>
      <c r="T528" s="1"/>
      <c r="U528" s="1"/>
      <c r="V528" s="1"/>
      <c r="W528" s="1"/>
      <c r="X528" s="1"/>
    </row>
    <row r="529" spans="1:24" s="29" customFormat="1">
      <c r="A529" s="41" t="s">
        <v>853</v>
      </c>
      <c r="B529" s="42" t="s">
        <v>854</v>
      </c>
      <c r="C529" s="42" t="s">
        <v>386</v>
      </c>
      <c r="D529" s="42" t="s">
        <v>884</v>
      </c>
      <c r="E529" s="50">
        <v>10711103</v>
      </c>
      <c r="F529" s="57">
        <v>10712363</v>
      </c>
      <c r="G529" s="89">
        <v>0</v>
      </c>
      <c r="H529" s="96">
        <f t="shared" si="24"/>
        <v>1260</v>
      </c>
      <c r="I529" s="19">
        <f t="shared" si="25"/>
        <v>1260</v>
      </c>
      <c r="J529" s="33">
        <f t="shared" si="26"/>
        <v>1E-4</v>
      </c>
      <c r="K529" s="60" t="s">
        <v>38</v>
      </c>
      <c r="L529" s="60" t="s">
        <v>38</v>
      </c>
      <c r="M529" s="49"/>
      <c r="N529" s="43"/>
      <c r="O529" s="1"/>
      <c r="P529" s="1"/>
      <c r="Q529" s="1"/>
      <c r="R529" s="1"/>
      <c r="S529" s="1"/>
      <c r="T529" s="1"/>
      <c r="U529" s="1"/>
      <c r="V529" s="1"/>
      <c r="W529" s="1"/>
      <c r="X529" s="1"/>
    </row>
    <row r="530" spans="1:24" s="29" customFormat="1">
      <c r="A530" s="41" t="s">
        <v>853</v>
      </c>
      <c r="B530" s="42" t="s">
        <v>854</v>
      </c>
      <c r="C530" s="42" t="s">
        <v>402</v>
      </c>
      <c r="D530" s="42" t="s">
        <v>806</v>
      </c>
      <c r="E530" s="50">
        <v>1930928</v>
      </c>
      <c r="F530" s="57">
        <v>1931165</v>
      </c>
      <c r="G530" s="89">
        <v>0</v>
      </c>
      <c r="H530" s="96">
        <f t="shared" si="24"/>
        <v>237</v>
      </c>
      <c r="I530" s="19">
        <f t="shared" si="25"/>
        <v>237</v>
      </c>
      <c r="J530" s="33">
        <f t="shared" si="26"/>
        <v>1E-4</v>
      </c>
      <c r="K530" s="60" t="s">
        <v>38</v>
      </c>
      <c r="L530" s="60" t="s">
        <v>38</v>
      </c>
      <c r="M530" s="49"/>
      <c r="N530" s="43"/>
      <c r="O530" s="1"/>
      <c r="P530" s="1"/>
      <c r="Q530" s="1"/>
      <c r="R530" s="1"/>
      <c r="S530" s="1"/>
      <c r="T530" s="1"/>
      <c r="U530" s="1"/>
      <c r="V530" s="1"/>
      <c r="W530" s="1"/>
      <c r="X530" s="1"/>
    </row>
    <row r="531" spans="1:24" s="29" customFormat="1">
      <c r="A531" s="41" t="s">
        <v>885</v>
      </c>
      <c r="B531" s="42" t="s">
        <v>886</v>
      </c>
      <c r="C531" s="42" t="s">
        <v>59</v>
      </c>
      <c r="D531" s="42" t="s">
        <v>887</v>
      </c>
      <c r="E531" s="50">
        <v>1573595</v>
      </c>
      <c r="F531" s="57">
        <v>1573774</v>
      </c>
      <c r="G531" s="89">
        <v>0</v>
      </c>
      <c r="H531" s="96">
        <f t="shared" si="24"/>
        <v>179</v>
      </c>
      <c r="I531" s="19">
        <f t="shared" si="25"/>
        <v>179</v>
      </c>
      <c r="J531" s="33">
        <f t="shared" si="26"/>
        <v>1E-4</v>
      </c>
      <c r="K531" s="60" t="s">
        <v>38</v>
      </c>
      <c r="L531" s="60" t="s">
        <v>38</v>
      </c>
      <c r="M531" s="49"/>
      <c r="N531" s="43"/>
      <c r="O531" s="1"/>
      <c r="P531" s="1"/>
      <c r="Q531" s="1"/>
      <c r="R531" s="1"/>
      <c r="S531" s="1"/>
      <c r="T531" s="1"/>
      <c r="U531" s="1"/>
      <c r="V531" s="1"/>
      <c r="W531" s="1"/>
      <c r="X531" s="1"/>
    </row>
    <row r="532" spans="1:24" s="29" customFormat="1">
      <c r="A532" s="41" t="s">
        <v>885</v>
      </c>
      <c r="B532" s="42" t="s">
        <v>886</v>
      </c>
      <c r="C532" s="42" t="s">
        <v>265</v>
      </c>
      <c r="D532" s="42" t="s">
        <v>888</v>
      </c>
      <c r="E532" s="50">
        <v>11992542</v>
      </c>
      <c r="F532" s="57">
        <v>11993964</v>
      </c>
      <c r="G532" s="89">
        <v>0</v>
      </c>
      <c r="H532" s="96">
        <f t="shared" si="24"/>
        <v>1422</v>
      </c>
      <c r="I532" s="19">
        <f t="shared" si="25"/>
        <v>1422</v>
      </c>
      <c r="J532" s="33">
        <f t="shared" si="26"/>
        <v>1E-4</v>
      </c>
      <c r="K532" s="60" t="s">
        <v>38</v>
      </c>
      <c r="L532" s="60" t="s">
        <v>38</v>
      </c>
      <c r="M532" s="49"/>
      <c r="N532" s="43"/>
      <c r="O532" s="1"/>
      <c r="P532" s="1"/>
      <c r="Q532" s="1"/>
      <c r="R532" s="1"/>
      <c r="S532" s="1"/>
      <c r="T532" s="1"/>
      <c r="U532" s="1"/>
      <c r="V532" s="1"/>
      <c r="W532" s="1"/>
      <c r="X532" s="1"/>
    </row>
    <row r="533" spans="1:24" s="29" customFormat="1">
      <c r="A533" s="41" t="s">
        <v>885</v>
      </c>
      <c r="B533" s="42" t="s">
        <v>886</v>
      </c>
      <c r="C533" s="42" t="s">
        <v>74</v>
      </c>
      <c r="D533" s="42" t="s">
        <v>889</v>
      </c>
      <c r="E533" s="50">
        <v>9226855</v>
      </c>
      <c r="F533" s="57">
        <v>9227895</v>
      </c>
      <c r="G533" s="89">
        <v>0</v>
      </c>
      <c r="H533" s="96">
        <f t="shared" si="24"/>
        <v>1040</v>
      </c>
      <c r="I533" s="19">
        <f t="shared" si="25"/>
        <v>1040</v>
      </c>
      <c r="J533" s="33">
        <f t="shared" si="26"/>
        <v>1E-4</v>
      </c>
      <c r="K533" s="60" t="s">
        <v>38</v>
      </c>
      <c r="L533" s="60" t="s">
        <v>38</v>
      </c>
      <c r="M533" s="49"/>
      <c r="N533" s="43"/>
      <c r="O533" s="1"/>
      <c r="P533" s="1"/>
      <c r="Q533" s="1"/>
      <c r="R533" s="1"/>
      <c r="S533" s="1"/>
      <c r="T533" s="1"/>
      <c r="U533" s="1"/>
      <c r="V533" s="1"/>
      <c r="W533" s="1"/>
      <c r="X533" s="1"/>
    </row>
    <row r="534" spans="1:24" s="29" customFormat="1">
      <c r="A534" s="41" t="s">
        <v>885</v>
      </c>
      <c r="B534" s="42" t="s">
        <v>886</v>
      </c>
      <c r="C534" s="42" t="s">
        <v>890</v>
      </c>
      <c r="D534" s="42" t="s">
        <v>891</v>
      </c>
      <c r="E534" s="50">
        <v>2245412</v>
      </c>
      <c r="F534" s="57">
        <v>2245671</v>
      </c>
      <c r="G534" s="89">
        <v>0</v>
      </c>
      <c r="H534" s="96">
        <f t="shared" si="24"/>
        <v>259</v>
      </c>
      <c r="I534" s="19">
        <f t="shared" si="25"/>
        <v>259</v>
      </c>
      <c r="J534" s="33">
        <f t="shared" si="26"/>
        <v>1E-4</v>
      </c>
      <c r="K534" s="60" t="s">
        <v>38</v>
      </c>
      <c r="L534" s="60" t="s">
        <v>38</v>
      </c>
      <c r="M534" s="49"/>
      <c r="N534" s="43"/>
      <c r="O534" s="1"/>
      <c r="P534" s="1"/>
      <c r="Q534" s="1"/>
      <c r="R534" s="1"/>
      <c r="S534" s="1"/>
      <c r="T534" s="1"/>
      <c r="U534" s="1"/>
      <c r="V534" s="1"/>
      <c r="W534" s="1"/>
      <c r="X534" s="1"/>
    </row>
    <row r="535" spans="1:24" s="29" customFormat="1">
      <c r="A535" s="41" t="s">
        <v>892</v>
      </c>
      <c r="B535" s="42" t="s">
        <v>893</v>
      </c>
      <c r="C535" s="42" t="s">
        <v>49</v>
      </c>
      <c r="D535" s="42" t="s">
        <v>894</v>
      </c>
      <c r="E535" s="50">
        <v>562482</v>
      </c>
      <c r="F535" s="57">
        <v>562591</v>
      </c>
      <c r="G535" s="89">
        <v>0</v>
      </c>
      <c r="H535" s="96">
        <f t="shared" si="24"/>
        <v>109</v>
      </c>
      <c r="I535" s="19">
        <f t="shared" si="25"/>
        <v>109</v>
      </c>
      <c r="J535" s="33">
        <f t="shared" si="26"/>
        <v>2.0000000000000001E-4</v>
      </c>
      <c r="K535" s="60" t="s">
        <v>38</v>
      </c>
      <c r="L535" s="60" t="s">
        <v>38</v>
      </c>
      <c r="M535" s="49"/>
      <c r="N535" s="43"/>
      <c r="O535" s="1"/>
      <c r="P535" s="1"/>
      <c r="Q535" s="1"/>
      <c r="R535" s="1"/>
      <c r="S535" s="1"/>
      <c r="T535" s="1"/>
      <c r="U535" s="1"/>
      <c r="V535" s="1"/>
      <c r="W535" s="1"/>
      <c r="X535" s="1"/>
    </row>
    <row r="536" spans="1:24" s="29" customFormat="1">
      <c r="A536" s="41" t="s">
        <v>892</v>
      </c>
      <c r="B536" s="42" t="s">
        <v>893</v>
      </c>
      <c r="C536" s="42" t="s">
        <v>70</v>
      </c>
      <c r="D536" s="42" t="s">
        <v>895</v>
      </c>
      <c r="E536" s="50">
        <v>4809851</v>
      </c>
      <c r="F536" s="57">
        <v>4810384</v>
      </c>
      <c r="G536" s="89">
        <v>0</v>
      </c>
      <c r="H536" s="96">
        <f t="shared" si="24"/>
        <v>533</v>
      </c>
      <c r="I536" s="19">
        <f t="shared" si="25"/>
        <v>533</v>
      </c>
      <c r="J536" s="33">
        <f t="shared" si="26"/>
        <v>1E-4</v>
      </c>
      <c r="K536" s="60" t="s">
        <v>38</v>
      </c>
      <c r="L536" s="60" t="s">
        <v>38</v>
      </c>
      <c r="M536" s="49"/>
      <c r="N536" s="43"/>
      <c r="O536" s="1"/>
      <c r="P536" s="1"/>
      <c r="Q536" s="1"/>
      <c r="R536" s="1"/>
      <c r="S536" s="1"/>
      <c r="T536" s="1"/>
      <c r="U536" s="1"/>
      <c r="V536" s="1"/>
      <c r="W536" s="1"/>
      <c r="X536" s="1"/>
    </row>
    <row r="537" spans="1:24" s="29" customFormat="1">
      <c r="A537" s="41" t="s">
        <v>892</v>
      </c>
      <c r="B537" s="42" t="s">
        <v>893</v>
      </c>
      <c r="C537" s="42" t="s">
        <v>283</v>
      </c>
      <c r="D537" s="42" t="s">
        <v>896</v>
      </c>
      <c r="E537" s="50">
        <v>2652707</v>
      </c>
      <c r="F537" s="57">
        <v>2653068</v>
      </c>
      <c r="G537" s="89">
        <v>0</v>
      </c>
      <c r="H537" s="96">
        <f t="shared" si="24"/>
        <v>361</v>
      </c>
      <c r="I537" s="19">
        <f t="shared" si="25"/>
        <v>361</v>
      </c>
      <c r="J537" s="33">
        <f t="shared" si="26"/>
        <v>1E-4</v>
      </c>
      <c r="K537" s="60" t="s">
        <v>38</v>
      </c>
      <c r="L537" s="60" t="s">
        <v>38</v>
      </c>
      <c r="M537" s="49"/>
      <c r="N537" s="43"/>
      <c r="O537" s="1"/>
      <c r="P537" s="1"/>
      <c r="Q537" s="1"/>
      <c r="R537" s="1"/>
      <c r="S537" s="1"/>
      <c r="T537" s="1"/>
      <c r="U537" s="1"/>
      <c r="V537" s="1"/>
      <c r="W537" s="1"/>
      <c r="X537" s="1"/>
    </row>
    <row r="538" spans="1:24" s="29" customFormat="1">
      <c r="A538" s="41" t="s">
        <v>892</v>
      </c>
      <c r="B538" s="42" t="s">
        <v>893</v>
      </c>
      <c r="C538" s="42" t="s">
        <v>55</v>
      </c>
      <c r="D538" s="42" t="s">
        <v>897</v>
      </c>
      <c r="E538" s="50">
        <v>19484108</v>
      </c>
      <c r="F538" s="57">
        <v>19481314</v>
      </c>
      <c r="G538" s="89">
        <v>-5371</v>
      </c>
      <c r="H538" s="96">
        <f t="shared" si="24"/>
        <v>2577</v>
      </c>
      <c r="I538" s="19">
        <f t="shared" si="25"/>
        <v>-2794</v>
      </c>
      <c r="J538" s="33">
        <f t="shared" si="26"/>
        <v>-1E-4</v>
      </c>
      <c r="K538" s="60" t="s">
        <v>38</v>
      </c>
      <c r="L538" s="60" t="s">
        <v>38</v>
      </c>
      <c r="M538" s="49"/>
      <c r="N538" s="43"/>
      <c r="O538" s="1"/>
      <c r="P538" s="1"/>
      <c r="Q538" s="1"/>
      <c r="R538" s="1"/>
      <c r="S538" s="1"/>
      <c r="T538" s="1"/>
      <c r="U538" s="1"/>
      <c r="V538" s="1"/>
      <c r="W538" s="1"/>
      <c r="X538" s="1"/>
    </row>
    <row r="539" spans="1:24" s="29" customFormat="1">
      <c r="A539" s="41" t="s">
        <v>898</v>
      </c>
      <c r="B539" s="42" t="s">
        <v>899</v>
      </c>
      <c r="C539" s="42" t="s">
        <v>59</v>
      </c>
      <c r="D539" s="42" t="s">
        <v>900</v>
      </c>
      <c r="E539" s="50">
        <v>272062</v>
      </c>
      <c r="F539" s="57">
        <v>272236</v>
      </c>
      <c r="G539" s="89">
        <v>0</v>
      </c>
      <c r="H539" s="96">
        <f t="shared" si="24"/>
        <v>174</v>
      </c>
      <c r="I539" s="19">
        <f t="shared" si="25"/>
        <v>174</v>
      </c>
      <c r="J539" s="33">
        <f t="shared" si="26"/>
        <v>5.9999999999999995E-4</v>
      </c>
      <c r="K539" s="60" t="s">
        <v>38</v>
      </c>
      <c r="L539" s="60" t="s">
        <v>38</v>
      </c>
      <c r="M539" s="49"/>
      <c r="N539" s="43"/>
      <c r="O539" s="1"/>
      <c r="P539" s="1"/>
      <c r="Q539" s="1"/>
      <c r="R539" s="1"/>
      <c r="S539" s="1"/>
      <c r="T539" s="1"/>
      <c r="U539" s="1"/>
      <c r="V539" s="1"/>
      <c r="W539" s="1"/>
      <c r="X539" s="1"/>
    </row>
    <row r="540" spans="1:24" s="29" customFormat="1">
      <c r="A540" s="41" t="s">
        <v>898</v>
      </c>
      <c r="B540" s="42" t="s">
        <v>899</v>
      </c>
      <c r="C540" s="42" t="s">
        <v>217</v>
      </c>
      <c r="D540" s="42" t="s">
        <v>901</v>
      </c>
      <c r="E540" s="62">
        <v>2284548</v>
      </c>
      <c r="F540" s="57">
        <v>2284827</v>
      </c>
      <c r="G540" s="89">
        <v>0</v>
      </c>
      <c r="H540" s="96">
        <f>SUM(I540-G540)</f>
        <v>279</v>
      </c>
      <c r="I540" s="19">
        <f t="shared" si="25"/>
        <v>279</v>
      </c>
      <c r="J540" s="33">
        <f t="shared" si="26"/>
        <v>1E-4</v>
      </c>
      <c r="K540" s="60" t="s">
        <v>38</v>
      </c>
      <c r="L540" s="60" t="s">
        <v>38</v>
      </c>
      <c r="M540" s="49"/>
      <c r="N540" s="43"/>
      <c r="O540" s="1"/>
      <c r="P540" s="1"/>
      <c r="Q540" s="1"/>
      <c r="R540" s="1"/>
      <c r="S540" s="1"/>
      <c r="T540" s="1"/>
      <c r="U540" s="1"/>
      <c r="V540" s="1"/>
      <c r="W540" s="1"/>
      <c r="X540" s="1"/>
    </row>
    <row r="541" spans="1:24" s="29" customFormat="1">
      <c r="A541" s="41" t="s">
        <v>898</v>
      </c>
      <c r="B541" s="42" t="s">
        <v>899</v>
      </c>
      <c r="C541" s="42" t="s">
        <v>51</v>
      </c>
      <c r="D541" s="42" t="s">
        <v>902</v>
      </c>
      <c r="E541" s="62">
        <v>1363379</v>
      </c>
      <c r="F541" s="57">
        <v>1363561</v>
      </c>
      <c r="G541" s="89">
        <v>0</v>
      </c>
      <c r="H541" s="96">
        <f t="shared" ref="H541:H549" si="27">SUM(I541-G541)</f>
        <v>182</v>
      </c>
      <c r="I541" s="19">
        <f t="shared" si="25"/>
        <v>182</v>
      </c>
      <c r="J541" s="33">
        <f t="shared" si="26"/>
        <v>1E-4</v>
      </c>
      <c r="K541" s="60" t="s">
        <v>38</v>
      </c>
      <c r="L541" s="60" t="s">
        <v>38</v>
      </c>
      <c r="M541" s="49"/>
      <c r="N541" s="43"/>
      <c r="O541" s="1"/>
      <c r="P541" s="1"/>
      <c r="Q541" s="1"/>
      <c r="R541" s="1"/>
      <c r="S541" s="1"/>
      <c r="T541" s="1"/>
      <c r="U541" s="1"/>
      <c r="V541" s="1"/>
      <c r="W541" s="1"/>
      <c r="X541" s="1"/>
    </row>
    <row r="542" spans="1:24" s="29" customFormat="1">
      <c r="A542" s="41" t="s">
        <v>898</v>
      </c>
      <c r="B542" s="42" t="s">
        <v>899</v>
      </c>
      <c r="C542" s="42" t="s">
        <v>903</v>
      </c>
      <c r="D542" s="42" t="s">
        <v>904</v>
      </c>
      <c r="E542" s="62">
        <v>2371342</v>
      </c>
      <c r="F542" s="57">
        <v>2371709</v>
      </c>
      <c r="G542" s="89">
        <v>0</v>
      </c>
      <c r="H542" s="96">
        <f t="shared" si="27"/>
        <v>367</v>
      </c>
      <c r="I542" s="19">
        <f t="shared" si="25"/>
        <v>367</v>
      </c>
      <c r="J542" s="33">
        <f t="shared" si="26"/>
        <v>2.0000000000000001E-4</v>
      </c>
      <c r="K542" s="60" t="s">
        <v>38</v>
      </c>
      <c r="L542" s="60" t="s">
        <v>38</v>
      </c>
      <c r="M542" s="49"/>
      <c r="N542" s="43"/>
      <c r="O542" s="1"/>
      <c r="P542" s="1"/>
      <c r="Q542" s="1"/>
      <c r="R542" s="1"/>
      <c r="S542" s="1"/>
      <c r="T542" s="1"/>
      <c r="U542" s="1"/>
      <c r="V542" s="1"/>
      <c r="W542" s="1"/>
      <c r="X542" s="1"/>
    </row>
    <row r="543" spans="1:24" s="29" customFormat="1">
      <c r="A543" s="41" t="s">
        <v>905</v>
      </c>
      <c r="B543" s="42" t="s">
        <v>906</v>
      </c>
      <c r="C543" s="42" t="s">
        <v>59</v>
      </c>
      <c r="D543" s="42" t="s">
        <v>907</v>
      </c>
      <c r="E543" s="62">
        <v>770345</v>
      </c>
      <c r="F543" s="57">
        <v>770698</v>
      </c>
      <c r="G543" s="89">
        <v>0</v>
      </c>
      <c r="H543" s="96">
        <f t="shared" si="27"/>
        <v>353</v>
      </c>
      <c r="I543" s="19">
        <f t="shared" si="25"/>
        <v>353</v>
      </c>
      <c r="J543" s="33">
        <f t="shared" si="26"/>
        <v>5.0000000000000001E-4</v>
      </c>
      <c r="K543" s="60">
        <v>1</v>
      </c>
      <c r="L543" s="60" t="s">
        <v>38</v>
      </c>
      <c r="M543" s="49"/>
      <c r="N543" s="43"/>
      <c r="O543" s="1"/>
      <c r="P543" s="1"/>
      <c r="Q543" s="1"/>
      <c r="R543" s="1"/>
      <c r="S543" s="1"/>
      <c r="T543" s="1"/>
      <c r="U543" s="1"/>
      <c r="V543" s="1"/>
      <c r="W543" s="1"/>
      <c r="X543" s="1"/>
    </row>
    <row r="544" spans="1:24" s="29" customFormat="1">
      <c r="A544" s="41" t="s">
        <v>905</v>
      </c>
      <c r="B544" s="42" t="s">
        <v>906</v>
      </c>
      <c r="C544" s="42" t="s">
        <v>112</v>
      </c>
      <c r="D544" s="42" t="s">
        <v>908</v>
      </c>
      <c r="E544" s="62">
        <v>15209</v>
      </c>
      <c r="F544" s="57">
        <v>15209</v>
      </c>
      <c r="G544" s="89">
        <v>0</v>
      </c>
      <c r="H544" s="96">
        <f t="shared" si="27"/>
        <v>0</v>
      </c>
      <c r="I544" s="19">
        <f t="shared" si="25"/>
        <v>0</v>
      </c>
      <c r="J544" s="33">
        <f t="shared" si="26"/>
        <v>0</v>
      </c>
      <c r="K544" s="60">
        <v>1</v>
      </c>
      <c r="L544" s="60">
        <v>1</v>
      </c>
      <c r="M544" s="49"/>
      <c r="N544" s="43"/>
      <c r="O544" s="1"/>
      <c r="P544" s="1"/>
      <c r="Q544" s="1"/>
      <c r="R544" s="1"/>
      <c r="S544" s="1"/>
      <c r="T544" s="1"/>
      <c r="U544" s="1"/>
      <c r="V544" s="1"/>
      <c r="W544" s="1"/>
      <c r="X544" s="1"/>
    </row>
    <row r="545" spans="1:24" s="29" customFormat="1">
      <c r="A545" s="41" t="s">
        <v>905</v>
      </c>
      <c r="B545" s="42" t="s">
        <v>906</v>
      </c>
      <c r="C545" s="42" t="s">
        <v>92</v>
      </c>
      <c r="D545" s="42" t="s">
        <v>909</v>
      </c>
      <c r="E545" s="62">
        <v>10874</v>
      </c>
      <c r="F545" s="57">
        <v>10916</v>
      </c>
      <c r="G545" s="89">
        <v>0</v>
      </c>
      <c r="H545" s="96">
        <f t="shared" si="27"/>
        <v>42</v>
      </c>
      <c r="I545" s="19">
        <f t="shared" si="25"/>
        <v>42</v>
      </c>
      <c r="J545" s="33">
        <f t="shared" si="26"/>
        <v>3.8999999999999998E-3</v>
      </c>
      <c r="K545" s="60">
        <v>1</v>
      </c>
      <c r="L545" s="60" t="s">
        <v>38</v>
      </c>
      <c r="M545" s="49"/>
      <c r="N545" s="43"/>
      <c r="O545" s="1"/>
      <c r="P545" s="1"/>
      <c r="Q545" s="1"/>
      <c r="R545" s="1"/>
      <c r="S545" s="1"/>
      <c r="T545" s="1"/>
      <c r="U545" s="1"/>
      <c r="V545" s="1"/>
      <c r="W545" s="1"/>
      <c r="X545" s="1"/>
    </row>
    <row r="546" spans="1:24" s="29" customFormat="1">
      <c r="A546" s="41" t="s">
        <v>910</v>
      </c>
      <c r="B546" s="42" t="s">
        <v>911</v>
      </c>
      <c r="C546" s="42" t="s">
        <v>59</v>
      </c>
      <c r="D546" s="42" t="s">
        <v>912</v>
      </c>
      <c r="E546" s="62">
        <v>7580098</v>
      </c>
      <c r="F546" s="57">
        <v>7581337</v>
      </c>
      <c r="G546" s="89">
        <v>0</v>
      </c>
      <c r="H546" s="96">
        <f t="shared" si="27"/>
        <v>1239</v>
      </c>
      <c r="I546" s="19">
        <f t="shared" si="25"/>
        <v>1239</v>
      </c>
      <c r="J546" s="33">
        <f t="shared" si="26"/>
        <v>2.0000000000000001E-4</v>
      </c>
      <c r="K546" s="60" t="s">
        <v>38</v>
      </c>
      <c r="L546" s="60" t="s">
        <v>38</v>
      </c>
      <c r="M546" s="49"/>
      <c r="N546" s="43"/>
      <c r="O546" s="1"/>
      <c r="P546" s="1"/>
      <c r="Q546" s="1"/>
      <c r="R546" s="1"/>
      <c r="S546" s="1"/>
      <c r="T546" s="1"/>
      <c r="U546" s="1"/>
      <c r="V546" s="1"/>
      <c r="W546" s="1"/>
      <c r="X546" s="1"/>
    </row>
    <row r="547" spans="1:24" s="29" customFormat="1">
      <c r="A547" s="41" t="s">
        <v>910</v>
      </c>
      <c r="B547" s="42" t="s">
        <v>911</v>
      </c>
      <c r="C547" s="42" t="s">
        <v>90</v>
      </c>
      <c r="D547" s="42" t="s">
        <v>913</v>
      </c>
      <c r="E547" s="62">
        <v>1188653</v>
      </c>
      <c r="F547" s="57">
        <v>1184467</v>
      </c>
      <c r="G547" s="89">
        <v>-4476</v>
      </c>
      <c r="H547" s="96">
        <f t="shared" si="27"/>
        <v>290</v>
      </c>
      <c r="I547" s="19">
        <f t="shared" si="25"/>
        <v>-4186</v>
      </c>
      <c r="J547" s="33">
        <f t="shared" si="26"/>
        <v>-3.5000000000000001E-3</v>
      </c>
      <c r="K547" s="60" t="s">
        <v>38</v>
      </c>
      <c r="L547" s="60" t="s">
        <v>38</v>
      </c>
      <c r="M547" s="49"/>
      <c r="N547" s="43"/>
      <c r="O547" s="1"/>
      <c r="P547" s="1"/>
      <c r="Q547" s="1"/>
      <c r="R547" s="1"/>
      <c r="S547" s="1"/>
      <c r="T547" s="1"/>
      <c r="U547" s="1"/>
      <c r="V547" s="1"/>
      <c r="W547" s="1"/>
      <c r="X547" s="1"/>
    </row>
    <row r="548" spans="1:24" s="29" customFormat="1">
      <c r="A548" s="41" t="s">
        <v>910</v>
      </c>
      <c r="B548" s="42" t="s">
        <v>911</v>
      </c>
      <c r="C548" s="42" t="s">
        <v>112</v>
      </c>
      <c r="D548" s="42" t="s">
        <v>914</v>
      </c>
      <c r="E548" s="62">
        <v>90918</v>
      </c>
      <c r="F548" s="57">
        <v>91032</v>
      </c>
      <c r="G548" s="89">
        <v>0</v>
      </c>
      <c r="H548" s="96">
        <f t="shared" si="27"/>
        <v>114</v>
      </c>
      <c r="I548" s="19">
        <f t="shared" si="25"/>
        <v>114</v>
      </c>
      <c r="J548" s="33">
        <f t="shared" si="26"/>
        <v>1.2999999999999999E-3</v>
      </c>
      <c r="K548" s="60">
        <v>1</v>
      </c>
      <c r="L548" s="60" t="s">
        <v>38</v>
      </c>
      <c r="M548" s="49"/>
      <c r="N548" s="43"/>
      <c r="O548" s="1"/>
      <c r="P548" s="1"/>
      <c r="Q548" s="1"/>
      <c r="R548" s="1"/>
      <c r="S548" s="1"/>
      <c r="T548" s="1"/>
      <c r="U548" s="1"/>
      <c r="V548" s="1"/>
      <c r="W548" s="1"/>
      <c r="X548" s="1"/>
    </row>
    <row r="549" spans="1:24" s="29" customFormat="1">
      <c r="A549" s="41" t="s">
        <v>910</v>
      </c>
      <c r="B549" s="42" t="s">
        <v>911</v>
      </c>
      <c r="C549" s="42" t="s">
        <v>115</v>
      </c>
      <c r="D549" s="42" t="s">
        <v>915</v>
      </c>
      <c r="E549" s="62">
        <v>17410</v>
      </c>
      <c r="F549" s="57">
        <v>17410</v>
      </c>
      <c r="G549" s="89">
        <v>0</v>
      </c>
      <c r="H549" s="96">
        <f t="shared" si="27"/>
        <v>0</v>
      </c>
      <c r="I549" s="19">
        <f t="shared" si="25"/>
        <v>0</v>
      </c>
      <c r="J549" s="33">
        <f t="shared" si="26"/>
        <v>0</v>
      </c>
      <c r="K549" s="60">
        <v>1</v>
      </c>
      <c r="L549" s="60">
        <v>1</v>
      </c>
      <c r="M549" s="49"/>
      <c r="N549" s="43"/>
      <c r="O549" s="1"/>
      <c r="P549" s="1"/>
      <c r="Q549" s="1"/>
      <c r="R549" s="1"/>
      <c r="S549" s="1"/>
      <c r="T549" s="1"/>
      <c r="U549" s="1"/>
      <c r="V549" s="1"/>
      <c r="W549" s="1"/>
      <c r="X549" s="1"/>
    </row>
    <row r="550" spans="1:24">
      <c r="A550" s="20"/>
      <c r="B550" s="21"/>
      <c r="C550" s="21"/>
      <c r="D550" s="22"/>
      <c r="E550" s="63"/>
      <c r="F550" s="74"/>
      <c r="G550" s="90"/>
      <c r="H550" s="91"/>
      <c r="I550" s="19"/>
      <c r="J550" s="33"/>
      <c r="K550" s="58"/>
      <c r="L550" s="58" t="s">
        <v>38</v>
      </c>
      <c r="M550" s="49"/>
    </row>
    <row r="551" spans="1:24" ht="13.5" thickBot="1">
      <c r="A551" s="23">
        <f>COUNTA(A9:A549)</f>
        <v>541</v>
      </c>
      <c r="B551" s="24" t="s">
        <v>916</v>
      </c>
      <c r="C551" s="24"/>
      <c r="D551" s="25"/>
      <c r="E551" s="64">
        <f>SUM(E9:E549)</f>
        <v>2404121656</v>
      </c>
      <c r="F551" s="75">
        <f>SUM(F9:F549)</f>
        <v>2404325320</v>
      </c>
      <c r="G551" s="92">
        <f>SUM(G9:G549)</f>
        <v>-114596</v>
      </c>
      <c r="H551" s="93">
        <f>SUM(H9:H549)</f>
        <v>318260</v>
      </c>
      <c r="I551" s="26">
        <f>SUM(I9:I549)</f>
        <v>203664</v>
      </c>
      <c r="J551" s="34">
        <f>ROUND(I551/E551,4)</f>
        <v>1E-4</v>
      </c>
      <c r="K551" s="59">
        <f>SUM(K9:K549)</f>
        <v>79</v>
      </c>
      <c r="L551" s="59">
        <f>SUM(L9:L549)</f>
        <v>40</v>
      </c>
      <c r="M551" s="38"/>
    </row>
    <row r="552" spans="1:24">
      <c r="A552" s="44"/>
      <c r="B552" s="45"/>
      <c r="C552" s="45"/>
      <c r="D552" s="45"/>
      <c r="E552" s="2"/>
      <c r="F552" s="2"/>
      <c r="G552" s="78"/>
      <c r="H552" s="2"/>
      <c r="I552" s="2"/>
      <c r="J552" s="46"/>
      <c r="K552" s="49" t="s">
        <v>38</v>
      </c>
      <c r="L552" s="49" t="s">
        <v>38</v>
      </c>
      <c r="M552" s="38"/>
    </row>
    <row r="553" spans="1:24">
      <c r="A553" s="47" t="s">
        <v>917</v>
      </c>
      <c r="B553" s="45"/>
      <c r="C553" s="45"/>
      <c r="D553" s="45"/>
      <c r="E553" s="2"/>
      <c r="F553" s="2"/>
      <c r="G553" s="78"/>
      <c r="H553" s="2"/>
      <c r="I553" s="2"/>
      <c r="J553" s="46"/>
      <c r="K553" s="49" t="s">
        <v>38</v>
      </c>
      <c r="L553" s="49" t="s">
        <v>38</v>
      </c>
      <c r="M553" s="38"/>
    </row>
    <row r="554" spans="1:24">
      <c r="A554" s="44" t="s">
        <v>918</v>
      </c>
      <c r="B554" s="45"/>
      <c r="C554" s="45"/>
      <c r="D554" s="45"/>
      <c r="E554" s="2"/>
      <c r="F554" s="2"/>
      <c r="G554" s="78"/>
      <c r="H554" s="2"/>
      <c r="I554" s="2"/>
      <c r="J554" s="46"/>
      <c r="K554" s="49" t="s">
        <v>38</v>
      </c>
      <c r="L554" s="49" t="s">
        <v>38</v>
      </c>
      <c r="M554" s="38"/>
    </row>
    <row r="555" spans="1:24">
      <c r="A555" s="44"/>
      <c r="B555" s="45"/>
      <c r="C555" s="45"/>
      <c r="D555" s="45"/>
      <c r="E555" s="2"/>
      <c r="F555" s="2"/>
      <c r="G555" s="78"/>
      <c r="H555" s="2"/>
      <c r="I555" s="2"/>
      <c r="J555" s="46"/>
      <c r="K555" s="49" t="s">
        <v>38</v>
      </c>
      <c r="L555" s="49" t="s">
        <v>38</v>
      </c>
      <c r="M555" s="38"/>
    </row>
    <row r="556" spans="1:24">
      <c r="K556" s="61"/>
      <c r="L556" s="61"/>
      <c r="M556"/>
    </row>
    <row r="557" spans="1:24">
      <c r="K557" s="61"/>
      <c r="L557" s="61"/>
      <c r="M557"/>
    </row>
    <row r="558" spans="1:24">
      <c r="K558" s="61"/>
      <c r="L558" s="61"/>
      <c r="M558"/>
    </row>
    <row r="559" spans="1:24">
      <c r="K559" s="61"/>
      <c r="L559" s="61"/>
      <c r="M559"/>
    </row>
    <row r="560" spans="1:24">
      <c r="K560" s="28" t="s">
        <v>38</v>
      </c>
      <c r="L560" s="28" t="s">
        <v>38</v>
      </c>
    </row>
    <row r="561" spans="11:12">
      <c r="K561" s="28" t="s">
        <v>38</v>
      </c>
      <c r="L561" s="28" t="s">
        <v>38</v>
      </c>
    </row>
    <row r="562" spans="11:12">
      <c r="K562" s="28" t="s">
        <v>38</v>
      </c>
      <c r="L562" s="28" t="s">
        <v>38</v>
      </c>
    </row>
    <row r="563" spans="11:12">
      <c r="K563" s="28" t="s">
        <v>38</v>
      </c>
      <c r="L563" s="28" t="s">
        <v>38</v>
      </c>
    </row>
    <row r="564" spans="11:12">
      <c r="K564" s="28" t="s">
        <v>38</v>
      </c>
      <c r="L564" s="28" t="s">
        <v>38</v>
      </c>
    </row>
    <row r="565" spans="11:12">
      <c r="K565" s="28" t="s">
        <v>38</v>
      </c>
      <c r="L565" s="28" t="s">
        <v>38</v>
      </c>
    </row>
    <row r="566" spans="11:12">
      <c r="K566" s="28" t="s">
        <v>38</v>
      </c>
      <c r="L566" s="28" t="s">
        <v>38</v>
      </c>
    </row>
    <row r="567" spans="11:12">
      <c r="K567" s="28" t="s">
        <v>38</v>
      </c>
      <c r="L567" s="28" t="s">
        <v>38</v>
      </c>
    </row>
    <row r="568" spans="11:12">
      <c r="K568" s="28" t="s">
        <v>38</v>
      </c>
      <c r="L568" s="28" t="s">
        <v>38</v>
      </c>
    </row>
    <row r="569" spans="11:12">
      <c r="K569" s="28" t="s">
        <v>38</v>
      </c>
      <c r="L569" s="28" t="s">
        <v>38</v>
      </c>
    </row>
    <row r="570" spans="11:12">
      <c r="K570" s="28" t="s">
        <v>38</v>
      </c>
      <c r="L570" s="28" t="s">
        <v>38</v>
      </c>
    </row>
    <row r="571" spans="11:12">
      <c r="K571" s="28" t="s">
        <v>38</v>
      </c>
      <c r="L571" s="28" t="s">
        <v>38</v>
      </c>
    </row>
    <row r="572" spans="11:12">
      <c r="K572" s="28" t="s">
        <v>38</v>
      </c>
      <c r="L572" s="28" t="s">
        <v>38</v>
      </c>
    </row>
    <row r="573" spans="11:12">
      <c r="K573" s="28" t="s">
        <v>38</v>
      </c>
      <c r="L573" s="28" t="s">
        <v>38</v>
      </c>
    </row>
    <row r="574" spans="11:12">
      <c r="K574" s="28" t="s">
        <v>38</v>
      </c>
      <c r="L574" s="28" t="s">
        <v>38</v>
      </c>
    </row>
    <row r="575" spans="11:12">
      <c r="K575" s="28" t="s">
        <v>38</v>
      </c>
      <c r="L575" s="28" t="s">
        <v>38</v>
      </c>
    </row>
    <row r="576" spans="11:12">
      <c r="K576" s="28" t="s">
        <v>38</v>
      </c>
      <c r="L576" s="28" t="s">
        <v>38</v>
      </c>
    </row>
    <row r="577" spans="11:13">
      <c r="K577" s="28" t="s">
        <v>38</v>
      </c>
      <c r="L577" s="28" t="s">
        <v>38</v>
      </c>
    </row>
    <row r="578" spans="11:13">
      <c r="K578" s="28" t="s">
        <v>38</v>
      </c>
      <c r="L578" s="28" t="s">
        <v>38</v>
      </c>
    </row>
    <row r="579" spans="11:13">
      <c r="K579" s="61"/>
      <c r="L579" s="61"/>
      <c r="M579"/>
    </row>
    <row r="580" spans="11:13">
      <c r="K580" s="61"/>
      <c r="L580" s="61"/>
      <c r="M580"/>
    </row>
    <row r="581" spans="11:13">
      <c r="K581" s="61"/>
      <c r="L581" s="61"/>
      <c r="M581"/>
    </row>
    <row r="582" spans="11:13">
      <c r="K582" s="61"/>
      <c r="L582" s="61"/>
      <c r="M582"/>
    </row>
    <row r="583" spans="11:13">
      <c r="K583" s="61"/>
      <c r="L583" s="61"/>
      <c r="M583"/>
    </row>
    <row r="584" spans="11:13">
      <c r="K584" s="61"/>
      <c r="L584" s="61"/>
      <c r="M584"/>
    </row>
    <row r="585" spans="11:13">
      <c r="K585" s="61"/>
      <c r="L585" s="61"/>
      <c r="M585"/>
    </row>
    <row r="586" spans="11:13">
      <c r="K586" s="61"/>
      <c r="L586" s="61"/>
      <c r="M586"/>
    </row>
    <row r="587" spans="11:13">
      <c r="K587" s="61"/>
      <c r="L587" s="61"/>
      <c r="M587"/>
    </row>
    <row r="588" spans="11:13">
      <c r="K588" s="61"/>
      <c r="L588" s="61"/>
      <c r="M588"/>
    </row>
    <row r="589" spans="11:13">
      <c r="K589" s="61"/>
      <c r="L589" s="61"/>
      <c r="M589"/>
    </row>
    <row r="590" spans="11:13">
      <c r="K590" s="61"/>
      <c r="L590" s="61"/>
      <c r="M590"/>
    </row>
    <row r="591" spans="11:13">
      <c r="K591" s="61"/>
      <c r="L591" s="61"/>
      <c r="M591"/>
    </row>
    <row r="592" spans="11:13">
      <c r="K592" s="61"/>
      <c r="L592" s="61"/>
      <c r="M592"/>
    </row>
    <row r="593" spans="11:13">
      <c r="K593" s="61"/>
      <c r="L593" s="61"/>
      <c r="M593"/>
    </row>
    <row r="594" spans="11:13">
      <c r="K594" s="61"/>
      <c r="L594" s="61"/>
      <c r="M594"/>
    </row>
    <row r="595" spans="11:13">
      <c r="K595" s="61"/>
      <c r="L595" s="61"/>
      <c r="M595"/>
    </row>
    <row r="596" spans="11:13">
      <c r="K596" s="61"/>
      <c r="L596" s="61"/>
      <c r="M596"/>
    </row>
    <row r="597" spans="11:13">
      <c r="K597" s="61"/>
      <c r="L597" s="61"/>
      <c r="M597"/>
    </row>
    <row r="598" spans="11:13">
      <c r="K598" s="61"/>
      <c r="L598" s="61"/>
      <c r="M598"/>
    </row>
    <row r="599" spans="11:13">
      <c r="K599" s="61"/>
      <c r="L599" s="61"/>
      <c r="M599"/>
    </row>
    <row r="600" spans="11:13">
      <c r="K600" s="61"/>
      <c r="L600" s="61"/>
      <c r="M600"/>
    </row>
    <row r="601" spans="11:13">
      <c r="K601" s="61"/>
      <c r="L601" s="61"/>
      <c r="M601"/>
    </row>
    <row r="602" spans="11:13">
      <c r="K602" s="61"/>
      <c r="L602" s="61"/>
      <c r="M602"/>
    </row>
    <row r="603" spans="11:13">
      <c r="K603" s="61"/>
      <c r="L603" s="61"/>
      <c r="M603"/>
    </row>
    <row r="604" spans="11:13">
      <c r="K604" s="61"/>
      <c r="L604" s="61"/>
      <c r="M604"/>
    </row>
    <row r="605" spans="11:13">
      <c r="K605" s="61"/>
      <c r="L605" s="61"/>
      <c r="M605"/>
    </row>
    <row r="606" spans="11:13">
      <c r="K606" s="61"/>
      <c r="L606" s="61"/>
      <c r="M606"/>
    </row>
    <row r="607" spans="11:13">
      <c r="K607" s="61"/>
      <c r="L607" s="61"/>
      <c r="M607"/>
    </row>
    <row r="608" spans="11:13">
      <c r="K608" s="61"/>
      <c r="L608" s="61"/>
      <c r="M608"/>
    </row>
    <row r="609" spans="11:13">
      <c r="K609" s="61"/>
      <c r="L609" s="61"/>
      <c r="M609"/>
    </row>
    <row r="610" spans="11:13">
      <c r="K610" s="61"/>
      <c r="L610" s="61"/>
      <c r="M610"/>
    </row>
    <row r="611" spans="11:13">
      <c r="K611" s="61"/>
      <c r="L611" s="61"/>
      <c r="M611"/>
    </row>
    <row r="612" spans="11:13">
      <c r="K612" s="61"/>
      <c r="L612" s="61"/>
      <c r="M612"/>
    </row>
    <row r="613" spans="11:13">
      <c r="K613" s="61"/>
      <c r="L613" s="61"/>
      <c r="M613"/>
    </row>
    <row r="614" spans="11:13">
      <c r="K614" s="61"/>
      <c r="L614" s="61"/>
      <c r="M614"/>
    </row>
    <row r="615" spans="11:13">
      <c r="K615" s="61"/>
      <c r="L615" s="61"/>
      <c r="M615"/>
    </row>
    <row r="616" spans="11:13">
      <c r="K616" s="61"/>
      <c r="L616" s="61"/>
      <c r="M616"/>
    </row>
    <row r="617" spans="11:13">
      <c r="K617" s="61"/>
      <c r="L617" s="61"/>
      <c r="M617"/>
    </row>
    <row r="618" spans="11:13">
      <c r="K618" s="61"/>
      <c r="L618" s="61"/>
      <c r="M618"/>
    </row>
    <row r="619" spans="11:13">
      <c r="K619" s="61"/>
      <c r="L619" s="61"/>
      <c r="M619"/>
    </row>
    <row r="620" spans="11:13">
      <c r="K620" s="61"/>
      <c r="L620" s="61"/>
      <c r="M620"/>
    </row>
    <row r="621" spans="11:13">
      <c r="K621" s="61"/>
      <c r="L621" s="61"/>
      <c r="M621"/>
    </row>
    <row r="622" spans="11:13">
      <c r="K622" s="61"/>
      <c r="L622" s="61"/>
      <c r="M622"/>
    </row>
    <row r="623" spans="11:13">
      <c r="K623" s="61"/>
      <c r="L623" s="61"/>
      <c r="M623"/>
    </row>
    <row r="624" spans="11:13">
      <c r="K624" s="61"/>
      <c r="L624" s="61"/>
      <c r="M624"/>
    </row>
    <row r="625" spans="11:13">
      <c r="K625" s="61"/>
      <c r="L625" s="61"/>
      <c r="M625"/>
    </row>
    <row r="626" spans="11:13">
      <c r="K626" s="61"/>
      <c r="L626" s="61"/>
      <c r="M626"/>
    </row>
    <row r="627" spans="11:13">
      <c r="K627" s="61"/>
      <c r="L627" s="61"/>
      <c r="M627"/>
    </row>
    <row r="628" spans="11:13">
      <c r="K628" s="61"/>
      <c r="L628" s="61"/>
      <c r="M628"/>
    </row>
    <row r="629" spans="11:13">
      <c r="K629" s="61"/>
      <c r="L629" s="61"/>
      <c r="M629"/>
    </row>
    <row r="630" spans="11:13">
      <c r="K630" s="61"/>
      <c r="L630" s="61"/>
      <c r="M630"/>
    </row>
    <row r="631" spans="11:13">
      <c r="K631" s="61"/>
      <c r="L631" s="61"/>
      <c r="M631"/>
    </row>
    <row r="632" spans="11:13">
      <c r="K632" s="61"/>
      <c r="L632" s="61"/>
      <c r="M632"/>
    </row>
    <row r="633" spans="11:13">
      <c r="K633" s="61"/>
      <c r="L633" s="61"/>
      <c r="M633"/>
    </row>
    <row r="634" spans="11:13">
      <c r="K634" s="61"/>
      <c r="L634" s="61"/>
      <c r="M634"/>
    </row>
    <row r="635" spans="11:13">
      <c r="K635" s="61"/>
      <c r="L635" s="61"/>
      <c r="M635"/>
    </row>
    <row r="636" spans="11:13">
      <c r="K636" s="61"/>
      <c r="L636" s="61"/>
      <c r="M636"/>
    </row>
    <row r="637" spans="11:13">
      <c r="K637" s="61"/>
      <c r="L637" s="61"/>
      <c r="M637"/>
    </row>
    <row r="638" spans="11:13">
      <c r="K638" s="61"/>
      <c r="L638" s="61"/>
      <c r="M638"/>
    </row>
    <row r="639" spans="11:13">
      <c r="K639" s="61"/>
      <c r="L639" s="61"/>
      <c r="M639"/>
    </row>
    <row r="640" spans="11:13">
      <c r="K640" s="61"/>
      <c r="L640" s="61"/>
      <c r="M640"/>
    </row>
    <row r="641" spans="11:13">
      <c r="K641" s="61"/>
      <c r="L641" s="61"/>
      <c r="M641"/>
    </row>
    <row r="642" spans="11:13">
      <c r="K642" s="61"/>
      <c r="L642" s="61"/>
      <c r="M642"/>
    </row>
    <row r="643" spans="11:13">
      <c r="K643" s="61"/>
      <c r="L643" s="61"/>
      <c r="M643"/>
    </row>
    <row r="644" spans="11:13">
      <c r="K644" s="61"/>
      <c r="L644" s="61"/>
      <c r="M644"/>
    </row>
    <row r="645" spans="11:13">
      <c r="K645" s="61"/>
      <c r="L645" s="61"/>
      <c r="M645"/>
    </row>
    <row r="646" spans="11:13">
      <c r="K646" s="61"/>
      <c r="L646" s="61"/>
      <c r="M646"/>
    </row>
    <row r="647" spans="11:13">
      <c r="K647" s="61"/>
      <c r="L647" s="61"/>
      <c r="M647"/>
    </row>
    <row r="648" spans="11:13">
      <c r="K648" s="61"/>
      <c r="L648" s="61"/>
      <c r="M648"/>
    </row>
    <row r="649" spans="11:13">
      <c r="K649" s="61"/>
      <c r="L649" s="61"/>
      <c r="M649"/>
    </row>
    <row r="650" spans="11:13">
      <c r="K650" s="61"/>
      <c r="L650" s="61"/>
      <c r="M650"/>
    </row>
    <row r="651" spans="11:13">
      <c r="K651" s="61"/>
      <c r="L651" s="61"/>
      <c r="M651"/>
    </row>
    <row r="652" spans="11:13">
      <c r="K652" s="61"/>
      <c r="L652" s="61"/>
      <c r="M652"/>
    </row>
    <row r="653" spans="11:13">
      <c r="K653" s="61"/>
      <c r="L653" s="61"/>
      <c r="M653"/>
    </row>
    <row r="654" spans="11:13">
      <c r="K654" s="61"/>
      <c r="L654" s="61"/>
      <c r="M654"/>
    </row>
    <row r="655" spans="11:13">
      <c r="K655" s="61"/>
      <c r="L655" s="61"/>
      <c r="M655"/>
    </row>
    <row r="656" spans="11:13">
      <c r="K656" s="61"/>
      <c r="L656" s="61"/>
      <c r="M656"/>
    </row>
    <row r="657" spans="11:13">
      <c r="K657" s="61"/>
      <c r="L657" s="61"/>
      <c r="M657"/>
    </row>
    <row r="658" spans="11:13">
      <c r="K658" s="61"/>
      <c r="L658" s="61"/>
      <c r="M658"/>
    </row>
    <row r="659" spans="11:13">
      <c r="K659" s="61"/>
      <c r="L659" s="61"/>
      <c r="M659"/>
    </row>
    <row r="660" spans="11:13">
      <c r="K660" s="61"/>
      <c r="L660" s="61"/>
      <c r="M660"/>
    </row>
    <row r="661" spans="11:13">
      <c r="K661" s="61"/>
      <c r="L661" s="61"/>
      <c r="M661"/>
    </row>
    <row r="662" spans="11:13">
      <c r="K662" s="61"/>
      <c r="L662" s="61"/>
      <c r="M662"/>
    </row>
    <row r="663" spans="11:13">
      <c r="K663" s="61"/>
      <c r="L663" s="61"/>
      <c r="M663"/>
    </row>
    <row r="664" spans="11:13">
      <c r="K664" s="61"/>
      <c r="L664" s="61"/>
      <c r="M664"/>
    </row>
    <row r="665" spans="11:13">
      <c r="K665" s="61"/>
      <c r="L665" s="61"/>
      <c r="M665"/>
    </row>
    <row r="666" spans="11:13">
      <c r="K666" s="61"/>
      <c r="L666" s="61"/>
      <c r="M666"/>
    </row>
    <row r="667" spans="11:13">
      <c r="K667" s="61"/>
      <c r="L667" s="61"/>
      <c r="M667"/>
    </row>
    <row r="668" spans="11:13">
      <c r="K668" s="61"/>
      <c r="L668" s="61"/>
      <c r="M668"/>
    </row>
    <row r="669" spans="11:13">
      <c r="K669" s="61"/>
      <c r="L669" s="61"/>
      <c r="M669"/>
    </row>
    <row r="670" spans="11:13">
      <c r="K670" s="61"/>
      <c r="L670" s="61"/>
      <c r="M670"/>
    </row>
    <row r="671" spans="11:13">
      <c r="K671" s="61"/>
      <c r="L671" s="61"/>
      <c r="M671"/>
    </row>
    <row r="672" spans="11:13">
      <c r="K672" s="61"/>
      <c r="L672" s="61"/>
      <c r="M672"/>
    </row>
    <row r="673" spans="11:13">
      <c r="K673" s="61"/>
      <c r="L673" s="61"/>
      <c r="M673"/>
    </row>
    <row r="674" spans="11:13">
      <c r="K674" s="61"/>
      <c r="L674" s="61"/>
      <c r="M674"/>
    </row>
    <row r="675" spans="11:13">
      <c r="K675" s="61"/>
      <c r="L675" s="61"/>
      <c r="M675"/>
    </row>
    <row r="676" spans="11:13">
      <c r="K676" s="61"/>
      <c r="L676" s="61"/>
      <c r="M676"/>
    </row>
    <row r="677" spans="11:13">
      <c r="K677" s="61"/>
      <c r="L677" s="61"/>
      <c r="M677"/>
    </row>
    <row r="678" spans="11:13">
      <c r="K678" s="61"/>
      <c r="L678" s="61"/>
      <c r="M678"/>
    </row>
    <row r="679" spans="11:13">
      <c r="K679" s="61"/>
      <c r="L679" s="61"/>
      <c r="M679"/>
    </row>
    <row r="680" spans="11:13">
      <c r="K680" s="61"/>
      <c r="L680" s="61"/>
      <c r="M680"/>
    </row>
    <row r="681" spans="11:13">
      <c r="K681" s="61"/>
      <c r="L681" s="61"/>
      <c r="M681"/>
    </row>
    <row r="682" spans="11:13">
      <c r="K682" s="61"/>
      <c r="L682" s="61"/>
      <c r="M682"/>
    </row>
    <row r="683" spans="11:13">
      <c r="K683" s="61"/>
      <c r="L683" s="61"/>
      <c r="M683"/>
    </row>
    <row r="684" spans="11:13">
      <c r="K684" s="61"/>
      <c r="L684" s="61"/>
      <c r="M684"/>
    </row>
    <row r="685" spans="11:13">
      <c r="K685" s="61"/>
      <c r="L685" s="61"/>
      <c r="M685"/>
    </row>
    <row r="686" spans="11:13">
      <c r="K686" s="61"/>
      <c r="L686" s="61"/>
      <c r="M686"/>
    </row>
    <row r="687" spans="11:13">
      <c r="K687" s="61"/>
      <c r="L687" s="61"/>
      <c r="M687"/>
    </row>
    <row r="688" spans="11:13">
      <c r="K688" s="61"/>
      <c r="L688" s="61"/>
      <c r="M688"/>
    </row>
    <row r="689" spans="11:13">
      <c r="K689" s="61"/>
      <c r="L689" s="61"/>
      <c r="M689"/>
    </row>
    <row r="690" spans="11:13">
      <c r="K690" s="61"/>
      <c r="L690" s="61"/>
      <c r="M690"/>
    </row>
    <row r="691" spans="11:13">
      <c r="K691" s="61"/>
      <c r="L691" s="61"/>
      <c r="M691"/>
    </row>
    <row r="692" spans="11:13">
      <c r="K692" s="61"/>
      <c r="L692" s="61"/>
      <c r="M692"/>
    </row>
    <row r="693" spans="11:13">
      <c r="K693" s="61"/>
      <c r="L693" s="61"/>
      <c r="M693"/>
    </row>
    <row r="694" spans="11:13">
      <c r="K694" s="61"/>
      <c r="L694" s="61"/>
      <c r="M694"/>
    </row>
    <row r="695" spans="11:13">
      <c r="K695" s="61"/>
      <c r="L695" s="61"/>
      <c r="M695"/>
    </row>
    <row r="696" spans="11:13">
      <c r="K696" s="61"/>
      <c r="L696" s="61"/>
      <c r="M696"/>
    </row>
    <row r="697" spans="11:13">
      <c r="K697" s="61"/>
      <c r="L697" s="61"/>
      <c r="M697"/>
    </row>
    <row r="698" spans="11:13">
      <c r="K698" s="61"/>
      <c r="L698" s="61"/>
      <c r="M698"/>
    </row>
    <row r="699" spans="11:13">
      <c r="K699" s="61"/>
      <c r="L699" s="61"/>
      <c r="M699"/>
    </row>
    <row r="700" spans="11:13">
      <c r="K700" s="61"/>
      <c r="L700" s="61"/>
      <c r="M700"/>
    </row>
    <row r="701" spans="11:13">
      <c r="K701" s="61"/>
      <c r="L701" s="61"/>
      <c r="M701"/>
    </row>
    <row r="702" spans="11:13">
      <c r="K702" s="61"/>
      <c r="L702" s="61"/>
      <c r="M702"/>
    </row>
    <row r="703" spans="11:13">
      <c r="K703" s="61"/>
      <c r="L703" s="61"/>
      <c r="M703"/>
    </row>
    <row r="704" spans="11:13">
      <c r="K704" s="61"/>
      <c r="L704" s="61"/>
      <c r="M704"/>
    </row>
    <row r="705" spans="11:13">
      <c r="K705" s="61"/>
      <c r="L705" s="61"/>
      <c r="M705"/>
    </row>
    <row r="706" spans="11:13">
      <c r="K706" s="61"/>
      <c r="L706" s="61"/>
      <c r="M706"/>
    </row>
    <row r="707" spans="11:13">
      <c r="K707" s="61"/>
      <c r="L707" s="61"/>
      <c r="M707"/>
    </row>
    <row r="708" spans="11:13">
      <c r="K708" s="61"/>
      <c r="L708" s="61"/>
      <c r="M708"/>
    </row>
    <row r="709" spans="11:13">
      <c r="K709" s="61"/>
      <c r="L709" s="61"/>
      <c r="M709"/>
    </row>
    <row r="710" spans="11:13">
      <c r="K710" s="61"/>
      <c r="L710" s="61"/>
      <c r="M710"/>
    </row>
    <row r="711" spans="11:13">
      <c r="K711" s="61"/>
      <c r="L711" s="61"/>
      <c r="M711"/>
    </row>
    <row r="712" spans="11:13">
      <c r="K712" s="61"/>
      <c r="L712" s="61"/>
      <c r="M712"/>
    </row>
    <row r="713" spans="11:13">
      <c r="K713" s="61"/>
      <c r="L713" s="61"/>
      <c r="M713"/>
    </row>
    <row r="714" spans="11:13">
      <c r="K714" s="61"/>
      <c r="L714" s="61"/>
      <c r="M714"/>
    </row>
    <row r="715" spans="11:13">
      <c r="K715" s="61"/>
      <c r="L715" s="61"/>
      <c r="M715"/>
    </row>
    <row r="716" spans="11:13">
      <c r="K716" s="61"/>
      <c r="L716" s="61"/>
      <c r="M716"/>
    </row>
    <row r="717" spans="11:13">
      <c r="K717" s="61"/>
      <c r="L717" s="61"/>
      <c r="M717"/>
    </row>
    <row r="718" spans="11:13">
      <c r="K718" s="61"/>
      <c r="L718" s="61"/>
      <c r="M718"/>
    </row>
    <row r="719" spans="11:13">
      <c r="K719" s="61"/>
      <c r="L719" s="61"/>
      <c r="M719"/>
    </row>
    <row r="720" spans="11:13">
      <c r="K720" s="61"/>
      <c r="L720" s="61"/>
      <c r="M720"/>
    </row>
    <row r="721" spans="11:13">
      <c r="K721" s="61"/>
      <c r="L721" s="61"/>
      <c r="M721"/>
    </row>
    <row r="722" spans="11:13">
      <c r="K722" s="61"/>
      <c r="L722" s="61"/>
      <c r="M722"/>
    </row>
    <row r="723" spans="11:13">
      <c r="K723" s="61"/>
      <c r="L723" s="61"/>
      <c r="M723"/>
    </row>
    <row r="724" spans="11:13">
      <c r="K724" s="61"/>
      <c r="L724" s="61"/>
      <c r="M724"/>
    </row>
    <row r="725" spans="11:13">
      <c r="K725" s="61"/>
      <c r="L725" s="61"/>
      <c r="M725"/>
    </row>
    <row r="726" spans="11:13">
      <c r="K726" s="61"/>
      <c r="L726" s="61"/>
      <c r="M726"/>
    </row>
    <row r="727" spans="11:13">
      <c r="K727" s="61"/>
      <c r="L727" s="61"/>
      <c r="M727"/>
    </row>
    <row r="728" spans="11:13">
      <c r="K728" s="61"/>
      <c r="L728" s="61"/>
      <c r="M728"/>
    </row>
    <row r="729" spans="11:13">
      <c r="K729" s="61"/>
      <c r="L729" s="61"/>
      <c r="M729"/>
    </row>
    <row r="730" spans="11:13">
      <c r="K730" s="61"/>
      <c r="L730" s="61"/>
      <c r="M730"/>
    </row>
    <row r="731" spans="11:13">
      <c r="K731" s="61"/>
      <c r="L731" s="61"/>
      <c r="M731"/>
    </row>
    <row r="732" spans="11:13">
      <c r="K732" s="61"/>
      <c r="L732" s="61"/>
      <c r="M732"/>
    </row>
    <row r="733" spans="11:13">
      <c r="K733" s="61"/>
      <c r="L733" s="61"/>
      <c r="M733"/>
    </row>
    <row r="734" spans="11:13">
      <c r="K734" s="61"/>
      <c r="L734" s="61"/>
      <c r="M734"/>
    </row>
    <row r="735" spans="11:13">
      <c r="K735" s="61"/>
      <c r="L735" s="61"/>
      <c r="M735"/>
    </row>
    <row r="736" spans="11:13">
      <c r="K736" s="61"/>
      <c r="L736" s="61"/>
      <c r="M736"/>
    </row>
    <row r="737" spans="11:13">
      <c r="K737" s="61"/>
      <c r="L737" s="61"/>
      <c r="M737"/>
    </row>
    <row r="738" spans="11:13">
      <c r="K738" s="61"/>
      <c r="L738" s="61"/>
      <c r="M738"/>
    </row>
    <row r="739" spans="11:13">
      <c r="K739" s="61"/>
      <c r="L739" s="61"/>
      <c r="M739"/>
    </row>
    <row r="740" spans="11:13">
      <c r="K740" s="61"/>
      <c r="L740" s="61"/>
      <c r="M740"/>
    </row>
    <row r="741" spans="11:13">
      <c r="K741" s="61"/>
      <c r="L741" s="61"/>
      <c r="M741"/>
    </row>
    <row r="742" spans="11:13">
      <c r="K742" s="61"/>
      <c r="L742" s="61"/>
      <c r="M742"/>
    </row>
    <row r="743" spans="11:13">
      <c r="K743" s="61"/>
      <c r="L743" s="61"/>
      <c r="M743"/>
    </row>
    <row r="744" spans="11:13">
      <c r="K744" s="61"/>
      <c r="L744" s="61"/>
      <c r="M744"/>
    </row>
    <row r="745" spans="11:13">
      <c r="K745" s="61"/>
      <c r="L745" s="61"/>
      <c r="M745"/>
    </row>
    <row r="746" spans="11:13">
      <c r="K746" s="61"/>
      <c r="L746" s="61"/>
      <c r="M746"/>
    </row>
    <row r="747" spans="11:13">
      <c r="K747" s="61"/>
      <c r="L747" s="61"/>
      <c r="M747"/>
    </row>
    <row r="748" spans="11:13">
      <c r="K748" s="61"/>
      <c r="L748" s="61"/>
      <c r="M748"/>
    </row>
    <row r="749" spans="11:13">
      <c r="K749" s="61"/>
      <c r="L749" s="61"/>
      <c r="M749"/>
    </row>
    <row r="750" spans="11:13">
      <c r="K750" s="61"/>
      <c r="L750" s="61"/>
      <c r="M750"/>
    </row>
    <row r="751" spans="11:13">
      <c r="K751" s="61"/>
      <c r="L751" s="61"/>
      <c r="M751"/>
    </row>
    <row r="752" spans="11:13">
      <c r="K752" s="61"/>
      <c r="L752" s="61"/>
      <c r="M752"/>
    </row>
    <row r="753" spans="11:13">
      <c r="K753" s="61"/>
      <c r="L753" s="61"/>
      <c r="M753"/>
    </row>
    <row r="754" spans="11:13">
      <c r="K754" s="61"/>
      <c r="L754" s="61"/>
      <c r="M754"/>
    </row>
    <row r="755" spans="11:13">
      <c r="K755" s="61"/>
      <c r="L755" s="61"/>
      <c r="M755"/>
    </row>
    <row r="756" spans="11:13">
      <c r="K756" s="61"/>
      <c r="L756" s="61"/>
      <c r="M756"/>
    </row>
    <row r="757" spans="11:13">
      <c r="K757" s="61"/>
      <c r="L757" s="61"/>
      <c r="M757"/>
    </row>
    <row r="758" spans="11:13">
      <c r="K758" s="61"/>
      <c r="L758" s="61"/>
      <c r="M758"/>
    </row>
    <row r="759" spans="11:13">
      <c r="K759" s="61"/>
      <c r="L759" s="61"/>
      <c r="M759"/>
    </row>
    <row r="760" spans="11:13">
      <c r="K760" s="61"/>
      <c r="L760" s="61"/>
      <c r="M760"/>
    </row>
    <row r="761" spans="11:13">
      <c r="K761" s="61"/>
      <c r="L761" s="61"/>
      <c r="M761"/>
    </row>
    <row r="762" spans="11:13">
      <c r="K762" s="61"/>
      <c r="L762" s="61"/>
      <c r="M762"/>
    </row>
    <row r="763" spans="11:13">
      <c r="K763" s="61"/>
      <c r="L763" s="61"/>
      <c r="M763"/>
    </row>
    <row r="764" spans="11:13">
      <c r="K764" s="61"/>
      <c r="L764" s="61"/>
      <c r="M764"/>
    </row>
    <row r="765" spans="11:13">
      <c r="K765" s="61"/>
      <c r="L765" s="61"/>
      <c r="M765"/>
    </row>
    <row r="766" spans="11:13">
      <c r="K766" s="61"/>
      <c r="L766" s="61"/>
      <c r="M766"/>
    </row>
    <row r="767" spans="11:13">
      <c r="K767" s="61"/>
      <c r="L767" s="61"/>
      <c r="M767"/>
    </row>
    <row r="768" spans="11:13">
      <c r="K768" s="61"/>
      <c r="L768" s="61"/>
      <c r="M768"/>
    </row>
    <row r="769" spans="11:13">
      <c r="K769" s="61"/>
      <c r="L769" s="61"/>
      <c r="M769"/>
    </row>
    <row r="770" spans="11:13">
      <c r="K770" s="61"/>
      <c r="L770" s="61"/>
      <c r="M770"/>
    </row>
    <row r="771" spans="11:13">
      <c r="K771" s="61"/>
      <c r="L771" s="61"/>
      <c r="M771"/>
    </row>
    <row r="772" spans="11:13">
      <c r="K772" s="61"/>
      <c r="L772" s="61"/>
      <c r="M772"/>
    </row>
    <row r="773" spans="11:13">
      <c r="K773" s="61"/>
      <c r="L773" s="61"/>
      <c r="M773"/>
    </row>
    <row r="774" spans="11:13">
      <c r="K774" s="61"/>
      <c r="L774" s="61"/>
      <c r="M774"/>
    </row>
    <row r="775" spans="11:13">
      <c r="K775" s="61"/>
      <c r="L775" s="61"/>
      <c r="M775"/>
    </row>
    <row r="776" spans="11:13">
      <c r="K776" s="61"/>
      <c r="L776" s="61"/>
      <c r="M776"/>
    </row>
    <row r="777" spans="11:13">
      <c r="K777" s="61"/>
      <c r="L777" s="61"/>
      <c r="M777"/>
    </row>
    <row r="778" spans="11:13">
      <c r="K778" s="61"/>
      <c r="L778" s="61"/>
      <c r="M778"/>
    </row>
    <row r="779" spans="11:13">
      <c r="K779" s="61"/>
      <c r="L779" s="61"/>
      <c r="M779"/>
    </row>
    <row r="780" spans="11:13">
      <c r="K780" s="61"/>
      <c r="L780" s="61"/>
      <c r="M780"/>
    </row>
    <row r="781" spans="11:13">
      <c r="K781" s="61"/>
      <c r="L781" s="61"/>
      <c r="M781"/>
    </row>
    <row r="782" spans="11:13">
      <c r="K782" s="61"/>
      <c r="L782" s="61"/>
      <c r="M782"/>
    </row>
    <row r="783" spans="11:13">
      <c r="K783" s="61"/>
      <c r="L783" s="61"/>
      <c r="M783"/>
    </row>
    <row r="784" spans="11:13">
      <c r="K784" s="61"/>
      <c r="L784" s="61"/>
      <c r="M784"/>
    </row>
    <row r="785" spans="11:13">
      <c r="K785" s="61"/>
      <c r="L785" s="61"/>
      <c r="M785"/>
    </row>
    <row r="786" spans="11:13">
      <c r="K786" s="61"/>
      <c r="L786" s="61"/>
      <c r="M786"/>
    </row>
    <row r="787" spans="11:13">
      <c r="K787" s="61"/>
      <c r="L787" s="61"/>
      <c r="M787"/>
    </row>
    <row r="788" spans="11:13">
      <c r="K788" s="61"/>
      <c r="L788" s="61"/>
      <c r="M788"/>
    </row>
    <row r="789" spans="11:13">
      <c r="K789" s="61"/>
      <c r="L789" s="61"/>
      <c r="M789"/>
    </row>
    <row r="790" spans="11:13">
      <c r="K790" s="61"/>
      <c r="L790" s="61"/>
      <c r="M790"/>
    </row>
    <row r="791" spans="11:13">
      <c r="K791" s="61"/>
      <c r="L791" s="61"/>
      <c r="M791"/>
    </row>
    <row r="792" spans="11:13">
      <c r="K792" s="61"/>
      <c r="L792" s="61"/>
      <c r="M792"/>
    </row>
    <row r="793" spans="11:13">
      <c r="K793" s="61"/>
      <c r="L793" s="61"/>
      <c r="M793"/>
    </row>
    <row r="794" spans="11:13">
      <c r="K794" s="61"/>
      <c r="L794" s="61"/>
      <c r="M794"/>
    </row>
    <row r="795" spans="11:13">
      <c r="K795" s="61"/>
      <c r="L795" s="61"/>
      <c r="M795"/>
    </row>
    <row r="796" spans="11:13">
      <c r="K796" s="61"/>
      <c r="L796" s="61"/>
      <c r="M796"/>
    </row>
    <row r="797" spans="11:13">
      <c r="K797" s="61"/>
      <c r="L797" s="61"/>
      <c r="M797"/>
    </row>
    <row r="798" spans="11:13">
      <c r="K798" s="61"/>
      <c r="L798" s="61"/>
      <c r="M798"/>
    </row>
    <row r="799" spans="11:13">
      <c r="K799" s="61"/>
      <c r="L799" s="61"/>
      <c r="M799"/>
    </row>
    <row r="800" spans="11:13">
      <c r="K800" s="61"/>
      <c r="L800" s="61"/>
      <c r="M800"/>
    </row>
    <row r="801" spans="11:13">
      <c r="K801" s="61"/>
      <c r="L801" s="61"/>
      <c r="M801"/>
    </row>
    <row r="802" spans="11:13">
      <c r="K802" s="61"/>
      <c r="L802" s="61"/>
      <c r="M802"/>
    </row>
    <row r="803" spans="11:13">
      <c r="K803" s="61"/>
      <c r="L803" s="61"/>
      <c r="M803"/>
    </row>
    <row r="804" spans="11:13">
      <c r="K804" s="61"/>
      <c r="L804" s="61"/>
      <c r="M804"/>
    </row>
    <row r="805" spans="11:13">
      <c r="K805" s="61"/>
      <c r="L805" s="61"/>
      <c r="M805"/>
    </row>
    <row r="806" spans="11:13">
      <c r="K806" s="61"/>
      <c r="L806" s="61"/>
      <c r="M806"/>
    </row>
    <row r="807" spans="11:13">
      <c r="K807" s="61"/>
      <c r="L807" s="61"/>
      <c r="M807"/>
    </row>
    <row r="808" spans="11:13">
      <c r="K808" s="61"/>
      <c r="L808" s="61"/>
      <c r="M808"/>
    </row>
    <row r="809" spans="11:13">
      <c r="K809" s="61"/>
      <c r="L809" s="61"/>
      <c r="M809"/>
    </row>
    <row r="810" spans="11:13">
      <c r="K810" s="61"/>
      <c r="L810" s="61"/>
      <c r="M810"/>
    </row>
    <row r="811" spans="11:13">
      <c r="K811" s="61"/>
      <c r="L811" s="61"/>
      <c r="M811"/>
    </row>
    <row r="812" spans="11:13">
      <c r="K812" s="61"/>
      <c r="L812" s="61"/>
      <c r="M812"/>
    </row>
    <row r="813" spans="11:13">
      <c r="K813" s="61"/>
      <c r="L813" s="61"/>
      <c r="M813"/>
    </row>
    <row r="814" spans="11:13">
      <c r="K814" s="61"/>
      <c r="L814" s="61"/>
      <c r="M814"/>
    </row>
    <row r="815" spans="11:13">
      <c r="K815" s="61"/>
      <c r="L815" s="61"/>
      <c r="M815"/>
    </row>
    <row r="816" spans="11:13">
      <c r="K816" s="61"/>
      <c r="L816" s="61"/>
      <c r="M816"/>
    </row>
    <row r="817" spans="11:13">
      <c r="K817" s="61"/>
      <c r="L817" s="61"/>
      <c r="M817"/>
    </row>
    <row r="818" spans="11:13">
      <c r="K818" s="61"/>
      <c r="L818" s="61"/>
      <c r="M818"/>
    </row>
    <row r="819" spans="11:13">
      <c r="K819" s="61"/>
      <c r="L819" s="61"/>
      <c r="M819"/>
    </row>
    <row r="820" spans="11:13">
      <c r="K820" s="61"/>
      <c r="L820" s="61"/>
      <c r="M820"/>
    </row>
    <row r="821" spans="11:13">
      <c r="K821" s="61"/>
      <c r="L821" s="61"/>
      <c r="M821"/>
    </row>
    <row r="822" spans="11:13">
      <c r="K822" s="61"/>
      <c r="L822" s="61"/>
      <c r="M822"/>
    </row>
    <row r="823" spans="11:13">
      <c r="K823" s="61"/>
      <c r="L823" s="61"/>
      <c r="M823"/>
    </row>
    <row r="824" spans="11:13">
      <c r="K824" s="61"/>
      <c r="L824" s="61"/>
      <c r="M824"/>
    </row>
    <row r="825" spans="11:13">
      <c r="K825" s="61"/>
      <c r="L825" s="61"/>
      <c r="M825"/>
    </row>
    <row r="826" spans="11:13">
      <c r="K826" s="61"/>
      <c r="L826" s="61"/>
      <c r="M826"/>
    </row>
    <row r="827" spans="11:13">
      <c r="K827" s="61"/>
      <c r="L827" s="61"/>
      <c r="M827"/>
    </row>
    <row r="828" spans="11:13">
      <c r="K828" s="61"/>
      <c r="L828" s="61"/>
      <c r="M828"/>
    </row>
    <row r="829" spans="11:13">
      <c r="K829" s="61"/>
      <c r="L829" s="61"/>
      <c r="M829"/>
    </row>
    <row r="830" spans="11:13">
      <c r="K830" s="61"/>
      <c r="L830" s="61"/>
      <c r="M830"/>
    </row>
    <row r="831" spans="11:13">
      <c r="K831" s="61"/>
      <c r="L831" s="61"/>
      <c r="M831"/>
    </row>
    <row r="832" spans="11:13">
      <c r="K832" s="61"/>
      <c r="L832" s="61"/>
      <c r="M832"/>
    </row>
    <row r="833" spans="11:13">
      <c r="K833" s="61"/>
      <c r="L833" s="61"/>
      <c r="M833"/>
    </row>
    <row r="834" spans="11:13">
      <c r="K834" s="61"/>
      <c r="L834" s="61"/>
      <c r="M834"/>
    </row>
    <row r="835" spans="11:13">
      <c r="K835" s="61"/>
      <c r="L835" s="61"/>
      <c r="M835"/>
    </row>
    <row r="836" spans="11:13">
      <c r="K836" s="61"/>
      <c r="L836" s="61"/>
      <c r="M836"/>
    </row>
    <row r="837" spans="11:13">
      <c r="K837" s="61"/>
      <c r="L837" s="61"/>
      <c r="M837"/>
    </row>
    <row r="838" spans="11:13">
      <c r="K838" s="61"/>
      <c r="L838" s="61"/>
      <c r="M838"/>
    </row>
    <row r="839" spans="11:13">
      <c r="K839" s="61"/>
      <c r="L839" s="61"/>
      <c r="M839"/>
    </row>
    <row r="840" spans="11:13">
      <c r="K840" s="61"/>
      <c r="L840" s="61"/>
      <c r="M840"/>
    </row>
    <row r="841" spans="11:13">
      <c r="K841" s="61"/>
      <c r="L841" s="61"/>
      <c r="M841"/>
    </row>
    <row r="842" spans="11:13">
      <c r="K842" s="61"/>
      <c r="L842" s="61"/>
      <c r="M842"/>
    </row>
    <row r="843" spans="11:13">
      <c r="K843" s="61"/>
      <c r="L843" s="61"/>
      <c r="M843"/>
    </row>
    <row r="844" spans="11:13">
      <c r="K844" s="61"/>
      <c r="L844" s="61"/>
      <c r="M844"/>
    </row>
    <row r="845" spans="11:13">
      <c r="K845" s="61"/>
      <c r="L845" s="61"/>
      <c r="M845"/>
    </row>
    <row r="846" spans="11:13">
      <c r="K846" s="61"/>
      <c r="L846" s="61"/>
      <c r="M846"/>
    </row>
    <row r="847" spans="11:13">
      <c r="K847" s="61"/>
      <c r="L847" s="61"/>
      <c r="M847"/>
    </row>
    <row r="848" spans="11:13">
      <c r="K848" s="61"/>
      <c r="L848" s="61"/>
      <c r="M848"/>
    </row>
    <row r="849" spans="11:13">
      <c r="K849" s="61"/>
      <c r="L849" s="61"/>
      <c r="M849"/>
    </row>
    <row r="850" spans="11:13">
      <c r="K850" s="61"/>
      <c r="L850" s="61"/>
      <c r="M850"/>
    </row>
    <row r="851" spans="11:13">
      <c r="K851" s="61"/>
      <c r="L851" s="61"/>
      <c r="M851"/>
    </row>
    <row r="852" spans="11:13">
      <c r="K852" s="61"/>
      <c r="L852" s="61"/>
      <c r="M852"/>
    </row>
    <row r="853" spans="11:13">
      <c r="K853" s="61"/>
      <c r="L853" s="61"/>
      <c r="M853"/>
    </row>
    <row r="854" spans="11:13">
      <c r="K854" s="61"/>
      <c r="L854" s="61"/>
      <c r="M854"/>
    </row>
    <row r="855" spans="11:13">
      <c r="K855" s="61"/>
      <c r="L855" s="61"/>
      <c r="M855"/>
    </row>
    <row r="856" spans="11:13">
      <c r="K856" s="61"/>
      <c r="L856" s="61"/>
      <c r="M856"/>
    </row>
    <row r="857" spans="11:13">
      <c r="K857" s="61"/>
      <c r="L857" s="61"/>
      <c r="M857"/>
    </row>
    <row r="858" spans="11:13">
      <c r="K858" s="61"/>
      <c r="L858" s="61"/>
      <c r="M858"/>
    </row>
    <row r="859" spans="11:13">
      <c r="K859" s="61"/>
      <c r="L859" s="61"/>
      <c r="M859"/>
    </row>
    <row r="860" spans="11:13">
      <c r="K860" s="61"/>
      <c r="L860" s="61"/>
      <c r="M860"/>
    </row>
    <row r="861" spans="11:13">
      <c r="K861" s="61"/>
      <c r="L861" s="61"/>
      <c r="M861"/>
    </row>
    <row r="862" spans="11:13">
      <c r="K862" s="61"/>
      <c r="L862" s="61"/>
      <c r="M862"/>
    </row>
    <row r="863" spans="11:13">
      <c r="K863" s="61"/>
      <c r="L863" s="61"/>
      <c r="M863"/>
    </row>
    <row r="864" spans="11:13">
      <c r="K864" s="61"/>
      <c r="L864" s="61"/>
      <c r="M864"/>
    </row>
    <row r="865" spans="11:13">
      <c r="K865" s="61"/>
      <c r="L865" s="61"/>
      <c r="M865"/>
    </row>
    <row r="866" spans="11:13">
      <c r="K866" s="61"/>
      <c r="L866" s="61"/>
      <c r="M866"/>
    </row>
    <row r="867" spans="11:13">
      <c r="K867" s="61"/>
      <c r="L867" s="61"/>
      <c r="M867"/>
    </row>
    <row r="868" spans="11:13">
      <c r="K868" s="61"/>
      <c r="L868" s="61"/>
      <c r="M868"/>
    </row>
    <row r="869" spans="11:13">
      <c r="K869" s="61"/>
      <c r="L869" s="61"/>
      <c r="M869"/>
    </row>
    <row r="870" spans="11:13">
      <c r="K870" s="61"/>
      <c r="L870" s="61"/>
      <c r="M870"/>
    </row>
    <row r="871" spans="11:13">
      <c r="K871" s="61"/>
      <c r="L871" s="61"/>
      <c r="M871"/>
    </row>
    <row r="872" spans="11:13">
      <c r="K872" s="61"/>
      <c r="L872" s="61"/>
      <c r="M872"/>
    </row>
    <row r="873" spans="11:13">
      <c r="K873" s="61"/>
      <c r="L873" s="61"/>
      <c r="M873"/>
    </row>
    <row r="874" spans="11:13">
      <c r="K874" s="61"/>
      <c r="L874" s="61"/>
      <c r="M874"/>
    </row>
    <row r="875" spans="11:13">
      <c r="K875" s="61"/>
      <c r="L875" s="61"/>
      <c r="M875"/>
    </row>
    <row r="876" spans="11:13">
      <c r="K876" s="61"/>
      <c r="L876" s="61"/>
      <c r="M876"/>
    </row>
    <row r="877" spans="11:13">
      <c r="K877" s="61"/>
      <c r="L877" s="61"/>
      <c r="M877"/>
    </row>
    <row r="878" spans="11:13">
      <c r="K878" s="61"/>
      <c r="L878" s="61"/>
      <c r="M878"/>
    </row>
    <row r="879" spans="11:13">
      <c r="K879" s="61"/>
      <c r="L879" s="61"/>
      <c r="M879"/>
    </row>
    <row r="880" spans="11:13">
      <c r="K880" s="61"/>
      <c r="L880" s="61"/>
      <c r="M880"/>
    </row>
    <row r="881" spans="11:13">
      <c r="K881" s="61"/>
      <c r="L881" s="61"/>
      <c r="M881"/>
    </row>
    <row r="882" spans="11:13">
      <c r="K882" s="61"/>
      <c r="L882" s="61"/>
      <c r="M882"/>
    </row>
    <row r="883" spans="11:13">
      <c r="K883" s="61"/>
      <c r="L883" s="61"/>
      <c r="M883"/>
    </row>
    <row r="884" spans="11:13">
      <c r="K884" s="61"/>
      <c r="L884" s="61"/>
      <c r="M884"/>
    </row>
    <row r="885" spans="11:13">
      <c r="K885" s="61"/>
      <c r="L885" s="61"/>
      <c r="M885"/>
    </row>
    <row r="886" spans="11:13">
      <c r="K886" s="61"/>
      <c r="L886" s="61"/>
      <c r="M886"/>
    </row>
    <row r="887" spans="11:13">
      <c r="K887" s="61"/>
      <c r="L887" s="61"/>
      <c r="M887"/>
    </row>
    <row r="888" spans="11:13">
      <c r="K888" s="61"/>
      <c r="L888" s="61"/>
      <c r="M888"/>
    </row>
    <row r="889" spans="11:13">
      <c r="K889" s="61"/>
      <c r="L889" s="61"/>
      <c r="M889"/>
    </row>
    <row r="890" spans="11:13">
      <c r="K890" s="61"/>
      <c r="L890" s="61"/>
      <c r="M890"/>
    </row>
    <row r="891" spans="11:13">
      <c r="K891" s="61"/>
      <c r="L891" s="61"/>
      <c r="M891"/>
    </row>
    <row r="892" spans="11:13">
      <c r="K892" s="61"/>
      <c r="L892" s="61"/>
      <c r="M892"/>
    </row>
    <row r="893" spans="11:13">
      <c r="K893" s="61"/>
      <c r="L893" s="61"/>
      <c r="M893"/>
    </row>
    <row r="894" spans="11:13">
      <c r="K894" s="61"/>
      <c r="L894" s="61"/>
      <c r="M894"/>
    </row>
    <row r="895" spans="11:13">
      <c r="K895" s="61"/>
      <c r="L895" s="61"/>
      <c r="M895"/>
    </row>
    <row r="896" spans="11:13">
      <c r="K896" s="61"/>
      <c r="L896" s="61"/>
      <c r="M896"/>
    </row>
    <row r="897" spans="11:13">
      <c r="K897" s="61"/>
      <c r="L897" s="61"/>
      <c r="M897"/>
    </row>
    <row r="898" spans="11:13">
      <c r="K898" s="61"/>
      <c r="L898" s="61"/>
      <c r="M898"/>
    </row>
    <row r="899" spans="11:13">
      <c r="K899" s="61"/>
      <c r="L899" s="61"/>
      <c r="M899"/>
    </row>
    <row r="900" spans="11:13">
      <c r="K900" s="61"/>
      <c r="L900" s="61"/>
      <c r="M900"/>
    </row>
    <row r="901" spans="11:13">
      <c r="K901" s="61"/>
      <c r="L901" s="61"/>
      <c r="M901"/>
    </row>
    <row r="902" spans="11:13">
      <c r="K902" s="61"/>
      <c r="L902" s="61"/>
      <c r="M902"/>
    </row>
    <row r="903" spans="11:13">
      <c r="K903" s="61"/>
      <c r="L903" s="61"/>
      <c r="M903"/>
    </row>
    <row r="904" spans="11:13">
      <c r="K904" s="61"/>
      <c r="L904" s="61"/>
      <c r="M904"/>
    </row>
    <row r="905" spans="11:13">
      <c r="K905" s="61"/>
      <c r="L905" s="61"/>
      <c r="M905"/>
    </row>
    <row r="906" spans="11:13">
      <c r="K906" s="61"/>
      <c r="L906" s="61"/>
      <c r="M906"/>
    </row>
    <row r="907" spans="11:13">
      <c r="K907" s="61"/>
      <c r="L907" s="61"/>
      <c r="M907"/>
    </row>
    <row r="908" spans="11:13">
      <c r="K908" s="61"/>
      <c r="L908" s="61"/>
      <c r="M908"/>
    </row>
    <row r="909" spans="11:13">
      <c r="K909" s="61"/>
      <c r="L909" s="61"/>
      <c r="M909"/>
    </row>
    <row r="910" spans="11:13">
      <c r="K910" s="61"/>
      <c r="L910" s="61"/>
      <c r="M910"/>
    </row>
    <row r="911" spans="11:13">
      <c r="K911" s="61"/>
      <c r="L911" s="61"/>
      <c r="M911"/>
    </row>
    <row r="912" spans="11:13">
      <c r="K912" s="61"/>
      <c r="L912" s="61"/>
      <c r="M912"/>
    </row>
    <row r="913" spans="11:13">
      <c r="K913" s="61"/>
      <c r="L913" s="61"/>
      <c r="M913"/>
    </row>
    <row r="914" spans="11:13">
      <c r="K914" s="61"/>
      <c r="L914" s="61"/>
      <c r="M914"/>
    </row>
    <row r="915" spans="11:13">
      <c r="K915" s="61"/>
      <c r="L915" s="61"/>
      <c r="M915"/>
    </row>
    <row r="916" spans="11:13">
      <c r="K916" s="61"/>
      <c r="L916" s="61"/>
      <c r="M916"/>
    </row>
    <row r="917" spans="11:13">
      <c r="K917" s="61"/>
      <c r="L917" s="61"/>
      <c r="M917"/>
    </row>
    <row r="918" spans="11:13">
      <c r="K918" s="61"/>
      <c r="L918" s="61"/>
      <c r="M918"/>
    </row>
    <row r="919" spans="11:13">
      <c r="K919" s="61"/>
      <c r="L919" s="61"/>
      <c r="M919"/>
    </row>
    <row r="920" spans="11:13">
      <c r="K920" s="61"/>
      <c r="L920" s="61"/>
      <c r="M920"/>
    </row>
    <row r="921" spans="11:13">
      <c r="K921" s="61"/>
      <c r="L921" s="61"/>
      <c r="M921"/>
    </row>
    <row r="922" spans="11:13">
      <c r="K922" s="61"/>
      <c r="L922" s="61"/>
      <c r="M922"/>
    </row>
    <row r="923" spans="11:13">
      <c r="K923" s="61"/>
      <c r="L923" s="61"/>
      <c r="M923"/>
    </row>
    <row r="924" spans="11:13">
      <c r="K924" s="61"/>
      <c r="L924" s="61"/>
      <c r="M924"/>
    </row>
    <row r="925" spans="11:13">
      <c r="K925" s="61"/>
      <c r="L925" s="61"/>
      <c r="M925"/>
    </row>
    <row r="926" spans="11:13">
      <c r="K926" s="61"/>
      <c r="L926" s="61"/>
      <c r="M926"/>
    </row>
    <row r="927" spans="11:13">
      <c r="K927" s="61"/>
      <c r="L927" s="61"/>
      <c r="M927"/>
    </row>
    <row r="928" spans="11:13">
      <c r="K928" s="61"/>
      <c r="L928" s="61"/>
      <c r="M928"/>
    </row>
    <row r="929" spans="11:13">
      <c r="K929" s="61"/>
      <c r="L929" s="61"/>
      <c r="M929"/>
    </row>
    <row r="930" spans="11:13">
      <c r="K930" s="61"/>
      <c r="L930" s="61"/>
      <c r="M930"/>
    </row>
    <row r="931" spans="11:13">
      <c r="K931" s="61"/>
      <c r="L931" s="61"/>
      <c r="M931"/>
    </row>
    <row r="932" spans="11:13">
      <c r="K932" s="61"/>
      <c r="L932" s="61"/>
      <c r="M932"/>
    </row>
    <row r="933" spans="11:13">
      <c r="K933" s="61"/>
      <c r="L933" s="61"/>
      <c r="M933"/>
    </row>
    <row r="934" spans="11:13">
      <c r="K934" s="61"/>
      <c r="L934" s="61"/>
      <c r="M934"/>
    </row>
    <row r="935" spans="11:13">
      <c r="K935" s="61"/>
      <c r="L935" s="61"/>
      <c r="M935"/>
    </row>
    <row r="936" spans="11:13">
      <c r="K936" s="61"/>
      <c r="L936" s="61"/>
      <c r="M936"/>
    </row>
    <row r="937" spans="11:13">
      <c r="K937" s="61"/>
      <c r="L937" s="61"/>
      <c r="M937"/>
    </row>
    <row r="938" spans="11:13">
      <c r="K938" s="61"/>
      <c r="L938" s="61"/>
      <c r="M938"/>
    </row>
    <row r="939" spans="11:13">
      <c r="K939" s="61"/>
      <c r="L939" s="61"/>
      <c r="M939"/>
    </row>
    <row r="940" spans="11:13">
      <c r="K940" s="61"/>
      <c r="L940" s="61"/>
      <c r="M940"/>
    </row>
    <row r="941" spans="11:13">
      <c r="K941" s="61"/>
      <c r="L941" s="61"/>
      <c r="M941"/>
    </row>
    <row r="942" spans="11:13">
      <c r="K942" s="61"/>
      <c r="L942" s="61"/>
      <c r="M942"/>
    </row>
    <row r="943" spans="11:13">
      <c r="K943" s="61"/>
      <c r="L943" s="61"/>
      <c r="M943"/>
    </row>
    <row r="944" spans="11:13">
      <c r="K944" s="61"/>
      <c r="L944" s="61"/>
      <c r="M944"/>
    </row>
    <row r="945" spans="11:13">
      <c r="K945" s="61"/>
      <c r="L945" s="61"/>
      <c r="M945"/>
    </row>
    <row r="946" spans="11:13">
      <c r="K946" s="61"/>
      <c r="L946" s="61"/>
      <c r="M946"/>
    </row>
    <row r="947" spans="11:13">
      <c r="K947" s="61"/>
      <c r="L947" s="61"/>
      <c r="M947"/>
    </row>
    <row r="948" spans="11:13">
      <c r="K948" s="61"/>
      <c r="L948" s="61"/>
      <c r="M948"/>
    </row>
    <row r="949" spans="11:13">
      <c r="K949" s="61"/>
      <c r="L949" s="61"/>
      <c r="M949"/>
    </row>
    <row r="950" spans="11:13">
      <c r="K950" s="61"/>
      <c r="L950" s="61"/>
      <c r="M950"/>
    </row>
    <row r="951" spans="11:13">
      <c r="K951" s="61"/>
      <c r="L951" s="61"/>
      <c r="M951"/>
    </row>
    <row r="952" spans="11:13">
      <c r="K952" s="61"/>
      <c r="L952" s="61"/>
      <c r="M952"/>
    </row>
    <row r="953" spans="11:13">
      <c r="K953" s="61"/>
      <c r="L953" s="61"/>
      <c r="M953"/>
    </row>
    <row r="954" spans="11:13">
      <c r="K954" s="61"/>
      <c r="L954" s="61"/>
      <c r="M954"/>
    </row>
    <row r="955" spans="11:13">
      <c r="K955" s="61"/>
      <c r="L955" s="61"/>
      <c r="M955"/>
    </row>
    <row r="956" spans="11:13">
      <c r="K956" s="61"/>
      <c r="L956" s="61"/>
      <c r="M956"/>
    </row>
    <row r="957" spans="11:13">
      <c r="K957" s="61"/>
      <c r="L957" s="61"/>
      <c r="M957"/>
    </row>
    <row r="958" spans="11:13">
      <c r="K958" s="61"/>
      <c r="L958" s="61"/>
      <c r="M958"/>
    </row>
    <row r="959" spans="11:13">
      <c r="K959" s="61"/>
      <c r="L959" s="61"/>
      <c r="M959"/>
    </row>
    <row r="960" spans="11:13">
      <c r="K960" s="61"/>
      <c r="L960" s="61"/>
      <c r="M960"/>
    </row>
    <row r="961" spans="11:13">
      <c r="K961" s="61"/>
      <c r="L961" s="61"/>
      <c r="M961"/>
    </row>
    <row r="962" spans="11:13">
      <c r="K962" s="61"/>
      <c r="L962" s="61"/>
      <c r="M962"/>
    </row>
    <row r="963" spans="11:13">
      <c r="K963" s="61"/>
      <c r="L963" s="61"/>
      <c r="M963"/>
    </row>
    <row r="964" spans="11:13">
      <c r="K964" s="61"/>
      <c r="L964" s="61"/>
      <c r="M964"/>
    </row>
    <row r="965" spans="11:13">
      <c r="K965" s="61"/>
      <c r="L965" s="61"/>
      <c r="M965"/>
    </row>
    <row r="966" spans="11:13">
      <c r="K966" s="61"/>
      <c r="L966" s="61"/>
      <c r="M966"/>
    </row>
    <row r="967" spans="11:13">
      <c r="K967" s="61"/>
      <c r="L967" s="61"/>
      <c r="M967"/>
    </row>
    <row r="968" spans="11:13">
      <c r="K968" s="61"/>
      <c r="L968" s="61"/>
      <c r="M968"/>
    </row>
    <row r="969" spans="11:13">
      <c r="K969" s="61"/>
      <c r="L969" s="61"/>
      <c r="M969"/>
    </row>
    <row r="970" spans="11:13">
      <c r="K970" s="61"/>
      <c r="L970" s="61"/>
      <c r="M970"/>
    </row>
    <row r="971" spans="11:13">
      <c r="K971" s="61"/>
      <c r="L971" s="61"/>
      <c r="M971"/>
    </row>
    <row r="972" spans="11:13">
      <c r="K972" s="61"/>
      <c r="L972" s="61"/>
      <c r="M972"/>
    </row>
    <row r="973" spans="11:13">
      <c r="K973" s="61"/>
      <c r="L973" s="61"/>
      <c r="M973"/>
    </row>
    <row r="974" spans="11:13">
      <c r="K974" s="61"/>
      <c r="L974" s="61"/>
      <c r="M974"/>
    </row>
    <row r="975" spans="11:13">
      <c r="K975" s="61"/>
      <c r="L975" s="61"/>
      <c r="M975"/>
    </row>
    <row r="976" spans="11:13">
      <c r="K976" s="61"/>
      <c r="L976" s="61"/>
      <c r="M976"/>
    </row>
    <row r="977" spans="11:13">
      <c r="K977" s="61"/>
      <c r="L977" s="61"/>
      <c r="M977"/>
    </row>
    <row r="978" spans="11:13">
      <c r="K978" s="61"/>
      <c r="L978" s="61"/>
      <c r="M978"/>
    </row>
    <row r="979" spans="11:13">
      <c r="K979" s="61"/>
      <c r="L979" s="61"/>
      <c r="M979"/>
    </row>
    <row r="980" spans="11:13">
      <c r="K980" s="61"/>
      <c r="L980" s="61"/>
      <c r="M980"/>
    </row>
    <row r="981" spans="11:13">
      <c r="K981" s="61"/>
      <c r="L981" s="61"/>
      <c r="M981"/>
    </row>
    <row r="982" spans="11:13">
      <c r="K982" s="61"/>
      <c r="L982" s="61"/>
      <c r="M982"/>
    </row>
    <row r="983" spans="11:13">
      <c r="K983" s="61"/>
      <c r="L983" s="61"/>
      <c r="M983"/>
    </row>
    <row r="984" spans="11:13">
      <c r="K984" s="61"/>
      <c r="L984" s="61"/>
      <c r="M984"/>
    </row>
    <row r="985" spans="11:13">
      <c r="K985" s="61"/>
      <c r="L985" s="61"/>
      <c r="M985"/>
    </row>
    <row r="986" spans="11:13">
      <c r="K986" s="61"/>
      <c r="L986" s="61"/>
      <c r="M986"/>
    </row>
    <row r="987" spans="11:13">
      <c r="K987" s="61"/>
      <c r="L987" s="61"/>
      <c r="M987"/>
    </row>
    <row r="988" spans="11:13">
      <c r="K988" s="61"/>
      <c r="L988" s="61"/>
      <c r="M988"/>
    </row>
    <row r="989" spans="11:13">
      <c r="K989" s="61"/>
      <c r="L989" s="61"/>
      <c r="M989"/>
    </row>
    <row r="990" spans="11:13">
      <c r="K990" s="61"/>
      <c r="L990" s="61"/>
      <c r="M990"/>
    </row>
    <row r="991" spans="11:13">
      <c r="K991" s="61"/>
      <c r="L991" s="61"/>
      <c r="M991"/>
    </row>
    <row r="992" spans="11:13">
      <c r="K992" s="61"/>
      <c r="L992" s="61"/>
      <c r="M992"/>
    </row>
    <row r="993" spans="11:13">
      <c r="K993" s="61"/>
      <c r="L993" s="61"/>
      <c r="M993"/>
    </row>
    <row r="994" spans="11:13">
      <c r="K994" s="61"/>
      <c r="L994" s="61"/>
      <c r="M994"/>
    </row>
    <row r="995" spans="11:13">
      <c r="K995" s="61"/>
      <c r="L995" s="61"/>
      <c r="M995"/>
    </row>
    <row r="996" spans="11:13">
      <c r="K996" s="61"/>
      <c r="L996" s="61"/>
      <c r="M996"/>
    </row>
    <row r="997" spans="11:13">
      <c r="K997" s="61"/>
      <c r="L997" s="61"/>
      <c r="M997"/>
    </row>
    <row r="998" spans="11:13">
      <c r="K998" s="61"/>
      <c r="L998" s="61"/>
      <c r="M998"/>
    </row>
    <row r="999" spans="11:13">
      <c r="K999" s="61"/>
      <c r="L999" s="61"/>
      <c r="M999"/>
    </row>
    <row r="1000" spans="11:13">
      <c r="K1000" s="61"/>
      <c r="L1000" s="61"/>
      <c r="M1000"/>
    </row>
    <row r="1001" spans="11:13">
      <c r="K1001" s="61"/>
      <c r="L1001" s="61"/>
      <c r="M1001"/>
    </row>
    <row r="1002" spans="11:13">
      <c r="K1002" s="61"/>
      <c r="L1002" s="61"/>
      <c r="M1002"/>
    </row>
    <row r="1003" spans="11:13">
      <c r="K1003" s="61"/>
      <c r="L1003" s="61"/>
      <c r="M1003"/>
    </row>
    <row r="1004" spans="11:13">
      <c r="K1004" s="61"/>
      <c r="L1004" s="61"/>
      <c r="M1004"/>
    </row>
    <row r="1005" spans="11:13">
      <c r="K1005" s="61"/>
      <c r="L1005" s="61"/>
      <c r="M1005"/>
    </row>
    <row r="1006" spans="11:13">
      <c r="K1006" s="61"/>
      <c r="L1006" s="61"/>
      <c r="M1006"/>
    </row>
    <row r="1007" spans="11:13">
      <c r="K1007" s="61"/>
      <c r="L1007" s="61"/>
      <c r="M1007"/>
    </row>
    <row r="1008" spans="11:13">
      <c r="K1008" s="61"/>
      <c r="L1008" s="61"/>
      <c r="M1008"/>
    </row>
    <row r="1009" spans="11:13">
      <c r="K1009" s="61"/>
      <c r="L1009" s="61"/>
      <c r="M1009"/>
    </row>
    <row r="1010" spans="11:13">
      <c r="K1010" s="61"/>
      <c r="L1010" s="61"/>
      <c r="M1010"/>
    </row>
    <row r="1011" spans="11:13">
      <c r="K1011" s="61"/>
      <c r="L1011" s="61"/>
      <c r="M1011"/>
    </row>
    <row r="1012" spans="11:13">
      <c r="K1012" s="61"/>
      <c r="L1012" s="61"/>
      <c r="M1012"/>
    </row>
    <row r="1013" spans="11:13">
      <c r="K1013" s="61"/>
      <c r="L1013" s="61"/>
      <c r="M1013"/>
    </row>
    <row r="1014" spans="11:13">
      <c r="K1014" s="61"/>
      <c r="L1014" s="61"/>
      <c r="M1014"/>
    </row>
    <row r="1015" spans="11:13">
      <c r="K1015" s="61"/>
      <c r="L1015" s="61"/>
      <c r="M1015"/>
    </row>
    <row r="1016" spans="11:13">
      <c r="K1016" s="61"/>
      <c r="L1016" s="61"/>
      <c r="M1016"/>
    </row>
    <row r="1017" spans="11:13">
      <c r="K1017" s="61"/>
      <c r="L1017" s="61"/>
      <c r="M1017"/>
    </row>
    <row r="1018" spans="11:13">
      <c r="K1018" s="61"/>
      <c r="L1018" s="61"/>
      <c r="M1018"/>
    </row>
    <row r="1019" spans="11:13">
      <c r="K1019" s="61"/>
      <c r="L1019" s="61"/>
      <c r="M1019"/>
    </row>
    <row r="1020" spans="11:13">
      <c r="K1020" s="61"/>
      <c r="L1020" s="61"/>
      <c r="M1020"/>
    </row>
    <row r="1021" spans="11:13">
      <c r="K1021" s="61"/>
      <c r="L1021" s="61"/>
      <c r="M1021"/>
    </row>
    <row r="1022" spans="11:13">
      <c r="K1022" s="61"/>
      <c r="L1022" s="61"/>
      <c r="M1022"/>
    </row>
    <row r="1023" spans="11:13">
      <c r="K1023" s="61"/>
      <c r="L1023" s="61"/>
      <c r="M1023"/>
    </row>
    <row r="1024" spans="11:13">
      <c r="K1024" s="61"/>
      <c r="L1024" s="61"/>
      <c r="M1024"/>
    </row>
    <row r="1025" spans="11:13">
      <c r="K1025" s="61"/>
      <c r="L1025" s="61"/>
      <c r="M1025"/>
    </row>
    <row r="1026" spans="11:13">
      <c r="K1026" s="61"/>
      <c r="L1026" s="61"/>
      <c r="M1026"/>
    </row>
    <row r="1027" spans="11:13">
      <c r="K1027" s="61"/>
      <c r="L1027" s="61"/>
      <c r="M1027"/>
    </row>
    <row r="1028" spans="11:13">
      <c r="K1028" s="61"/>
      <c r="L1028" s="61"/>
      <c r="M1028"/>
    </row>
    <row r="1029" spans="11:13">
      <c r="K1029" s="61"/>
      <c r="L1029" s="61"/>
      <c r="M1029"/>
    </row>
    <row r="1030" spans="11:13">
      <c r="K1030" s="61"/>
      <c r="L1030" s="61"/>
      <c r="M1030"/>
    </row>
    <row r="1031" spans="11:13">
      <c r="K1031" s="61"/>
      <c r="L1031" s="61"/>
      <c r="M1031"/>
    </row>
    <row r="1032" spans="11:13">
      <c r="K1032" s="61"/>
      <c r="L1032" s="61"/>
      <c r="M1032"/>
    </row>
    <row r="1033" spans="11:13">
      <c r="K1033" s="61"/>
      <c r="L1033" s="61"/>
      <c r="M1033"/>
    </row>
    <row r="1034" spans="11:13">
      <c r="K1034" s="61"/>
      <c r="L1034" s="61"/>
      <c r="M1034"/>
    </row>
    <row r="1035" spans="11:13">
      <c r="K1035" s="61"/>
      <c r="L1035" s="61"/>
      <c r="M1035"/>
    </row>
    <row r="1036" spans="11:13">
      <c r="K1036" s="61"/>
      <c r="L1036" s="61"/>
      <c r="M1036"/>
    </row>
    <row r="1037" spans="11:13">
      <c r="K1037" s="61"/>
      <c r="L1037" s="61"/>
      <c r="M1037"/>
    </row>
    <row r="1038" spans="11:13">
      <c r="K1038" s="61"/>
      <c r="L1038" s="61"/>
      <c r="M1038"/>
    </row>
    <row r="1039" spans="11:13">
      <c r="K1039" s="61"/>
      <c r="L1039" s="61"/>
      <c r="M1039"/>
    </row>
    <row r="1040" spans="11:13">
      <c r="K1040" s="61"/>
      <c r="L1040" s="61"/>
      <c r="M1040"/>
    </row>
    <row r="1041" spans="11:13">
      <c r="K1041" s="61"/>
      <c r="L1041" s="61"/>
      <c r="M1041"/>
    </row>
    <row r="1042" spans="11:13">
      <c r="K1042" s="61"/>
      <c r="L1042" s="61"/>
      <c r="M1042"/>
    </row>
    <row r="1043" spans="11:13">
      <c r="K1043" s="61"/>
      <c r="L1043" s="61"/>
      <c r="M1043"/>
    </row>
    <row r="1044" spans="11:13">
      <c r="K1044" s="61"/>
      <c r="L1044" s="61"/>
      <c r="M1044"/>
    </row>
    <row r="1045" spans="11:13">
      <c r="K1045" s="61"/>
      <c r="L1045" s="61"/>
      <c r="M1045"/>
    </row>
    <row r="1046" spans="11:13">
      <c r="K1046" s="61"/>
      <c r="L1046" s="61"/>
      <c r="M1046"/>
    </row>
    <row r="1047" spans="11:13">
      <c r="K1047" s="61"/>
      <c r="L1047" s="61"/>
      <c r="M1047"/>
    </row>
    <row r="1048" spans="11:13">
      <c r="K1048" s="61"/>
      <c r="L1048" s="61"/>
      <c r="M1048"/>
    </row>
    <row r="1049" spans="11:13">
      <c r="K1049" s="61"/>
      <c r="L1049" s="61"/>
      <c r="M1049"/>
    </row>
    <row r="1050" spans="11:13">
      <c r="K1050" s="61"/>
      <c r="L1050" s="61"/>
      <c r="M1050"/>
    </row>
    <row r="1051" spans="11:13">
      <c r="K1051" s="61"/>
      <c r="L1051" s="61"/>
      <c r="M1051"/>
    </row>
    <row r="1052" spans="11:13">
      <c r="K1052" s="61"/>
      <c r="L1052" s="61"/>
      <c r="M1052"/>
    </row>
    <row r="1053" spans="11:13">
      <c r="K1053" s="61"/>
      <c r="L1053" s="61"/>
      <c r="M1053"/>
    </row>
    <row r="1054" spans="11:13">
      <c r="K1054" s="61"/>
      <c r="L1054" s="61"/>
      <c r="M1054"/>
    </row>
    <row r="1055" spans="11:13">
      <c r="K1055" s="61"/>
      <c r="L1055" s="61"/>
      <c r="M1055"/>
    </row>
    <row r="1056" spans="11:13">
      <c r="K1056" s="61"/>
      <c r="L1056" s="61"/>
      <c r="M1056"/>
    </row>
    <row r="1057" spans="11:13">
      <c r="K1057" s="61"/>
      <c r="L1057" s="61"/>
      <c r="M1057"/>
    </row>
    <row r="1058" spans="11:13">
      <c r="K1058" s="61"/>
      <c r="L1058" s="61"/>
      <c r="M1058"/>
    </row>
    <row r="1059" spans="11:13">
      <c r="K1059" s="61"/>
      <c r="L1059" s="61"/>
      <c r="M1059"/>
    </row>
    <row r="1060" spans="11:13">
      <c r="K1060" s="61"/>
      <c r="L1060" s="61"/>
      <c r="M1060"/>
    </row>
    <row r="1061" spans="11:13">
      <c r="K1061" s="61"/>
      <c r="L1061" s="61"/>
      <c r="M1061"/>
    </row>
    <row r="1062" spans="11:13">
      <c r="K1062" s="61"/>
      <c r="L1062" s="61"/>
      <c r="M1062"/>
    </row>
    <row r="1063" spans="11:13">
      <c r="K1063" s="61"/>
      <c r="L1063" s="61"/>
      <c r="M1063"/>
    </row>
    <row r="1064" spans="11:13">
      <c r="K1064" s="61"/>
      <c r="L1064" s="61"/>
      <c r="M1064"/>
    </row>
    <row r="1065" spans="11:13">
      <c r="K1065" s="61"/>
      <c r="L1065" s="61"/>
      <c r="M1065"/>
    </row>
    <row r="1066" spans="11:13">
      <c r="K1066" s="61"/>
      <c r="L1066" s="61"/>
      <c r="M1066"/>
    </row>
    <row r="1067" spans="11:13">
      <c r="K1067" s="61"/>
      <c r="L1067" s="61"/>
      <c r="M1067"/>
    </row>
    <row r="1068" spans="11:13">
      <c r="K1068" s="61"/>
      <c r="L1068" s="61"/>
      <c r="M1068"/>
    </row>
    <row r="1069" spans="11:13">
      <c r="K1069" s="61"/>
      <c r="L1069" s="61"/>
      <c r="M1069"/>
    </row>
    <row r="1070" spans="11:13">
      <c r="K1070" s="61"/>
      <c r="L1070" s="61"/>
      <c r="M1070"/>
    </row>
    <row r="1071" spans="11:13">
      <c r="K1071" s="61"/>
      <c r="L1071" s="61"/>
      <c r="M1071"/>
    </row>
    <row r="1072" spans="11:13">
      <c r="K1072" s="61"/>
      <c r="L1072" s="61"/>
      <c r="M1072"/>
    </row>
    <row r="1073" spans="11:13">
      <c r="K1073" s="61"/>
      <c r="L1073" s="61"/>
      <c r="M1073"/>
    </row>
    <row r="1074" spans="11:13">
      <c r="K1074" s="61"/>
      <c r="L1074" s="61"/>
      <c r="M1074"/>
    </row>
    <row r="1075" spans="11:13">
      <c r="K1075" s="61"/>
      <c r="L1075" s="61"/>
      <c r="M1075"/>
    </row>
    <row r="1076" spans="11:13">
      <c r="K1076" s="61"/>
      <c r="L1076" s="61"/>
      <c r="M1076"/>
    </row>
    <row r="1077" spans="11:13">
      <c r="K1077" s="61"/>
      <c r="L1077" s="61"/>
      <c r="M1077"/>
    </row>
    <row r="1078" spans="11:13">
      <c r="K1078" s="61"/>
      <c r="L1078" s="61"/>
      <c r="M1078"/>
    </row>
    <row r="1079" spans="11:13">
      <c r="K1079" s="61"/>
      <c r="L1079" s="61"/>
      <c r="M1079"/>
    </row>
    <row r="1080" spans="11:13">
      <c r="K1080" s="61"/>
      <c r="L1080" s="61"/>
      <c r="M1080"/>
    </row>
    <row r="1081" spans="11:13">
      <c r="K1081" s="61"/>
      <c r="L1081" s="61"/>
      <c r="M1081"/>
    </row>
    <row r="1082" spans="11:13">
      <c r="K1082" s="61"/>
      <c r="L1082" s="61"/>
      <c r="M1082"/>
    </row>
    <row r="1083" spans="11:13">
      <c r="K1083" s="61"/>
      <c r="L1083" s="61"/>
      <c r="M1083"/>
    </row>
    <row r="1084" spans="11:13">
      <c r="K1084" s="61"/>
      <c r="L1084" s="61"/>
      <c r="M1084"/>
    </row>
    <row r="1085" spans="11:13">
      <c r="K1085" s="61"/>
      <c r="L1085" s="61"/>
      <c r="M1085"/>
    </row>
    <row r="1086" spans="11:13">
      <c r="K1086" s="61"/>
      <c r="L1086" s="61"/>
      <c r="M1086"/>
    </row>
    <row r="1087" spans="11:13">
      <c r="K1087" s="61"/>
      <c r="L1087" s="61"/>
      <c r="M1087"/>
    </row>
    <row r="1088" spans="11:13">
      <c r="K1088" s="61"/>
      <c r="L1088" s="61"/>
      <c r="M1088"/>
    </row>
    <row r="1089" spans="11:13">
      <c r="K1089" s="61"/>
      <c r="L1089" s="61"/>
      <c r="M1089"/>
    </row>
    <row r="1090" spans="11:13">
      <c r="K1090" s="61"/>
      <c r="L1090" s="61"/>
      <c r="M1090"/>
    </row>
    <row r="1091" spans="11:13">
      <c r="K1091" s="61"/>
      <c r="L1091" s="61"/>
      <c r="M1091"/>
    </row>
    <row r="1092" spans="11:13">
      <c r="K1092" s="61"/>
      <c r="L1092" s="61"/>
      <c r="M1092"/>
    </row>
    <row r="1093" spans="11:13">
      <c r="K1093" s="61"/>
      <c r="L1093" s="61"/>
      <c r="M1093"/>
    </row>
    <row r="1094" spans="11:13">
      <c r="K1094" s="61"/>
      <c r="L1094" s="61"/>
      <c r="M1094"/>
    </row>
    <row r="1095" spans="11:13">
      <c r="K1095" s="61"/>
      <c r="L1095" s="61"/>
      <c r="M1095"/>
    </row>
    <row r="1096" spans="11:13">
      <c r="K1096" s="61"/>
      <c r="L1096" s="61"/>
      <c r="M1096"/>
    </row>
    <row r="1097" spans="11:13">
      <c r="K1097" s="61"/>
      <c r="L1097" s="61"/>
      <c r="M1097"/>
    </row>
    <row r="1098" spans="11:13">
      <c r="K1098" s="61"/>
      <c r="L1098" s="61"/>
      <c r="M1098"/>
    </row>
    <row r="1099" spans="11:13">
      <c r="K1099" s="61"/>
      <c r="L1099" s="61"/>
      <c r="M1099"/>
    </row>
    <row r="1100" spans="11:13">
      <c r="K1100" s="61"/>
      <c r="L1100" s="61"/>
      <c r="M1100"/>
    </row>
    <row r="1101" spans="11:13">
      <c r="K1101" s="61"/>
      <c r="L1101" s="61"/>
      <c r="M1101"/>
    </row>
    <row r="1102" spans="11:13">
      <c r="K1102" s="61"/>
      <c r="L1102" s="61"/>
      <c r="M1102"/>
    </row>
    <row r="1103" spans="11:13">
      <c r="K1103" s="61"/>
      <c r="L1103" s="61"/>
      <c r="M1103"/>
    </row>
    <row r="1104" spans="11:13">
      <c r="K1104" s="61"/>
      <c r="L1104" s="61"/>
      <c r="M1104"/>
    </row>
    <row r="1105" spans="11:13">
      <c r="K1105" s="61"/>
      <c r="L1105" s="61"/>
      <c r="M1105"/>
    </row>
    <row r="1106" spans="11:13">
      <c r="K1106" s="61"/>
      <c r="L1106" s="61"/>
      <c r="M1106"/>
    </row>
    <row r="1107" spans="11:13">
      <c r="K1107" s="61"/>
      <c r="L1107" s="61"/>
      <c r="M1107"/>
    </row>
    <row r="1108" spans="11:13">
      <c r="K1108" s="61"/>
      <c r="L1108" s="61"/>
      <c r="M1108"/>
    </row>
    <row r="1109" spans="11:13">
      <c r="K1109" s="61"/>
      <c r="L1109" s="61"/>
      <c r="M1109"/>
    </row>
    <row r="1110" spans="11:13">
      <c r="K1110" s="61"/>
      <c r="L1110" s="61"/>
      <c r="M1110"/>
    </row>
    <row r="1111" spans="11:13">
      <c r="K1111" s="61"/>
      <c r="L1111" s="61"/>
      <c r="M1111"/>
    </row>
    <row r="1112" spans="11:13">
      <c r="K1112" s="61"/>
      <c r="L1112" s="61"/>
      <c r="M1112"/>
    </row>
    <row r="1113" spans="11:13">
      <c r="K1113" s="61"/>
      <c r="L1113" s="61"/>
      <c r="M1113"/>
    </row>
    <row r="1114" spans="11:13">
      <c r="K1114" s="61"/>
      <c r="L1114" s="61"/>
      <c r="M1114"/>
    </row>
    <row r="1115" spans="11:13">
      <c r="K1115" s="61"/>
      <c r="L1115" s="61"/>
      <c r="M1115"/>
    </row>
    <row r="1116" spans="11:13">
      <c r="K1116" s="61"/>
      <c r="L1116" s="61"/>
      <c r="M1116"/>
    </row>
    <row r="1117" spans="11:13">
      <c r="K1117" s="61"/>
      <c r="L1117" s="61"/>
      <c r="M1117"/>
    </row>
    <row r="1118" spans="11:13">
      <c r="K1118" s="61"/>
      <c r="L1118" s="61"/>
      <c r="M1118"/>
    </row>
    <row r="1119" spans="11:13">
      <c r="K1119" s="61"/>
      <c r="L1119" s="61"/>
      <c r="M1119"/>
    </row>
    <row r="1120" spans="11:13">
      <c r="K1120" s="61"/>
      <c r="L1120" s="61"/>
      <c r="M1120"/>
    </row>
    <row r="1121" spans="11:13">
      <c r="K1121" s="61"/>
      <c r="L1121" s="61"/>
      <c r="M1121"/>
    </row>
    <row r="1122" spans="11:13">
      <c r="K1122" s="61"/>
      <c r="L1122" s="61"/>
      <c r="M1122"/>
    </row>
    <row r="1123" spans="11:13">
      <c r="K1123" s="61"/>
      <c r="L1123" s="61"/>
      <c r="M1123"/>
    </row>
    <row r="1124" spans="11:13">
      <c r="K1124" s="61"/>
      <c r="L1124" s="61"/>
      <c r="M1124"/>
    </row>
    <row r="1125" spans="11:13">
      <c r="K1125" s="61"/>
      <c r="L1125" s="61"/>
      <c r="M1125"/>
    </row>
    <row r="1126" spans="11:13">
      <c r="K1126" s="61"/>
      <c r="L1126" s="61"/>
      <c r="M1126"/>
    </row>
    <row r="1127" spans="11:13">
      <c r="K1127" s="61"/>
      <c r="L1127" s="61"/>
      <c r="M1127"/>
    </row>
    <row r="1128" spans="11:13">
      <c r="K1128" s="61"/>
      <c r="L1128" s="61"/>
      <c r="M1128"/>
    </row>
    <row r="1129" spans="11:13">
      <c r="K1129" s="61"/>
      <c r="L1129" s="61"/>
      <c r="M1129"/>
    </row>
    <row r="1130" spans="11:13">
      <c r="K1130" s="61"/>
      <c r="L1130" s="61"/>
      <c r="M1130"/>
    </row>
    <row r="1131" spans="11:13">
      <c r="K1131" s="61"/>
      <c r="L1131" s="61"/>
      <c r="M1131"/>
    </row>
    <row r="1132" spans="11:13">
      <c r="K1132" s="61"/>
      <c r="L1132" s="61"/>
      <c r="M1132"/>
    </row>
    <row r="1133" spans="11:13">
      <c r="K1133" s="61"/>
      <c r="L1133" s="61"/>
      <c r="M1133"/>
    </row>
    <row r="1134" spans="11:13">
      <c r="K1134" s="61"/>
      <c r="L1134" s="61"/>
      <c r="M1134"/>
    </row>
    <row r="1135" spans="11:13">
      <c r="K1135" s="61"/>
      <c r="L1135" s="61"/>
      <c r="M1135"/>
    </row>
    <row r="1136" spans="11:13">
      <c r="K1136" s="61"/>
      <c r="L1136" s="61"/>
      <c r="M1136"/>
    </row>
    <row r="1137" spans="11:13">
      <c r="K1137" s="61"/>
      <c r="L1137" s="61"/>
      <c r="M1137"/>
    </row>
    <row r="1138" spans="11:13">
      <c r="K1138" s="61"/>
      <c r="L1138" s="61"/>
      <c r="M1138"/>
    </row>
    <row r="1139" spans="11:13">
      <c r="K1139" s="61"/>
      <c r="L1139" s="61"/>
      <c r="M1139"/>
    </row>
    <row r="1140" spans="11:13">
      <c r="K1140" s="61"/>
      <c r="L1140" s="61"/>
      <c r="M1140"/>
    </row>
    <row r="1141" spans="11:13">
      <c r="K1141" s="61"/>
      <c r="L1141" s="61"/>
      <c r="M1141"/>
    </row>
    <row r="1142" spans="11:13">
      <c r="K1142" s="61"/>
      <c r="L1142" s="61"/>
      <c r="M1142"/>
    </row>
    <row r="1143" spans="11:13">
      <c r="K1143" s="61"/>
      <c r="L1143" s="61"/>
      <c r="M1143"/>
    </row>
    <row r="1144" spans="11:13">
      <c r="K1144" s="61"/>
      <c r="L1144" s="61"/>
      <c r="M1144"/>
    </row>
    <row r="1145" spans="11:13">
      <c r="K1145" s="61"/>
      <c r="L1145" s="61"/>
      <c r="M1145"/>
    </row>
    <row r="1146" spans="11:13">
      <c r="K1146" s="61"/>
      <c r="L1146" s="61"/>
      <c r="M1146"/>
    </row>
    <row r="1147" spans="11:13">
      <c r="K1147" s="61"/>
      <c r="L1147" s="61"/>
      <c r="M1147"/>
    </row>
    <row r="1148" spans="11:13">
      <c r="K1148" s="61"/>
      <c r="L1148" s="61"/>
      <c r="M1148"/>
    </row>
    <row r="1149" spans="11:13">
      <c r="K1149" s="61"/>
      <c r="L1149" s="61"/>
      <c r="M1149"/>
    </row>
    <row r="1150" spans="11:13">
      <c r="K1150" s="61"/>
      <c r="L1150" s="61"/>
      <c r="M1150"/>
    </row>
    <row r="1151" spans="11:13">
      <c r="K1151" s="61"/>
      <c r="L1151" s="61"/>
      <c r="M1151"/>
    </row>
    <row r="1152" spans="11:13">
      <c r="K1152" s="61"/>
      <c r="L1152" s="61"/>
      <c r="M1152"/>
    </row>
    <row r="1153" spans="11:13">
      <c r="K1153" s="61"/>
      <c r="L1153" s="61"/>
      <c r="M1153"/>
    </row>
    <row r="1154" spans="11:13">
      <c r="K1154" s="61"/>
      <c r="L1154" s="61"/>
      <c r="M1154"/>
    </row>
    <row r="1155" spans="11:13">
      <c r="K1155" s="61"/>
      <c r="L1155" s="61"/>
      <c r="M1155"/>
    </row>
    <row r="1156" spans="11:13">
      <c r="K1156" s="61"/>
      <c r="L1156" s="61"/>
      <c r="M1156"/>
    </row>
    <row r="1157" spans="11:13">
      <c r="K1157" s="61"/>
      <c r="L1157" s="61"/>
      <c r="M1157"/>
    </row>
    <row r="1158" spans="11:13">
      <c r="K1158" s="61"/>
      <c r="L1158" s="61"/>
      <c r="M1158"/>
    </row>
    <row r="1159" spans="11:13">
      <c r="K1159" s="61"/>
      <c r="L1159" s="61"/>
      <c r="M1159"/>
    </row>
    <row r="1160" spans="11:13">
      <c r="K1160" s="61"/>
      <c r="L1160" s="61"/>
      <c r="M1160"/>
    </row>
    <row r="1161" spans="11:13">
      <c r="K1161" s="61"/>
      <c r="L1161" s="61"/>
      <c r="M1161"/>
    </row>
    <row r="1162" spans="11:13">
      <c r="K1162" s="61"/>
      <c r="L1162" s="61"/>
      <c r="M1162"/>
    </row>
    <row r="1163" spans="11:13">
      <c r="K1163" s="61"/>
      <c r="L1163" s="61"/>
      <c r="M1163"/>
    </row>
    <row r="1164" spans="11:13">
      <c r="K1164" s="61"/>
      <c r="L1164" s="61"/>
      <c r="M1164"/>
    </row>
    <row r="1165" spans="11:13">
      <c r="K1165" s="61"/>
      <c r="L1165" s="61"/>
      <c r="M1165"/>
    </row>
    <row r="1166" spans="11:13">
      <c r="K1166" s="61"/>
      <c r="L1166" s="61"/>
      <c r="M1166"/>
    </row>
    <row r="1167" spans="11:13">
      <c r="K1167" s="61"/>
      <c r="L1167" s="61"/>
      <c r="M1167"/>
    </row>
    <row r="1168" spans="11:13">
      <c r="K1168" s="61"/>
      <c r="L1168" s="61"/>
      <c r="M1168"/>
    </row>
    <row r="1169" spans="11:13">
      <c r="K1169" s="61"/>
      <c r="L1169" s="61"/>
      <c r="M1169"/>
    </row>
    <row r="1170" spans="11:13">
      <c r="K1170" s="61"/>
      <c r="L1170" s="61"/>
      <c r="M1170"/>
    </row>
    <row r="1171" spans="11:13">
      <c r="K1171" s="61"/>
      <c r="L1171" s="61"/>
      <c r="M1171"/>
    </row>
    <row r="1172" spans="11:13">
      <c r="K1172" s="61"/>
      <c r="L1172" s="61"/>
      <c r="M1172"/>
    </row>
    <row r="1173" spans="11:13">
      <c r="K1173" s="61"/>
      <c r="L1173" s="61"/>
      <c r="M1173"/>
    </row>
    <row r="1174" spans="11:13">
      <c r="K1174" s="61"/>
      <c r="L1174" s="61"/>
      <c r="M1174"/>
    </row>
    <row r="1175" spans="11:13">
      <c r="K1175" s="61"/>
      <c r="L1175" s="61"/>
      <c r="M1175"/>
    </row>
    <row r="1176" spans="11:13">
      <c r="K1176" s="61"/>
      <c r="L1176" s="61"/>
      <c r="M1176"/>
    </row>
    <row r="1177" spans="11:13">
      <c r="K1177" s="61"/>
      <c r="L1177" s="61"/>
      <c r="M1177"/>
    </row>
    <row r="1178" spans="11:13">
      <c r="K1178" s="61"/>
      <c r="L1178" s="61"/>
      <c r="M1178"/>
    </row>
    <row r="1179" spans="11:13">
      <c r="K1179" s="61"/>
      <c r="L1179" s="61"/>
      <c r="M1179"/>
    </row>
    <row r="1180" spans="11:13">
      <c r="K1180" s="61"/>
      <c r="L1180" s="61"/>
      <c r="M1180"/>
    </row>
    <row r="1181" spans="11:13">
      <c r="K1181" s="61"/>
      <c r="L1181" s="61"/>
      <c r="M1181"/>
    </row>
    <row r="1182" spans="11:13">
      <c r="K1182" s="61"/>
      <c r="L1182" s="61"/>
      <c r="M1182"/>
    </row>
    <row r="1183" spans="11:13">
      <c r="K1183" s="61"/>
      <c r="L1183" s="61"/>
      <c r="M1183"/>
    </row>
    <row r="1184" spans="11:13">
      <c r="K1184" s="61"/>
      <c r="L1184" s="61"/>
      <c r="M1184"/>
    </row>
    <row r="1185" spans="11:13">
      <c r="K1185" s="61"/>
      <c r="L1185" s="61"/>
      <c r="M1185"/>
    </row>
    <row r="1186" spans="11:13">
      <c r="K1186" s="61"/>
      <c r="L1186" s="61"/>
      <c r="M1186"/>
    </row>
    <row r="1187" spans="11:13">
      <c r="K1187" s="61"/>
      <c r="L1187" s="61"/>
      <c r="M1187"/>
    </row>
    <row r="1188" spans="11:13">
      <c r="K1188" s="61"/>
      <c r="L1188" s="61"/>
      <c r="M1188"/>
    </row>
    <row r="1189" spans="11:13">
      <c r="K1189" s="61"/>
      <c r="L1189" s="61"/>
      <c r="M1189"/>
    </row>
    <row r="1190" spans="11:13">
      <c r="K1190" s="61"/>
      <c r="L1190" s="61"/>
      <c r="M1190"/>
    </row>
    <row r="1191" spans="11:13">
      <c r="K1191" s="61"/>
      <c r="L1191" s="61"/>
      <c r="M1191"/>
    </row>
    <row r="1192" spans="11:13">
      <c r="K1192" s="61"/>
      <c r="L1192" s="61"/>
      <c r="M1192"/>
    </row>
    <row r="1193" spans="11:13">
      <c r="K1193" s="61"/>
      <c r="L1193" s="61"/>
      <c r="M1193"/>
    </row>
    <row r="1194" spans="11:13">
      <c r="K1194" s="61"/>
      <c r="L1194" s="61"/>
      <c r="M1194"/>
    </row>
    <row r="1195" spans="11:13">
      <c r="K1195" s="61"/>
      <c r="L1195" s="61"/>
      <c r="M1195"/>
    </row>
    <row r="1196" spans="11:13">
      <c r="K1196" s="61"/>
      <c r="L1196" s="61"/>
      <c r="M1196"/>
    </row>
    <row r="1197" spans="11:13">
      <c r="K1197" s="61"/>
      <c r="L1197" s="61"/>
      <c r="M1197"/>
    </row>
    <row r="1198" spans="11:13">
      <c r="K1198" s="61"/>
      <c r="L1198" s="61"/>
      <c r="M1198"/>
    </row>
    <row r="1199" spans="11:13">
      <c r="K1199" s="61"/>
      <c r="L1199" s="61"/>
      <c r="M1199"/>
    </row>
    <row r="1200" spans="11:13">
      <c r="K1200" s="61"/>
      <c r="L1200" s="61"/>
      <c r="M1200"/>
    </row>
    <row r="1201" spans="11:13">
      <c r="K1201" s="61"/>
      <c r="L1201" s="61"/>
      <c r="M1201"/>
    </row>
    <row r="1202" spans="11:13">
      <c r="K1202" s="61"/>
      <c r="L1202" s="61"/>
      <c r="M1202"/>
    </row>
    <row r="1203" spans="11:13">
      <c r="K1203" s="61"/>
      <c r="L1203" s="61"/>
      <c r="M1203"/>
    </row>
    <row r="1204" spans="11:13">
      <c r="K1204" s="61"/>
      <c r="L1204" s="61"/>
      <c r="M1204"/>
    </row>
    <row r="1205" spans="11:13">
      <c r="K1205" s="61"/>
      <c r="L1205" s="61"/>
      <c r="M1205"/>
    </row>
    <row r="1206" spans="11:13">
      <c r="K1206" s="61"/>
      <c r="L1206" s="61"/>
      <c r="M1206"/>
    </row>
    <row r="1207" spans="11:13">
      <c r="K1207" s="61"/>
      <c r="L1207" s="61"/>
      <c r="M1207"/>
    </row>
    <row r="1208" spans="11:13">
      <c r="K1208" s="61"/>
      <c r="L1208" s="61"/>
      <c r="M1208"/>
    </row>
    <row r="1209" spans="11:13">
      <c r="K1209" s="61"/>
      <c r="L1209" s="61"/>
      <c r="M1209"/>
    </row>
    <row r="1210" spans="11:13">
      <c r="K1210" s="61"/>
      <c r="L1210" s="61"/>
      <c r="M1210"/>
    </row>
    <row r="1211" spans="11:13">
      <c r="K1211" s="61"/>
      <c r="L1211" s="61"/>
      <c r="M1211"/>
    </row>
    <row r="1212" spans="11:13">
      <c r="K1212" s="61"/>
      <c r="L1212" s="61"/>
      <c r="M1212"/>
    </row>
    <row r="1213" spans="11:13">
      <c r="K1213" s="61"/>
      <c r="L1213" s="61"/>
      <c r="M1213"/>
    </row>
    <row r="1214" spans="11:13">
      <c r="K1214" s="61"/>
      <c r="L1214" s="61"/>
      <c r="M1214"/>
    </row>
    <row r="1215" spans="11:13">
      <c r="K1215" s="61"/>
      <c r="L1215" s="61"/>
      <c r="M1215"/>
    </row>
    <row r="1216" spans="11:13">
      <c r="K1216" s="61"/>
      <c r="L1216" s="61"/>
      <c r="M1216"/>
    </row>
    <row r="1217" spans="11:13">
      <c r="K1217" s="61"/>
      <c r="L1217" s="61"/>
      <c r="M1217"/>
    </row>
    <row r="1218" spans="11:13">
      <c r="K1218" s="61"/>
      <c r="L1218" s="61"/>
      <c r="M1218"/>
    </row>
    <row r="1219" spans="11:13">
      <c r="K1219" s="61"/>
      <c r="L1219" s="61"/>
      <c r="M1219"/>
    </row>
    <row r="1220" spans="11:13">
      <c r="K1220" s="61"/>
      <c r="L1220" s="61"/>
      <c r="M1220"/>
    </row>
    <row r="1221" spans="11:13">
      <c r="K1221" s="61"/>
      <c r="L1221" s="61"/>
      <c r="M1221"/>
    </row>
    <row r="1222" spans="11:13">
      <c r="K1222" s="61"/>
      <c r="L1222" s="61"/>
      <c r="M1222"/>
    </row>
    <row r="1223" spans="11:13">
      <c r="K1223" s="61"/>
      <c r="L1223" s="61"/>
      <c r="M1223"/>
    </row>
    <row r="1224" spans="11:13">
      <c r="K1224" s="61"/>
      <c r="L1224" s="61"/>
      <c r="M1224"/>
    </row>
    <row r="1225" spans="11:13">
      <c r="K1225" s="61"/>
      <c r="L1225" s="61"/>
      <c r="M1225"/>
    </row>
    <row r="1226" spans="11:13">
      <c r="K1226" s="61"/>
      <c r="L1226" s="61"/>
      <c r="M1226"/>
    </row>
    <row r="1227" spans="11:13">
      <c r="K1227" s="61"/>
      <c r="L1227" s="61"/>
      <c r="M1227"/>
    </row>
    <row r="1228" spans="11:13">
      <c r="K1228" s="61"/>
      <c r="L1228" s="61"/>
      <c r="M1228"/>
    </row>
    <row r="1229" spans="11:13">
      <c r="K1229" s="61"/>
      <c r="L1229" s="61"/>
      <c r="M1229"/>
    </row>
    <row r="1230" spans="11:13">
      <c r="K1230" s="61"/>
      <c r="L1230" s="61"/>
      <c r="M1230"/>
    </row>
    <row r="1231" spans="11:13">
      <c r="K1231" s="61"/>
      <c r="L1231" s="61"/>
      <c r="M1231"/>
    </row>
    <row r="1232" spans="11:13">
      <c r="K1232" s="61"/>
      <c r="L1232" s="61"/>
      <c r="M1232"/>
    </row>
    <row r="1233" spans="11:13">
      <c r="K1233" s="61"/>
      <c r="L1233" s="61"/>
      <c r="M1233"/>
    </row>
    <row r="1234" spans="11:13">
      <c r="K1234" s="61"/>
      <c r="L1234" s="61"/>
      <c r="M1234"/>
    </row>
    <row r="1235" spans="11:13">
      <c r="K1235" s="61"/>
      <c r="L1235" s="61"/>
      <c r="M1235"/>
    </row>
    <row r="1236" spans="11:13">
      <c r="K1236" s="61"/>
      <c r="L1236" s="61"/>
      <c r="M1236"/>
    </row>
    <row r="1237" spans="11:13">
      <c r="K1237" s="61"/>
      <c r="L1237" s="61"/>
      <c r="M1237"/>
    </row>
    <row r="1238" spans="11:13">
      <c r="K1238" s="61"/>
      <c r="L1238" s="61"/>
      <c r="M1238"/>
    </row>
    <row r="1239" spans="11:13">
      <c r="K1239" s="61"/>
      <c r="L1239" s="61"/>
      <c r="M1239"/>
    </row>
    <row r="1240" spans="11:13">
      <c r="K1240" s="61"/>
      <c r="L1240" s="61"/>
      <c r="M1240"/>
    </row>
    <row r="1241" spans="11:13">
      <c r="K1241" s="61"/>
      <c r="L1241" s="61"/>
      <c r="M1241"/>
    </row>
    <row r="1242" spans="11:13">
      <c r="K1242" s="61"/>
      <c r="L1242" s="61"/>
      <c r="M1242"/>
    </row>
    <row r="1243" spans="11:13">
      <c r="K1243" s="61"/>
      <c r="L1243" s="61"/>
      <c r="M1243"/>
    </row>
    <row r="1244" spans="11:13">
      <c r="K1244" s="61"/>
      <c r="L1244" s="61"/>
      <c r="M1244"/>
    </row>
    <row r="1245" spans="11:13">
      <c r="K1245" s="61"/>
      <c r="L1245" s="61"/>
      <c r="M1245"/>
    </row>
    <row r="1246" spans="11:13">
      <c r="K1246" s="61"/>
      <c r="L1246" s="61"/>
      <c r="M1246"/>
    </row>
    <row r="1247" spans="11:13">
      <c r="K1247" s="61"/>
      <c r="L1247" s="61"/>
      <c r="M1247"/>
    </row>
    <row r="1248" spans="11:13">
      <c r="K1248" s="61"/>
      <c r="L1248" s="61"/>
      <c r="M1248"/>
    </row>
    <row r="1249" spans="11:13">
      <c r="K1249" s="61"/>
      <c r="L1249" s="61"/>
      <c r="M1249"/>
    </row>
    <row r="1250" spans="11:13">
      <c r="K1250" s="61"/>
      <c r="L1250" s="61"/>
      <c r="M1250"/>
    </row>
    <row r="1251" spans="11:13">
      <c r="K1251" s="61"/>
      <c r="L1251" s="61"/>
      <c r="M1251"/>
    </row>
    <row r="1252" spans="11:13">
      <c r="K1252" s="61"/>
      <c r="L1252" s="61"/>
      <c r="M1252"/>
    </row>
    <row r="1253" spans="11:13">
      <c r="K1253" s="61"/>
      <c r="L1253" s="61"/>
      <c r="M1253"/>
    </row>
    <row r="1254" spans="11:13">
      <c r="K1254" s="61"/>
      <c r="L1254" s="61"/>
      <c r="M1254"/>
    </row>
    <row r="1255" spans="11:13">
      <c r="K1255" s="61"/>
      <c r="L1255" s="61"/>
      <c r="M1255"/>
    </row>
    <row r="1256" spans="11:13">
      <c r="K1256" s="61"/>
      <c r="L1256" s="61"/>
      <c r="M1256"/>
    </row>
    <row r="1257" spans="11:13">
      <c r="K1257" s="61"/>
      <c r="L1257" s="61"/>
      <c r="M1257"/>
    </row>
    <row r="1258" spans="11:13">
      <c r="K1258" s="61"/>
      <c r="L1258" s="61"/>
      <c r="M1258"/>
    </row>
    <row r="1259" spans="11:13">
      <c r="K1259" s="61"/>
      <c r="L1259" s="61"/>
      <c r="M1259"/>
    </row>
    <row r="1260" spans="11:13">
      <c r="K1260" s="61"/>
      <c r="L1260" s="61"/>
      <c r="M1260"/>
    </row>
    <row r="1261" spans="11:13">
      <c r="K1261" s="61"/>
      <c r="L1261" s="61"/>
      <c r="M1261"/>
    </row>
    <row r="1262" spans="11:13">
      <c r="K1262" s="61"/>
      <c r="L1262" s="61"/>
      <c r="M1262"/>
    </row>
    <row r="1263" spans="11:13">
      <c r="K1263" s="61"/>
      <c r="L1263" s="61"/>
      <c r="M1263"/>
    </row>
    <row r="1264" spans="11:13">
      <c r="K1264" s="61"/>
      <c r="L1264" s="61"/>
      <c r="M1264"/>
    </row>
    <row r="1265" spans="11:13">
      <c r="K1265" s="61"/>
      <c r="L1265" s="61"/>
      <c r="M1265"/>
    </row>
    <row r="1266" spans="11:13">
      <c r="K1266" s="61"/>
      <c r="L1266" s="61"/>
      <c r="M1266"/>
    </row>
    <row r="1267" spans="11:13">
      <c r="K1267" s="61"/>
      <c r="L1267" s="61"/>
      <c r="M1267"/>
    </row>
    <row r="1268" spans="11:13">
      <c r="K1268" s="61"/>
      <c r="L1268" s="61"/>
      <c r="M1268"/>
    </row>
    <row r="1269" spans="11:13">
      <c r="K1269" s="61"/>
      <c r="L1269" s="61"/>
      <c r="M1269"/>
    </row>
    <row r="1270" spans="11:13">
      <c r="K1270" s="61"/>
      <c r="L1270" s="61"/>
      <c r="M1270"/>
    </row>
    <row r="1271" spans="11:13">
      <c r="K1271" s="61"/>
      <c r="L1271" s="61"/>
      <c r="M1271"/>
    </row>
    <row r="1272" spans="11:13">
      <c r="K1272" s="61"/>
      <c r="L1272" s="61"/>
      <c r="M1272"/>
    </row>
    <row r="1273" spans="11:13">
      <c r="K1273" s="61"/>
      <c r="L1273" s="61"/>
      <c r="M1273"/>
    </row>
    <row r="1274" spans="11:13">
      <c r="K1274" s="61"/>
      <c r="L1274" s="61"/>
      <c r="M1274"/>
    </row>
    <row r="1275" spans="11:13">
      <c r="K1275" s="61"/>
      <c r="L1275" s="61"/>
      <c r="M1275"/>
    </row>
    <row r="1276" spans="11:13">
      <c r="K1276" s="61"/>
      <c r="L1276" s="61"/>
      <c r="M1276"/>
    </row>
    <row r="1277" spans="11:13">
      <c r="K1277" s="61"/>
      <c r="L1277" s="61"/>
      <c r="M1277"/>
    </row>
    <row r="1278" spans="11:13">
      <c r="K1278" s="61"/>
      <c r="L1278" s="61"/>
      <c r="M1278"/>
    </row>
    <row r="1279" spans="11:13">
      <c r="K1279" s="61"/>
      <c r="L1279" s="61"/>
      <c r="M1279"/>
    </row>
    <row r="1280" spans="11:13">
      <c r="K1280" s="61"/>
      <c r="L1280" s="61"/>
      <c r="M1280"/>
    </row>
    <row r="1281" spans="11:13">
      <c r="K1281" s="61"/>
      <c r="L1281" s="61"/>
      <c r="M1281"/>
    </row>
    <row r="1282" spans="11:13">
      <c r="K1282" s="61"/>
      <c r="L1282" s="61"/>
      <c r="M1282"/>
    </row>
    <row r="1283" spans="11:13">
      <c r="K1283" s="61"/>
      <c r="L1283" s="61"/>
      <c r="M1283"/>
    </row>
    <row r="1284" spans="11:13">
      <c r="K1284" s="61"/>
      <c r="L1284" s="61"/>
      <c r="M1284"/>
    </row>
    <row r="1285" spans="11:13">
      <c r="K1285" s="61"/>
      <c r="L1285" s="61"/>
      <c r="M1285"/>
    </row>
    <row r="1286" spans="11:13">
      <c r="K1286" s="61"/>
      <c r="L1286" s="61"/>
      <c r="M1286"/>
    </row>
    <row r="1287" spans="11:13">
      <c r="K1287" s="61"/>
      <c r="L1287" s="61"/>
      <c r="M1287"/>
    </row>
    <row r="1288" spans="11:13">
      <c r="K1288" s="61"/>
      <c r="L1288" s="61"/>
      <c r="M1288"/>
    </row>
    <row r="1289" spans="11:13">
      <c r="K1289" s="61"/>
      <c r="L1289" s="61"/>
      <c r="M1289"/>
    </row>
    <row r="1290" spans="11:13">
      <c r="K1290" s="61"/>
      <c r="L1290" s="61"/>
      <c r="M1290"/>
    </row>
    <row r="1291" spans="11:13">
      <c r="K1291" s="61"/>
      <c r="L1291" s="61"/>
      <c r="M1291"/>
    </row>
    <row r="1292" spans="11:13">
      <c r="K1292" s="61"/>
      <c r="L1292" s="61"/>
      <c r="M1292"/>
    </row>
    <row r="1293" spans="11:13">
      <c r="K1293" s="61"/>
      <c r="L1293" s="61"/>
      <c r="M1293"/>
    </row>
    <row r="1294" spans="11:13">
      <c r="K1294" s="61"/>
      <c r="L1294" s="61"/>
      <c r="M1294"/>
    </row>
    <row r="1295" spans="11:13">
      <c r="K1295" s="61"/>
      <c r="L1295" s="61"/>
      <c r="M1295"/>
    </row>
    <row r="1296" spans="11:13">
      <c r="K1296" s="61"/>
      <c r="L1296" s="61"/>
      <c r="M1296"/>
    </row>
    <row r="1297" spans="11:13">
      <c r="K1297" s="61"/>
      <c r="L1297" s="61"/>
      <c r="M1297"/>
    </row>
    <row r="1298" spans="11:13">
      <c r="K1298" s="61"/>
      <c r="L1298" s="61"/>
      <c r="M1298"/>
    </row>
    <row r="1299" spans="11:13">
      <c r="K1299" s="61"/>
      <c r="L1299" s="61"/>
      <c r="M1299"/>
    </row>
    <row r="1300" spans="11:13">
      <c r="K1300" s="61"/>
      <c r="L1300" s="61"/>
      <c r="M1300"/>
    </row>
    <row r="1301" spans="11:13">
      <c r="K1301" s="61"/>
      <c r="L1301" s="61"/>
      <c r="M1301"/>
    </row>
    <row r="1302" spans="11:13">
      <c r="K1302" s="61"/>
      <c r="L1302" s="61"/>
      <c r="M1302"/>
    </row>
    <row r="1303" spans="11:13">
      <c r="K1303" s="61"/>
      <c r="L1303" s="61"/>
      <c r="M1303"/>
    </row>
    <row r="1304" spans="11:13">
      <c r="K1304" s="61"/>
      <c r="L1304" s="61"/>
      <c r="M1304"/>
    </row>
    <row r="1305" spans="11:13">
      <c r="K1305" s="61"/>
      <c r="L1305" s="61"/>
      <c r="M1305"/>
    </row>
    <row r="1306" spans="11:13">
      <c r="K1306" s="61"/>
      <c r="L1306" s="61"/>
      <c r="M1306"/>
    </row>
    <row r="1307" spans="11:13">
      <c r="K1307" s="61"/>
      <c r="L1307" s="61"/>
      <c r="M1307"/>
    </row>
    <row r="1308" spans="11:13">
      <c r="K1308" s="61"/>
      <c r="L1308" s="61"/>
      <c r="M1308"/>
    </row>
    <row r="1309" spans="11:13">
      <c r="K1309" s="61"/>
      <c r="L1309" s="61"/>
      <c r="M1309"/>
    </row>
    <row r="1310" spans="11:13">
      <c r="K1310" s="61"/>
      <c r="L1310" s="61"/>
      <c r="M1310"/>
    </row>
    <row r="1311" spans="11:13">
      <c r="K1311" s="61"/>
      <c r="L1311" s="61"/>
      <c r="M1311"/>
    </row>
    <row r="1312" spans="11:13">
      <c r="K1312" s="61"/>
      <c r="L1312" s="61"/>
      <c r="M1312"/>
    </row>
    <row r="1313" spans="11:13">
      <c r="K1313" s="61"/>
      <c r="L1313" s="61"/>
      <c r="M1313"/>
    </row>
    <row r="1314" spans="11:13">
      <c r="K1314" s="61"/>
      <c r="L1314" s="61"/>
      <c r="M1314"/>
    </row>
    <row r="1315" spans="11:13">
      <c r="K1315" s="61"/>
      <c r="L1315" s="61"/>
      <c r="M1315"/>
    </row>
    <row r="1316" spans="11:13">
      <c r="K1316" s="61"/>
      <c r="L1316" s="61"/>
      <c r="M1316"/>
    </row>
    <row r="1317" spans="11:13">
      <c r="K1317" s="61"/>
      <c r="L1317" s="61"/>
      <c r="M1317"/>
    </row>
    <row r="1318" spans="11:13">
      <c r="K1318" s="61"/>
      <c r="L1318" s="61"/>
      <c r="M1318"/>
    </row>
    <row r="1319" spans="11:13">
      <c r="K1319" s="61"/>
      <c r="L1319" s="61"/>
      <c r="M1319"/>
    </row>
    <row r="1320" spans="11:13">
      <c r="K1320" s="61"/>
      <c r="L1320" s="61"/>
      <c r="M1320"/>
    </row>
    <row r="1321" spans="11:13">
      <c r="K1321" s="61"/>
      <c r="L1321" s="61"/>
      <c r="M1321"/>
    </row>
    <row r="1322" spans="11:13">
      <c r="K1322" s="61"/>
      <c r="L1322" s="61"/>
      <c r="M1322"/>
    </row>
    <row r="1323" spans="11:13">
      <c r="K1323" s="61"/>
      <c r="L1323" s="61"/>
      <c r="M1323"/>
    </row>
    <row r="1324" spans="11:13">
      <c r="K1324" s="61"/>
      <c r="L1324" s="61"/>
      <c r="M1324"/>
    </row>
    <row r="1325" spans="11:13">
      <c r="K1325" s="61"/>
      <c r="L1325" s="61"/>
      <c r="M1325"/>
    </row>
    <row r="1326" spans="11:13">
      <c r="K1326" s="61"/>
      <c r="L1326" s="61"/>
      <c r="M1326"/>
    </row>
    <row r="1327" spans="11:13">
      <c r="K1327" s="61"/>
      <c r="L1327" s="61"/>
      <c r="M1327"/>
    </row>
    <row r="1328" spans="11:13">
      <c r="K1328" s="61"/>
      <c r="L1328" s="61"/>
      <c r="M1328"/>
    </row>
    <row r="1329" spans="11:13">
      <c r="K1329" s="61"/>
      <c r="L1329" s="61"/>
      <c r="M1329"/>
    </row>
    <row r="1330" spans="11:13">
      <c r="K1330" s="61"/>
      <c r="L1330" s="61"/>
      <c r="M1330"/>
    </row>
    <row r="1331" spans="11:13">
      <c r="K1331" s="61"/>
      <c r="L1331" s="61"/>
      <c r="M1331"/>
    </row>
    <row r="1332" spans="11:13">
      <c r="K1332" s="61"/>
      <c r="L1332" s="61"/>
      <c r="M1332"/>
    </row>
    <row r="1333" spans="11:13">
      <c r="K1333" s="61"/>
      <c r="L1333" s="61"/>
      <c r="M1333"/>
    </row>
    <row r="1334" spans="11:13">
      <c r="K1334" s="61"/>
      <c r="L1334" s="61"/>
      <c r="M1334"/>
    </row>
    <row r="1335" spans="11:13">
      <c r="K1335" s="61"/>
      <c r="L1335" s="61"/>
      <c r="M1335"/>
    </row>
    <row r="1336" spans="11:13">
      <c r="K1336" s="61"/>
      <c r="L1336" s="61"/>
      <c r="M1336"/>
    </row>
    <row r="1337" spans="11:13">
      <c r="K1337" s="61"/>
      <c r="L1337" s="61"/>
      <c r="M1337"/>
    </row>
    <row r="1338" spans="11:13">
      <c r="K1338" s="61"/>
      <c r="L1338" s="61"/>
      <c r="M1338"/>
    </row>
    <row r="1339" spans="11:13">
      <c r="K1339" s="61"/>
      <c r="L1339" s="61"/>
      <c r="M1339"/>
    </row>
    <row r="1340" spans="11:13">
      <c r="K1340" s="61"/>
      <c r="L1340" s="61"/>
      <c r="M1340"/>
    </row>
    <row r="1341" spans="11:13">
      <c r="K1341" s="61"/>
      <c r="L1341" s="61"/>
      <c r="M1341"/>
    </row>
    <row r="1342" spans="11:13">
      <c r="K1342" s="61"/>
      <c r="L1342" s="61"/>
      <c r="M1342"/>
    </row>
    <row r="1343" spans="11:13">
      <c r="K1343" s="61"/>
      <c r="L1343" s="61"/>
      <c r="M1343"/>
    </row>
    <row r="1344" spans="11:13">
      <c r="K1344" s="61"/>
      <c r="L1344" s="61"/>
      <c r="M1344"/>
    </row>
    <row r="1345" spans="11:13">
      <c r="K1345" s="61"/>
      <c r="L1345" s="61"/>
      <c r="M1345"/>
    </row>
    <row r="1346" spans="11:13">
      <c r="K1346" s="61"/>
      <c r="L1346" s="61"/>
      <c r="M1346"/>
    </row>
    <row r="1347" spans="11:13">
      <c r="K1347" s="61"/>
      <c r="L1347" s="61"/>
      <c r="M1347"/>
    </row>
    <row r="1348" spans="11:13">
      <c r="K1348" s="61"/>
      <c r="L1348" s="61"/>
      <c r="M1348"/>
    </row>
    <row r="1349" spans="11:13">
      <c r="K1349" s="61"/>
      <c r="L1349" s="61"/>
      <c r="M1349"/>
    </row>
    <row r="1350" spans="11:13">
      <c r="K1350" s="61"/>
      <c r="L1350" s="61"/>
      <c r="M1350"/>
    </row>
    <row r="1351" spans="11:13">
      <c r="K1351" s="61"/>
      <c r="L1351" s="61"/>
      <c r="M1351"/>
    </row>
    <row r="1352" spans="11:13">
      <c r="K1352" s="61"/>
      <c r="L1352" s="61"/>
      <c r="M1352"/>
    </row>
    <row r="1353" spans="11:13">
      <c r="K1353" s="61"/>
      <c r="L1353" s="61"/>
      <c r="M1353"/>
    </row>
    <row r="1354" spans="11:13">
      <c r="K1354" s="61"/>
      <c r="L1354" s="61"/>
      <c r="M1354"/>
    </row>
    <row r="1355" spans="11:13">
      <c r="K1355" s="61"/>
      <c r="L1355" s="61"/>
      <c r="M1355"/>
    </row>
    <row r="1356" spans="11:13">
      <c r="K1356" s="61"/>
      <c r="L1356" s="61"/>
      <c r="M1356"/>
    </row>
    <row r="1357" spans="11:13">
      <c r="K1357" s="61"/>
      <c r="L1357" s="61"/>
      <c r="M1357"/>
    </row>
    <row r="1358" spans="11:13">
      <c r="K1358" s="61"/>
      <c r="L1358" s="61"/>
      <c r="M1358"/>
    </row>
    <row r="1359" spans="11:13">
      <c r="K1359" s="61"/>
      <c r="L1359" s="61"/>
      <c r="M1359"/>
    </row>
    <row r="1360" spans="11:13">
      <c r="K1360" s="61"/>
      <c r="L1360" s="61"/>
      <c r="M1360"/>
    </row>
    <row r="1361" spans="11:13">
      <c r="K1361" s="61"/>
      <c r="L1361" s="61"/>
      <c r="M1361"/>
    </row>
    <row r="1362" spans="11:13">
      <c r="K1362" s="61"/>
      <c r="L1362" s="61"/>
      <c r="M1362"/>
    </row>
    <row r="1363" spans="11:13">
      <c r="K1363" s="61"/>
      <c r="L1363" s="61"/>
      <c r="M1363"/>
    </row>
    <row r="1364" spans="11:13">
      <c r="K1364" s="61"/>
      <c r="L1364" s="61"/>
      <c r="M1364"/>
    </row>
    <row r="1365" spans="11:13">
      <c r="K1365" s="61"/>
      <c r="L1365" s="61"/>
      <c r="M1365"/>
    </row>
    <row r="1366" spans="11:13">
      <c r="K1366" s="61"/>
      <c r="L1366" s="61"/>
      <c r="M1366"/>
    </row>
    <row r="1367" spans="11:13">
      <c r="K1367" s="61"/>
      <c r="L1367" s="61"/>
      <c r="M1367"/>
    </row>
    <row r="1368" spans="11:13">
      <c r="K1368" s="61"/>
      <c r="L1368" s="61"/>
      <c r="M1368"/>
    </row>
    <row r="1369" spans="11:13">
      <c r="K1369" s="61"/>
      <c r="L1369" s="61"/>
      <c r="M1369"/>
    </row>
    <row r="1370" spans="11:13">
      <c r="K1370" s="61"/>
      <c r="L1370" s="61"/>
      <c r="M1370"/>
    </row>
    <row r="1371" spans="11:13">
      <c r="K1371" s="61"/>
      <c r="L1371" s="61"/>
      <c r="M1371"/>
    </row>
    <row r="1372" spans="11:13">
      <c r="K1372" s="61"/>
      <c r="L1372" s="61"/>
      <c r="M1372"/>
    </row>
    <row r="1373" spans="11:13">
      <c r="K1373" s="61"/>
      <c r="L1373" s="61"/>
      <c r="M1373"/>
    </row>
    <row r="1374" spans="11:13">
      <c r="K1374" s="61"/>
      <c r="L1374" s="61"/>
      <c r="M1374"/>
    </row>
    <row r="1375" spans="11:13">
      <c r="K1375" s="61"/>
      <c r="L1375" s="61"/>
      <c r="M1375"/>
    </row>
    <row r="1376" spans="11:13">
      <c r="K1376" s="61"/>
      <c r="L1376" s="61"/>
      <c r="M1376"/>
    </row>
    <row r="1377" spans="11:13">
      <c r="K1377" s="61"/>
      <c r="L1377" s="61"/>
      <c r="M1377"/>
    </row>
    <row r="1378" spans="11:13">
      <c r="K1378" s="61"/>
      <c r="L1378" s="61"/>
      <c r="M1378"/>
    </row>
    <row r="1379" spans="11:13">
      <c r="K1379" s="61"/>
      <c r="L1379" s="61"/>
      <c r="M1379"/>
    </row>
    <row r="1380" spans="11:13">
      <c r="K1380" s="61"/>
      <c r="L1380" s="61"/>
      <c r="M1380"/>
    </row>
    <row r="1381" spans="11:13">
      <c r="K1381" s="61"/>
      <c r="L1381" s="61"/>
      <c r="M1381"/>
    </row>
    <row r="1382" spans="11:13">
      <c r="K1382" s="61"/>
      <c r="L1382" s="61"/>
      <c r="M1382"/>
    </row>
    <row r="1383" spans="11:13">
      <c r="K1383" s="61"/>
      <c r="L1383" s="61"/>
      <c r="M1383"/>
    </row>
    <row r="1384" spans="11:13">
      <c r="K1384" s="61"/>
      <c r="L1384" s="61"/>
      <c r="M1384"/>
    </row>
    <row r="1385" spans="11:13">
      <c r="K1385" s="61"/>
      <c r="L1385" s="61"/>
      <c r="M1385"/>
    </row>
    <row r="1386" spans="11:13">
      <c r="K1386" s="61"/>
      <c r="L1386" s="61"/>
      <c r="M1386"/>
    </row>
    <row r="1387" spans="11:13">
      <c r="K1387" s="61"/>
      <c r="L1387" s="61"/>
      <c r="M1387"/>
    </row>
    <row r="1388" spans="11:13">
      <c r="K1388" s="61"/>
      <c r="L1388" s="61"/>
      <c r="M1388"/>
    </row>
    <row r="1389" spans="11:13">
      <c r="K1389" s="61"/>
      <c r="L1389" s="61"/>
      <c r="M1389"/>
    </row>
    <row r="1390" spans="11:13">
      <c r="K1390" s="61"/>
      <c r="L1390" s="61"/>
      <c r="M1390"/>
    </row>
    <row r="1391" spans="11:13">
      <c r="K1391" s="61"/>
      <c r="L1391" s="61"/>
      <c r="M1391"/>
    </row>
    <row r="1392" spans="11:13">
      <c r="K1392" s="61"/>
      <c r="L1392" s="61"/>
      <c r="M1392"/>
    </row>
    <row r="1393" spans="11:13">
      <c r="K1393" s="61"/>
      <c r="L1393" s="61"/>
      <c r="M1393"/>
    </row>
    <row r="1394" spans="11:13">
      <c r="K1394" s="61"/>
      <c r="L1394" s="61"/>
      <c r="M1394"/>
    </row>
    <row r="1395" spans="11:13">
      <c r="K1395" s="61"/>
      <c r="L1395" s="61"/>
      <c r="M1395"/>
    </row>
    <row r="1396" spans="11:13">
      <c r="K1396" s="61"/>
      <c r="L1396" s="61"/>
      <c r="M1396"/>
    </row>
    <row r="1397" spans="11:13">
      <c r="K1397" s="61"/>
      <c r="L1397" s="61"/>
      <c r="M1397"/>
    </row>
    <row r="1398" spans="11:13">
      <c r="K1398" s="61"/>
      <c r="L1398" s="61"/>
      <c r="M1398"/>
    </row>
    <row r="1399" spans="11:13">
      <c r="K1399" s="61"/>
      <c r="L1399" s="61"/>
      <c r="M1399"/>
    </row>
    <row r="1400" spans="11:13">
      <c r="K1400" s="61"/>
      <c r="L1400" s="61"/>
      <c r="M1400"/>
    </row>
    <row r="1401" spans="11:13">
      <c r="K1401" s="61"/>
      <c r="L1401" s="61"/>
      <c r="M1401"/>
    </row>
    <row r="1402" spans="11:13">
      <c r="K1402" s="61"/>
      <c r="L1402" s="61"/>
      <c r="M1402"/>
    </row>
    <row r="1403" spans="11:13">
      <c r="K1403" s="61"/>
      <c r="L1403" s="61"/>
      <c r="M1403"/>
    </row>
    <row r="1404" spans="11:13">
      <c r="K1404" s="61"/>
      <c r="L1404" s="61"/>
      <c r="M1404"/>
    </row>
    <row r="1405" spans="11:13">
      <c r="K1405" s="61"/>
      <c r="L1405" s="61"/>
      <c r="M1405"/>
    </row>
    <row r="1406" spans="11:13">
      <c r="K1406" s="61"/>
      <c r="L1406" s="61"/>
      <c r="M1406"/>
    </row>
    <row r="1407" spans="11:13">
      <c r="K1407" s="61"/>
      <c r="L1407" s="61"/>
      <c r="M1407"/>
    </row>
    <row r="1408" spans="11:13">
      <c r="K1408" s="61"/>
      <c r="L1408" s="61"/>
      <c r="M1408"/>
    </row>
    <row r="1409" spans="11:13">
      <c r="K1409" s="61"/>
      <c r="L1409" s="61"/>
      <c r="M1409"/>
    </row>
    <row r="1410" spans="11:13">
      <c r="K1410" s="61"/>
      <c r="L1410" s="61"/>
      <c r="M1410"/>
    </row>
    <row r="1411" spans="11:13">
      <c r="K1411" s="61"/>
      <c r="L1411" s="61"/>
      <c r="M1411"/>
    </row>
    <row r="1412" spans="11:13">
      <c r="K1412" s="61"/>
      <c r="L1412" s="61"/>
      <c r="M1412"/>
    </row>
    <row r="1413" spans="11:13">
      <c r="K1413" s="61"/>
      <c r="L1413" s="61"/>
      <c r="M1413"/>
    </row>
    <row r="1414" spans="11:13">
      <c r="K1414" s="61"/>
      <c r="L1414" s="61"/>
      <c r="M1414"/>
    </row>
    <row r="1415" spans="11:13">
      <c r="K1415" s="61"/>
      <c r="L1415" s="61"/>
      <c r="M1415"/>
    </row>
    <row r="1416" spans="11:13">
      <c r="K1416" s="61"/>
      <c r="L1416" s="61"/>
      <c r="M1416"/>
    </row>
    <row r="1417" spans="11:13">
      <c r="K1417" s="61"/>
      <c r="L1417" s="61"/>
      <c r="M1417"/>
    </row>
    <row r="1418" spans="11:13">
      <c r="K1418" s="61"/>
      <c r="L1418" s="61"/>
      <c r="M1418"/>
    </row>
    <row r="1419" spans="11:13">
      <c r="K1419" s="61"/>
      <c r="L1419" s="61"/>
      <c r="M1419"/>
    </row>
    <row r="1420" spans="11:13">
      <c r="K1420" s="61"/>
      <c r="L1420" s="61"/>
      <c r="M1420"/>
    </row>
    <row r="1421" spans="11:13">
      <c r="K1421" s="61"/>
      <c r="L1421" s="61"/>
      <c r="M1421"/>
    </row>
    <row r="1422" spans="11:13">
      <c r="K1422" s="61"/>
      <c r="L1422" s="61"/>
      <c r="M1422"/>
    </row>
    <row r="1423" spans="11:13">
      <c r="K1423" s="61"/>
      <c r="L1423" s="61"/>
      <c r="M1423"/>
    </row>
    <row r="1424" spans="11:13">
      <c r="K1424" s="61"/>
      <c r="L1424" s="61"/>
      <c r="M1424"/>
    </row>
    <row r="1425" spans="11:13">
      <c r="K1425" s="61"/>
      <c r="L1425" s="61"/>
      <c r="M1425"/>
    </row>
    <row r="1426" spans="11:13">
      <c r="K1426" s="61"/>
      <c r="L1426" s="61"/>
      <c r="M1426"/>
    </row>
    <row r="1427" spans="11:13">
      <c r="K1427" s="61"/>
      <c r="L1427" s="61"/>
      <c r="M1427"/>
    </row>
    <row r="1428" spans="11:13">
      <c r="K1428" s="61"/>
      <c r="L1428" s="61"/>
      <c r="M1428"/>
    </row>
    <row r="1429" spans="11:13">
      <c r="K1429" s="61"/>
      <c r="L1429" s="61"/>
      <c r="M1429"/>
    </row>
    <row r="1430" spans="11:13">
      <c r="K1430" s="61"/>
      <c r="L1430" s="61"/>
      <c r="M1430"/>
    </row>
    <row r="1431" spans="11:13">
      <c r="K1431" s="61"/>
      <c r="L1431" s="61"/>
      <c r="M1431"/>
    </row>
    <row r="1432" spans="11:13">
      <c r="K1432" s="61"/>
      <c r="L1432" s="61"/>
      <c r="M1432"/>
    </row>
    <row r="1433" spans="11:13">
      <c r="K1433" s="61"/>
      <c r="L1433" s="61"/>
      <c r="M1433"/>
    </row>
    <row r="1434" spans="11:13">
      <c r="K1434" s="61"/>
      <c r="L1434" s="61"/>
      <c r="M1434"/>
    </row>
    <row r="1435" spans="11:13">
      <c r="K1435" s="61"/>
      <c r="L1435" s="61"/>
      <c r="M1435"/>
    </row>
    <row r="1436" spans="11:13">
      <c r="K1436" s="61"/>
      <c r="L1436" s="61"/>
      <c r="M1436"/>
    </row>
    <row r="1437" spans="11:13">
      <c r="K1437" s="61"/>
      <c r="L1437" s="61"/>
      <c r="M1437"/>
    </row>
    <row r="1438" spans="11:13">
      <c r="K1438" s="61"/>
      <c r="L1438" s="61"/>
      <c r="M1438"/>
    </row>
    <row r="1439" spans="11:13">
      <c r="K1439" s="61"/>
      <c r="L1439" s="61"/>
      <c r="M1439"/>
    </row>
    <row r="1440" spans="11:13">
      <c r="K1440" s="61"/>
      <c r="L1440" s="61"/>
      <c r="M1440"/>
    </row>
    <row r="1441" spans="11:13">
      <c r="K1441" s="61"/>
      <c r="L1441" s="61"/>
      <c r="M1441"/>
    </row>
    <row r="1442" spans="11:13">
      <c r="K1442" s="61"/>
      <c r="L1442" s="61"/>
      <c r="M1442"/>
    </row>
    <row r="1443" spans="11:13">
      <c r="K1443" s="61"/>
      <c r="L1443" s="61"/>
      <c r="M1443"/>
    </row>
    <row r="1444" spans="11:13">
      <c r="K1444" s="61"/>
      <c r="L1444" s="61"/>
      <c r="M1444"/>
    </row>
    <row r="1445" spans="11:13">
      <c r="K1445" s="61"/>
      <c r="L1445" s="61"/>
      <c r="M1445"/>
    </row>
    <row r="1446" spans="11:13">
      <c r="K1446" s="61"/>
      <c r="L1446" s="61"/>
      <c r="M1446"/>
    </row>
    <row r="1447" spans="11:13">
      <c r="K1447" s="61"/>
      <c r="L1447" s="61"/>
      <c r="M1447"/>
    </row>
    <row r="1448" spans="11:13">
      <c r="K1448" s="61"/>
      <c r="L1448" s="61"/>
      <c r="M1448"/>
    </row>
    <row r="1449" spans="11:13">
      <c r="K1449" s="61"/>
      <c r="L1449" s="61"/>
      <c r="M1449"/>
    </row>
    <row r="1450" spans="11:13">
      <c r="K1450" s="61"/>
      <c r="L1450" s="61"/>
      <c r="M1450"/>
    </row>
    <row r="1451" spans="11:13">
      <c r="K1451" s="61"/>
      <c r="L1451" s="61"/>
      <c r="M1451"/>
    </row>
    <row r="1452" spans="11:13">
      <c r="K1452" s="61"/>
      <c r="L1452" s="61"/>
      <c r="M1452"/>
    </row>
    <row r="1453" spans="11:13">
      <c r="K1453" s="61"/>
      <c r="L1453" s="61"/>
      <c r="M1453"/>
    </row>
    <row r="1454" spans="11:13">
      <c r="K1454" s="61"/>
      <c r="L1454" s="61"/>
      <c r="M1454"/>
    </row>
    <row r="1455" spans="11:13">
      <c r="K1455" s="61"/>
      <c r="L1455" s="61"/>
      <c r="M1455"/>
    </row>
    <row r="1456" spans="11:13">
      <c r="K1456" s="61"/>
      <c r="L1456" s="61"/>
      <c r="M1456"/>
    </row>
    <row r="1457" spans="11:13">
      <c r="K1457" s="61"/>
      <c r="L1457" s="61"/>
      <c r="M1457"/>
    </row>
    <row r="1458" spans="11:13">
      <c r="K1458" s="61"/>
      <c r="L1458" s="61"/>
      <c r="M1458"/>
    </row>
    <row r="1459" spans="11:13">
      <c r="K1459" s="61"/>
      <c r="L1459" s="61"/>
      <c r="M1459"/>
    </row>
    <row r="1460" spans="11:13">
      <c r="K1460" s="61"/>
      <c r="L1460" s="61"/>
      <c r="M1460"/>
    </row>
    <row r="1461" spans="11:13">
      <c r="K1461" s="61"/>
      <c r="L1461" s="61"/>
      <c r="M1461"/>
    </row>
    <row r="1462" spans="11:13">
      <c r="K1462" s="61"/>
      <c r="L1462" s="61"/>
      <c r="M1462"/>
    </row>
    <row r="1463" spans="11:13">
      <c r="K1463" s="61"/>
      <c r="L1463" s="61"/>
      <c r="M1463"/>
    </row>
    <row r="1464" spans="11:13">
      <c r="K1464" s="61"/>
      <c r="L1464" s="61"/>
      <c r="M1464"/>
    </row>
    <row r="1465" spans="11:13">
      <c r="K1465" s="61"/>
      <c r="L1465" s="61"/>
      <c r="M1465"/>
    </row>
    <row r="1466" spans="11:13">
      <c r="K1466" s="61"/>
      <c r="L1466" s="61"/>
      <c r="M1466"/>
    </row>
    <row r="1467" spans="11:13">
      <c r="K1467" s="61"/>
      <c r="L1467" s="61"/>
      <c r="M1467"/>
    </row>
    <row r="1468" spans="11:13">
      <c r="K1468" s="61"/>
      <c r="L1468" s="61"/>
      <c r="M1468"/>
    </row>
    <row r="1469" spans="11:13">
      <c r="K1469" s="61"/>
      <c r="L1469" s="61"/>
      <c r="M1469"/>
    </row>
    <row r="1470" spans="11:13">
      <c r="K1470" s="61"/>
      <c r="L1470" s="61"/>
      <c r="M1470"/>
    </row>
    <row r="1471" spans="11:13">
      <c r="K1471" s="61"/>
      <c r="L1471" s="61"/>
      <c r="M1471"/>
    </row>
    <row r="1472" spans="11:13">
      <c r="K1472" s="61"/>
      <c r="L1472" s="61"/>
      <c r="M1472"/>
    </row>
    <row r="1473" spans="11:13">
      <c r="K1473" s="61"/>
      <c r="L1473" s="61"/>
      <c r="M1473"/>
    </row>
    <row r="1474" spans="11:13">
      <c r="K1474" s="61"/>
      <c r="L1474" s="61"/>
      <c r="M1474"/>
    </row>
    <row r="1475" spans="11:13">
      <c r="K1475" s="61"/>
      <c r="L1475" s="61"/>
      <c r="M1475"/>
    </row>
    <row r="1476" spans="11:13">
      <c r="K1476" s="61"/>
      <c r="L1476" s="61"/>
      <c r="M1476"/>
    </row>
    <row r="1477" spans="11:13">
      <c r="K1477" s="61"/>
      <c r="L1477" s="61"/>
      <c r="M1477"/>
    </row>
    <row r="1478" spans="11:13">
      <c r="K1478" s="61"/>
      <c r="L1478" s="61"/>
      <c r="M1478"/>
    </row>
    <row r="1479" spans="11:13">
      <c r="K1479" s="61"/>
      <c r="L1479" s="61"/>
      <c r="M1479"/>
    </row>
    <row r="1480" spans="11:13">
      <c r="K1480" s="61"/>
      <c r="L1480" s="61"/>
      <c r="M1480"/>
    </row>
    <row r="1481" spans="11:13">
      <c r="K1481" s="61"/>
      <c r="L1481" s="61"/>
      <c r="M1481"/>
    </row>
    <row r="1482" spans="11:13">
      <c r="K1482" s="61"/>
      <c r="L1482" s="61"/>
      <c r="M1482"/>
    </row>
    <row r="1483" spans="11:13">
      <c r="K1483" s="61"/>
      <c r="L1483" s="61"/>
      <c r="M1483"/>
    </row>
    <row r="1484" spans="11:13">
      <c r="K1484" s="61"/>
      <c r="L1484" s="61"/>
      <c r="M1484"/>
    </row>
    <row r="1485" spans="11:13">
      <c r="K1485" s="61"/>
      <c r="L1485" s="61"/>
      <c r="M1485"/>
    </row>
    <row r="1486" spans="11:13">
      <c r="K1486" s="61"/>
      <c r="L1486" s="61"/>
      <c r="M1486"/>
    </row>
    <row r="1487" spans="11:13">
      <c r="K1487" s="61"/>
      <c r="L1487" s="61"/>
      <c r="M1487"/>
    </row>
    <row r="1488" spans="11:13">
      <c r="K1488" s="61"/>
      <c r="L1488" s="61"/>
      <c r="M1488"/>
    </row>
    <row r="1489" spans="11:13">
      <c r="K1489" s="61"/>
      <c r="L1489" s="61"/>
      <c r="M1489"/>
    </row>
    <row r="1490" spans="11:13">
      <c r="K1490" s="61"/>
      <c r="L1490" s="61"/>
      <c r="M1490"/>
    </row>
    <row r="1491" spans="11:13">
      <c r="K1491" s="61"/>
      <c r="L1491" s="61"/>
      <c r="M1491"/>
    </row>
    <row r="1492" spans="11:13">
      <c r="K1492" s="61"/>
      <c r="L1492" s="61"/>
      <c r="M1492"/>
    </row>
    <row r="1493" spans="11:13">
      <c r="K1493" s="61"/>
      <c r="L1493" s="61"/>
      <c r="M1493"/>
    </row>
    <row r="1494" spans="11:13">
      <c r="K1494" s="61"/>
      <c r="L1494" s="61"/>
      <c r="M1494"/>
    </row>
    <row r="1495" spans="11:13">
      <c r="K1495" s="61"/>
      <c r="L1495" s="61"/>
      <c r="M1495"/>
    </row>
    <row r="1496" spans="11:13">
      <c r="K1496" s="61"/>
      <c r="L1496" s="61"/>
      <c r="M1496"/>
    </row>
    <row r="1497" spans="11:13">
      <c r="K1497" s="61"/>
      <c r="L1497" s="61"/>
      <c r="M1497"/>
    </row>
    <row r="1498" spans="11:13">
      <c r="K1498" s="61"/>
      <c r="L1498" s="61"/>
      <c r="M1498"/>
    </row>
    <row r="1499" spans="11:13">
      <c r="K1499" s="61"/>
      <c r="L1499" s="61"/>
      <c r="M1499"/>
    </row>
    <row r="1500" spans="11:13">
      <c r="K1500" s="61"/>
      <c r="L1500" s="61"/>
      <c r="M1500"/>
    </row>
    <row r="1501" spans="11:13">
      <c r="K1501" s="61"/>
      <c r="L1501" s="61"/>
      <c r="M1501"/>
    </row>
    <row r="1502" spans="11:13">
      <c r="K1502" s="61"/>
      <c r="L1502" s="61"/>
      <c r="M1502"/>
    </row>
    <row r="1503" spans="11:13">
      <c r="K1503" s="61"/>
      <c r="L1503" s="61"/>
      <c r="M1503"/>
    </row>
    <row r="1504" spans="11:13">
      <c r="K1504" s="61"/>
      <c r="L1504" s="61"/>
      <c r="M1504"/>
    </row>
    <row r="1505" spans="11:13">
      <c r="K1505" s="61"/>
      <c r="L1505" s="61"/>
      <c r="M1505"/>
    </row>
    <row r="1506" spans="11:13">
      <c r="K1506" s="61"/>
      <c r="L1506" s="61"/>
      <c r="M1506"/>
    </row>
    <row r="1507" spans="11:13">
      <c r="K1507" s="61"/>
      <c r="L1507" s="61"/>
      <c r="M1507"/>
    </row>
    <row r="1508" spans="11:13">
      <c r="K1508" s="61"/>
      <c r="L1508" s="61"/>
      <c r="M1508"/>
    </row>
    <row r="1509" spans="11:13">
      <c r="K1509" s="61"/>
      <c r="L1509" s="61"/>
      <c r="M1509"/>
    </row>
    <row r="1510" spans="11:13">
      <c r="K1510" s="61"/>
      <c r="L1510" s="61"/>
      <c r="M1510"/>
    </row>
    <row r="1511" spans="11:13">
      <c r="K1511" s="61"/>
      <c r="L1511" s="61"/>
      <c r="M1511"/>
    </row>
    <row r="1512" spans="11:13">
      <c r="K1512" s="61"/>
      <c r="L1512" s="61"/>
      <c r="M1512"/>
    </row>
    <row r="1513" spans="11:13">
      <c r="K1513" s="61"/>
      <c r="L1513" s="61"/>
      <c r="M1513"/>
    </row>
    <row r="1514" spans="11:13">
      <c r="K1514" s="61"/>
      <c r="L1514" s="61"/>
      <c r="M1514"/>
    </row>
    <row r="1515" spans="11:13">
      <c r="K1515" s="61"/>
      <c r="L1515" s="61"/>
      <c r="M1515"/>
    </row>
    <row r="1516" spans="11:13">
      <c r="K1516" s="61"/>
      <c r="L1516" s="61"/>
      <c r="M1516"/>
    </row>
    <row r="1517" spans="11:13">
      <c r="K1517" s="61"/>
      <c r="L1517" s="61"/>
      <c r="M1517"/>
    </row>
    <row r="1518" spans="11:13">
      <c r="K1518" s="61"/>
      <c r="L1518" s="61"/>
      <c r="M1518"/>
    </row>
    <row r="1519" spans="11:13">
      <c r="K1519" s="61"/>
      <c r="L1519" s="61"/>
      <c r="M1519"/>
    </row>
    <row r="1520" spans="11:13">
      <c r="K1520" s="61"/>
      <c r="L1520" s="61"/>
      <c r="M1520"/>
    </row>
    <row r="1521" spans="11:13">
      <c r="K1521" s="61"/>
      <c r="L1521" s="61"/>
      <c r="M1521"/>
    </row>
    <row r="1522" spans="11:13">
      <c r="K1522" s="61"/>
      <c r="L1522" s="61"/>
      <c r="M1522"/>
    </row>
    <row r="1523" spans="11:13">
      <c r="K1523" s="61"/>
      <c r="L1523" s="61"/>
      <c r="M1523"/>
    </row>
    <row r="1524" spans="11:13">
      <c r="K1524" s="61"/>
      <c r="L1524" s="61"/>
      <c r="M1524"/>
    </row>
    <row r="1525" spans="11:13">
      <c r="K1525" s="61"/>
      <c r="L1525" s="61"/>
      <c r="M1525"/>
    </row>
    <row r="1526" spans="11:13">
      <c r="K1526" s="61"/>
      <c r="L1526" s="61"/>
      <c r="M1526"/>
    </row>
    <row r="1527" spans="11:13">
      <c r="K1527" s="61"/>
      <c r="L1527" s="61"/>
      <c r="M1527"/>
    </row>
    <row r="1528" spans="11:13">
      <c r="K1528" s="61"/>
      <c r="L1528" s="61"/>
      <c r="M1528"/>
    </row>
    <row r="1529" spans="11:13">
      <c r="K1529" s="61"/>
      <c r="L1529" s="61"/>
      <c r="M1529"/>
    </row>
    <row r="1530" spans="11:13">
      <c r="K1530" s="61"/>
      <c r="L1530" s="61"/>
      <c r="M1530"/>
    </row>
    <row r="1531" spans="11:13">
      <c r="K1531" s="61"/>
      <c r="L1531" s="61"/>
      <c r="M1531"/>
    </row>
    <row r="1532" spans="11:13">
      <c r="K1532" s="61"/>
      <c r="L1532" s="61"/>
      <c r="M1532"/>
    </row>
    <row r="1533" spans="11:13">
      <c r="K1533" s="61"/>
      <c r="L1533" s="61"/>
      <c r="M1533"/>
    </row>
    <row r="1534" spans="11:13">
      <c r="K1534" s="61"/>
      <c r="L1534" s="61"/>
      <c r="M1534"/>
    </row>
    <row r="1535" spans="11:13">
      <c r="K1535" s="61"/>
      <c r="L1535" s="61"/>
      <c r="M1535"/>
    </row>
    <row r="1536" spans="11:13">
      <c r="K1536" s="61"/>
      <c r="L1536" s="61"/>
      <c r="M1536"/>
    </row>
    <row r="1537" spans="11:13">
      <c r="K1537" s="61"/>
      <c r="L1537" s="61"/>
      <c r="M1537"/>
    </row>
    <row r="1538" spans="11:13">
      <c r="K1538" s="61"/>
      <c r="L1538" s="61"/>
      <c r="M1538"/>
    </row>
    <row r="1539" spans="11:13">
      <c r="K1539" s="61"/>
      <c r="L1539" s="61"/>
      <c r="M1539"/>
    </row>
    <row r="1540" spans="11:13">
      <c r="K1540" s="61"/>
      <c r="L1540" s="61"/>
      <c r="M1540"/>
    </row>
    <row r="1541" spans="11:13">
      <c r="K1541" s="61"/>
      <c r="L1541" s="61"/>
      <c r="M1541"/>
    </row>
    <row r="1542" spans="11:13">
      <c r="K1542" s="61"/>
      <c r="L1542" s="61"/>
      <c r="M1542"/>
    </row>
    <row r="1543" spans="11:13">
      <c r="K1543" s="61"/>
      <c r="L1543" s="61"/>
      <c r="M1543"/>
    </row>
    <row r="1544" spans="11:13">
      <c r="K1544" s="61"/>
      <c r="L1544" s="61"/>
      <c r="M1544"/>
    </row>
    <row r="1545" spans="11:13">
      <c r="K1545" s="61"/>
      <c r="L1545" s="61"/>
      <c r="M1545"/>
    </row>
    <row r="1546" spans="11:13">
      <c r="K1546" s="61"/>
      <c r="L1546" s="61"/>
      <c r="M1546"/>
    </row>
    <row r="1547" spans="11:13">
      <c r="K1547" s="61"/>
      <c r="L1547" s="61"/>
      <c r="M1547"/>
    </row>
    <row r="1548" spans="11:13">
      <c r="K1548" s="61"/>
      <c r="L1548" s="61"/>
      <c r="M1548"/>
    </row>
    <row r="1549" spans="11:13">
      <c r="K1549" s="61"/>
      <c r="L1549" s="61"/>
      <c r="M1549"/>
    </row>
    <row r="1550" spans="11:13">
      <c r="K1550" s="61"/>
      <c r="L1550" s="61"/>
      <c r="M1550"/>
    </row>
    <row r="1551" spans="11:13">
      <c r="K1551" s="61"/>
      <c r="L1551" s="61"/>
      <c r="M1551"/>
    </row>
    <row r="1552" spans="11:13">
      <c r="K1552" s="61"/>
      <c r="L1552" s="61"/>
      <c r="M1552"/>
    </row>
    <row r="1553" spans="11:13">
      <c r="K1553" s="61"/>
      <c r="L1553" s="61"/>
      <c r="M1553"/>
    </row>
    <row r="1554" spans="11:13">
      <c r="K1554" s="61"/>
      <c r="L1554" s="61"/>
      <c r="M1554"/>
    </row>
    <row r="1555" spans="11:13">
      <c r="K1555" s="61"/>
      <c r="L1555" s="61"/>
      <c r="M1555"/>
    </row>
    <row r="1556" spans="11:13">
      <c r="K1556" s="61"/>
      <c r="L1556" s="61"/>
      <c r="M1556"/>
    </row>
    <row r="1557" spans="11:13">
      <c r="K1557" s="61"/>
      <c r="L1557" s="61"/>
      <c r="M1557"/>
    </row>
    <row r="1558" spans="11:13">
      <c r="K1558" s="61"/>
      <c r="L1558" s="61"/>
      <c r="M1558"/>
    </row>
    <row r="1559" spans="11:13">
      <c r="K1559" s="61"/>
      <c r="L1559" s="61"/>
      <c r="M1559"/>
    </row>
    <row r="1560" spans="11:13">
      <c r="K1560" s="61"/>
      <c r="L1560" s="61"/>
      <c r="M1560"/>
    </row>
    <row r="1561" spans="11:13">
      <c r="K1561" s="61"/>
      <c r="L1561" s="61"/>
      <c r="M1561"/>
    </row>
    <row r="1562" spans="11:13">
      <c r="K1562" s="61"/>
      <c r="L1562" s="61"/>
      <c r="M1562"/>
    </row>
    <row r="1563" spans="11:13">
      <c r="K1563" s="61"/>
      <c r="L1563" s="61"/>
      <c r="M1563"/>
    </row>
    <row r="1564" spans="11:13">
      <c r="K1564" s="61"/>
      <c r="L1564" s="61"/>
      <c r="M1564"/>
    </row>
    <row r="1565" spans="11:13">
      <c r="K1565" s="61"/>
      <c r="L1565" s="61"/>
      <c r="M1565"/>
    </row>
    <row r="1566" spans="11:13">
      <c r="K1566" s="61"/>
      <c r="L1566" s="61"/>
      <c r="M1566"/>
    </row>
    <row r="1567" spans="11:13">
      <c r="K1567" s="61"/>
      <c r="L1567" s="61"/>
      <c r="M1567"/>
    </row>
    <row r="1568" spans="11:13">
      <c r="K1568" s="61"/>
      <c r="L1568" s="61"/>
      <c r="M1568"/>
    </row>
    <row r="1569" spans="11:13">
      <c r="K1569" s="61"/>
      <c r="L1569" s="61"/>
      <c r="M1569"/>
    </row>
    <row r="1570" spans="11:13">
      <c r="K1570" s="61"/>
      <c r="L1570" s="61"/>
      <c r="M1570"/>
    </row>
    <row r="1571" spans="11:13">
      <c r="K1571" s="61"/>
      <c r="L1571" s="61"/>
      <c r="M1571"/>
    </row>
    <row r="1572" spans="11:13">
      <c r="K1572" s="61"/>
      <c r="L1572" s="61"/>
      <c r="M1572"/>
    </row>
    <row r="1573" spans="11:13">
      <c r="K1573" s="61"/>
      <c r="L1573" s="61"/>
      <c r="M1573"/>
    </row>
    <row r="1574" spans="11:13">
      <c r="K1574" s="61"/>
      <c r="L1574" s="61"/>
      <c r="M1574"/>
    </row>
    <row r="1575" spans="11:13">
      <c r="K1575" s="61"/>
      <c r="L1575" s="61"/>
      <c r="M1575"/>
    </row>
    <row r="1576" spans="11:13">
      <c r="K1576" s="61"/>
      <c r="L1576" s="61"/>
      <c r="M1576"/>
    </row>
    <row r="1577" spans="11:13">
      <c r="K1577" s="61"/>
      <c r="L1577" s="61"/>
      <c r="M1577"/>
    </row>
    <row r="1578" spans="11:13">
      <c r="K1578" s="61"/>
      <c r="L1578" s="61"/>
      <c r="M1578"/>
    </row>
    <row r="1579" spans="11:13">
      <c r="K1579" s="61"/>
      <c r="L1579" s="61"/>
      <c r="M1579"/>
    </row>
    <row r="1580" spans="11:13">
      <c r="K1580" s="61"/>
      <c r="L1580" s="61"/>
      <c r="M1580"/>
    </row>
    <row r="1581" spans="11:13">
      <c r="K1581" s="61"/>
      <c r="L1581" s="61"/>
      <c r="M1581"/>
    </row>
    <row r="1582" spans="11:13">
      <c r="K1582" s="61"/>
      <c r="L1582" s="61"/>
      <c r="M1582"/>
    </row>
    <row r="1583" spans="11:13">
      <c r="K1583" s="61"/>
      <c r="L1583" s="61"/>
      <c r="M1583"/>
    </row>
    <row r="1584" spans="11:13">
      <c r="K1584" s="61"/>
      <c r="L1584" s="61"/>
      <c r="M1584"/>
    </row>
    <row r="1585" spans="11:13">
      <c r="K1585" s="61"/>
      <c r="L1585" s="61"/>
      <c r="M1585"/>
    </row>
    <row r="1586" spans="11:13">
      <c r="K1586" s="61"/>
      <c r="L1586" s="61"/>
      <c r="M1586"/>
    </row>
    <row r="1587" spans="11:13">
      <c r="K1587" s="61"/>
      <c r="L1587" s="61"/>
      <c r="M1587"/>
    </row>
    <row r="1588" spans="11:13">
      <c r="K1588" s="61"/>
      <c r="L1588" s="61"/>
      <c r="M1588"/>
    </row>
    <row r="1589" spans="11:13">
      <c r="K1589" s="61"/>
      <c r="L1589" s="61"/>
      <c r="M1589"/>
    </row>
    <row r="1590" spans="11:13">
      <c r="K1590" s="61"/>
      <c r="L1590" s="61"/>
      <c r="M1590"/>
    </row>
    <row r="1591" spans="11:13">
      <c r="K1591" s="61"/>
      <c r="L1591" s="61"/>
      <c r="M1591"/>
    </row>
    <row r="1592" spans="11:13">
      <c r="K1592" s="61"/>
      <c r="L1592" s="61"/>
      <c r="M1592"/>
    </row>
    <row r="1593" spans="11:13">
      <c r="K1593" s="61"/>
      <c r="L1593" s="61"/>
      <c r="M1593"/>
    </row>
    <row r="1594" spans="11:13">
      <c r="K1594" s="61"/>
      <c r="L1594" s="61"/>
      <c r="M1594"/>
    </row>
    <row r="1595" spans="11:13">
      <c r="K1595" s="61"/>
      <c r="L1595" s="61"/>
      <c r="M1595"/>
    </row>
    <row r="1596" spans="11:13">
      <c r="K1596" s="61"/>
      <c r="L1596" s="61"/>
      <c r="M1596"/>
    </row>
    <row r="1597" spans="11:13">
      <c r="K1597" s="61"/>
      <c r="L1597" s="61"/>
      <c r="M1597"/>
    </row>
    <row r="1598" spans="11:13">
      <c r="K1598" s="61"/>
      <c r="L1598" s="61"/>
      <c r="M1598"/>
    </row>
    <row r="1599" spans="11:13">
      <c r="K1599" s="61"/>
      <c r="L1599" s="61"/>
      <c r="M1599"/>
    </row>
    <row r="1600" spans="11:13">
      <c r="K1600" s="61"/>
      <c r="L1600" s="61"/>
      <c r="M1600"/>
    </row>
    <row r="1601" spans="11:13">
      <c r="K1601" s="61"/>
      <c r="L1601" s="61"/>
      <c r="M1601"/>
    </row>
    <row r="1602" spans="11:13">
      <c r="K1602" s="61"/>
      <c r="L1602" s="61"/>
      <c r="M1602"/>
    </row>
    <row r="1603" spans="11:13">
      <c r="K1603" s="61"/>
      <c r="L1603" s="61"/>
      <c r="M1603"/>
    </row>
    <row r="1604" spans="11:13">
      <c r="K1604" s="61"/>
      <c r="L1604" s="61"/>
      <c r="M1604"/>
    </row>
    <row r="1605" spans="11:13">
      <c r="K1605" s="61"/>
      <c r="L1605" s="61"/>
      <c r="M1605"/>
    </row>
    <row r="1606" spans="11:13">
      <c r="K1606" s="61"/>
      <c r="L1606" s="61"/>
      <c r="M1606"/>
    </row>
    <row r="1607" spans="11:13">
      <c r="K1607" s="61"/>
      <c r="L1607" s="61"/>
      <c r="M1607"/>
    </row>
    <row r="1608" spans="11:13">
      <c r="K1608" s="61"/>
      <c r="L1608" s="61"/>
      <c r="M1608"/>
    </row>
    <row r="1609" spans="11:13">
      <c r="K1609" s="61"/>
      <c r="L1609" s="61"/>
      <c r="M1609"/>
    </row>
    <row r="1610" spans="11:13">
      <c r="K1610" s="61"/>
      <c r="L1610" s="61"/>
      <c r="M1610"/>
    </row>
    <row r="1611" spans="11:13">
      <c r="K1611" s="61"/>
      <c r="L1611" s="61"/>
      <c r="M1611"/>
    </row>
    <row r="1612" spans="11:13">
      <c r="K1612" s="61"/>
      <c r="L1612" s="61"/>
      <c r="M1612"/>
    </row>
    <row r="1613" spans="11:13">
      <c r="K1613" s="61"/>
      <c r="L1613" s="61"/>
      <c r="M1613"/>
    </row>
    <row r="1614" spans="11:13">
      <c r="K1614" s="61"/>
      <c r="L1614" s="61"/>
      <c r="M1614"/>
    </row>
    <row r="1615" spans="11:13">
      <c r="K1615" s="61"/>
      <c r="L1615" s="61"/>
      <c r="M1615"/>
    </row>
    <row r="1616" spans="11:13">
      <c r="K1616" s="61"/>
      <c r="L1616" s="61"/>
      <c r="M1616"/>
    </row>
    <row r="1617" spans="11:13">
      <c r="K1617" s="61"/>
      <c r="L1617" s="61"/>
      <c r="M1617"/>
    </row>
    <row r="1618" spans="11:13">
      <c r="K1618" s="61"/>
      <c r="L1618" s="61"/>
      <c r="M1618"/>
    </row>
    <row r="1619" spans="11:13">
      <c r="K1619" s="61"/>
      <c r="L1619" s="61"/>
      <c r="M1619"/>
    </row>
    <row r="1620" spans="11:13">
      <c r="K1620" s="61"/>
      <c r="L1620" s="61"/>
      <c r="M1620"/>
    </row>
    <row r="1621" spans="11:13">
      <c r="K1621" s="61"/>
      <c r="L1621" s="61"/>
      <c r="M1621"/>
    </row>
    <row r="1622" spans="11:13">
      <c r="K1622" s="61"/>
      <c r="L1622" s="61"/>
      <c r="M1622"/>
    </row>
    <row r="1623" spans="11:13">
      <c r="K1623" s="61"/>
      <c r="L1623" s="61"/>
      <c r="M1623"/>
    </row>
    <row r="1624" spans="11:13">
      <c r="K1624" s="61"/>
      <c r="L1624" s="61"/>
      <c r="M1624"/>
    </row>
    <row r="1625" spans="11:13">
      <c r="K1625" s="61"/>
      <c r="L1625" s="61"/>
      <c r="M1625"/>
    </row>
    <row r="1626" spans="11:13">
      <c r="K1626" s="61"/>
      <c r="L1626" s="61"/>
      <c r="M1626"/>
    </row>
    <row r="1627" spans="11:13">
      <c r="K1627" s="61"/>
      <c r="L1627" s="61"/>
      <c r="M1627"/>
    </row>
    <row r="1628" spans="11:13">
      <c r="K1628" s="61"/>
      <c r="L1628" s="61"/>
      <c r="M1628"/>
    </row>
    <row r="1629" spans="11:13">
      <c r="K1629" s="61"/>
      <c r="L1629" s="61"/>
      <c r="M1629"/>
    </row>
    <row r="1630" spans="11:13">
      <c r="K1630" s="61"/>
      <c r="L1630" s="61"/>
      <c r="M1630"/>
    </row>
    <row r="1631" spans="11:13">
      <c r="K1631" s="61"/>
      <c r="L1631" s="61"/>
      <c r="M1631"/>
    </row>
    <row r="1632" spans="11:13">
      <c r="K1632" s="61"/>
      <c r="L1632" s="61"/>
      <c r="M1632"/>
    </row>
    <row r="1633" spans="11:13">
      <c r="K1633" s="61"/>
      <c r="L1633" s="61"/>
      <c r="M1633"/>
    </row>
    <row r="1634" spans="11:13">
      <c r="K1634" s="61"/>
      <c r="L1634" s="61"/>
      <c r="M1634"/>
    </row>
    <row r="1635" spans="11:13">
      <c r="K1635" s="61"/>
      <c r="L1635" s="61"/>
      <c r="M1635"/>
    </row>
    <row r="1636" spans="11:13">
      <c r="K1636" s="61"/>
      <c r="L1636" s="61"/>
      <c r="M1636"/>
    </row>
    <row r="1637" spans="11:13">
      <c r="K1637" s="61"/>
      <c r="L1637" s="61"/>
      <c r="M1637"/>
    </row>
    <row r="1638" spans="11:13">
      <c r="K1638" s="61"/>
      <c r="L1638" s="61"/>
      <c r="M1638"/>
    </row>
    <row r="1639" spans="11:13">
      <c r="K1639" s="61"/>
      <c r="L1639" s="61"/>
      <c r="M1639"/>
    </row>
    <row r="1640" spans="11:13">
      <c r="K1640" s="61"/>
      <c r="L1640" s="61"/>
      <c r="M1640"/>
    </row>
    <row r="1641" spans="11:13">
      <c r="K1641" s="61"/>
      <c r="L1641" s="61"/>
      <c r="M1641"/>
    </row>
    <row r="1642" spans="11:13">
      <c r="K1642" s="61"/>
      <c r="L1642" s="61"/>
      <c r="M1642"/>
    </row>
    <row r="1643" spans="11:13">
      <c r="K1643" s="61"/>
      <c r="L1643" s="61"/>
      <c r="M1643"/>
    </row>
    <row r="1644" spans="11:13">
      <c r="K1644" s="61"/>
      <c r="L1644" s="61"/>
      <c r="M1644"/>
    </row>
    <row r="1645" spans="11:13">
      <c r="K1645" s="61"/>
      <c r="L1645" s="61"/>
      <c r="M1645"/>
    </row>
    <row r="1646" spans="11:13">
      <c r="K1646" s="61"/>
      <c r="L1646" s="61"/>
      <c r="M1646"/>
    </row>
    <row r="1647" spans="11:13">
      <c r="K1647" s="61"/>
      <c r="L1647" s="61"/>
      <c r="M1647"/>
    </row>
    <row r="1648" spans="11:13">
      <c r="K1648" s="61"/>
      <c r="L1648" s="61"/>
      <c r="M1648"/>
    </row>
    <row r="1649" spans="11:13">
      <c r="K1649" s="61"/>
      <c r="L1649" s="61"/>
      <c r="M1649"/>
    </row>
    <row r="1650" spans="11:13">
      <c r="K1650" s="61"/>
      <c r="L1650" s="61"/>
      <c r="M1650"/>
    </row>
    <row r="1651" spans="11:13">
      <c r="K1651" s="61"/>
      <c r="L1651" s="61"/>
      <c r="M1651"/>
    </row>
    <row r="1652" spans="11:13">
      <c r="K1652" s="61"/>
      <c r="L1652" s="61"/>
      <c r="M1652"/>
    </row>
    <row r="1653" spans="11:13">
      <c r="K1653" s="61"/>
      <c r="L1653" s="61"/>
      <c r="M1653"/>
    </row>
    <row r="1654" spans="11:13">
      <c r="K1654" s="61"/>
      <c r="L1654" s="61"/>
      <c r="M1654"/>
    </row>
    <row r="1655" spans="11:13">
      <c r="K1655" s="61"/>
      <c r="L1655" s="61"/>
      <c r="M1655"/>
    </row>
    <row r="1656" spans="11:13">
      <c r="K1656" s="61"/>
      <c r="L1656" s="61"/>
      <c r="M1656"/>
    </row>
    <row r="1657" spans="11:13">
      <c r="K1657" s="61"/>
      <c r="L1657" s="61"/>
      <c r="M1657"/>
    </row>
    <row r="1658" spans="11:13">
      <c r="K1658" s="61"/>
      <c r="L1658" s="61"/>
      <c r="M1658"/>
    </row>
    <row r="1659" spans="11:13">
      <c r="K1659" s="61"/>
      <c r="L1659" s="61"/>
      <c r="M1659"/>
    </row>
    <row r="1660" spans="11:13">
      <c r="K1660" s="61"/>
      <c r="L1660" s="61"/>
      <c r="M1660"/>
    </row>
    <row r="1661" spans="11:13">
      <c r="K1661" s="61"/>
      <c r="L1661" s="61"/>
      <c r="M1661"/>
    </row>
    <row r="1662" spans="11:13">
      <c r="K1662" s="61"/>
      <c r="L1662" s="61"/>
      <c r="M1662"/>
    </row>
    <row r="1663" spans="11:13">
      <c r="K1663" s="61"/>
      <c r="L1663" s="61"/>
      <c r="M1663"/>
    </row>
    <row r="1664" spans="11:13">
      <c r="K1664" s="61"/>
      <c r="L1664" s="61"/>
      <c r="M1664"/>
    </row>
    <row r="1665" spans="11:13">
      <c r="K1665" s="61"/>
      <c r="L1665" s="61"/>
      <c r="M1665"/>
    </row>
    <row r="1666" spans="11:13">
      <c r="K1666" s="61"/>
      <c r="L1666" s="61"/>
      <c r="M1666"/>
    </row>
    <row r="1667" spans="11:13">
      <c r="K1667" s="61"/>
      <c r="L1667" s="61"/>
      <c r="M1667"/>
    </row>
    <row r="1668" spans="11:13">
      <c r="K1668" s="61"/>
      <c r="L1668" s="61"/>
      <c r="M1668"/>
    </row>
    <row r="1669" spans="11:13">
      <c r="K1669" s="61"/>
      <c r="L1669" s="61"/>
      <c r="M1669"/>
    </row>
    <row r="1670" spans="11:13">
      <c r="K1670" s="61"/>
      <c r="L1670" s="61"/>
      <c r="M1670"/>
    </row>
    <row r="1671" spans="11:13">
      <c r="K1671" s="61"/>
      <c r="L1671" s="61"/>
      <c r="M1671"/>
    </row>
    <row r="1672" spans="11:13">
      <c r="K1672" s="61"/>
      <c r="L1672" s="61"/>
      <c r="M1672"/>
    </row>
    <row r="1673" spans="11:13">
      <c r="K1673" s="61"/>
      <c r="L1673" s="61"/>
      <c r="M1673"/>
    </row>
    <row r="1674" spans="11:13">
      <c r="K1674" s="61"/>
      <c r="L1674" s="61"/>
      <c r="M1674"/>
    </row>
    <row r="1675" spans="11:13">
      <c r="K1675" s="61"/>
      <c r="L1675" s="61"/>
      <c r="M1675"/>
    </row>
    <row r="1676" spans="11:13">
      <c r="K1676" s="61"/>
      <c r="L1676" s="61"/>
      <c r="M1676"/>
    </row>
    <row r="1677" spans="11:13">
      <c r="K1677" s="61"/>
      <c r="L1677" s="61"/>
      <c r="M1677"/>
    </row>
    <row r="1678" spans="11:13">
      <c r="K1678" s="61"/>
      <c r="L1678" s="61"/>
      <c r="M1678"/>
    </row>
    <row r="1679" spans="11:13">
      <c r="K1679" s="61"/>
      <c r="L1679" s="61"/>
      <c r="M1679"/>
    </row>
    <row r="1680" spans="11:13">
      <c r="K1680" s="61"/>
      <c r="L1680" s="61"/>
      <c r="M1680"/>
    </row>
    <row r="1681" spans="11:13">
      <c r="K1681" s="61"/>
      <c r="L1681" s="61"/>
      <c r="M1681"/>
    </row>
    <row r="1682" spans="11:13">
      <c r="K1682" s="61"/>
      <c r="L1682" s="61"/>
      <c r="M1682"/>
    </row>
    <row r="1683" spans="11:13">
      <c r="K1683" s="61"/>
      <c r="L1683" s="61"/>
      <c r="M1683"/>
    </row>
    <row r="1684" spans="11:13">
      <c r="K1684" s="61"/>
      <c r="L1684" s="61"/>
      <c r="M1684"/>
    </row>
    <row r="1685" spans="11:13">
      <c r="K1685" s="61"/>
      <c r="L1685" s="61"/>
      <c r="M1685"/>
    </row>
    <row r="1686" spans="11:13">
      <c r="K1686" s="61"/>
      <c r="L1686" s="61"/>
      <c r="M1686"/>
    </row>
    <row r="1687" spans="11:13">
      <c r="K1687" s="61"/>
      <c r="L1687" s="61"/>
      <c r="M1687"/>
    </row>
    <row r="1688" spans="11:13">
      <c r="K1688" s="61"/>
      <c r="L1688" s="61"/>
      <c r="M1688"/>
    </row>
    <row r="1689" spans="11:13">
      <c r="K1689" s="61"/>
      <c r="L1689" s="61"/>
      <c r="M1689"/>
    </row>
    <row r="1690" spans="11:13">
      <c r="K1690" s="61"/>
      <c r="L1690" s="61"/>
      <c r="M1690"/>
    </row>
    <row r="1691" spans="11:13">
      <c r="K1691" s="61"/>
      <c r="L1691" s="61"/>
      <c r="M1691"/>
    </row>
    <row r="1692" spans="11:13">
      <c r="K1692" s="61"/>
      <c r="L1692" s="61"/>
      <c r="M1692"/>
    </row>
    <row r="1693" spans="11:13">
      <c r="K1693" s="61"/>
      <c r="L1693" s="61"/>
      <c r="M1693"/>
    </row>
    <row r="1694" spans="11:13">
      <c r="K1694" s="61"/>
      <c r="L1694" s="61"/>
      <c r="M1694"/>
    </row>
    <row r="1695" spans="11:13">
      <c r="K1695" s="61"/>
      <c r="L1695" s="61"/>
      <c r="M1695"/>
    </row>
    <row r="1696" spans="11:13">
      <c r="K1696" s="61"/>
      <c r="L1696" s="61"/>
      <c r="M1696"/>
    </row>
    <row r="1697" spans="11:13">
      <c r="K1697" s="61"/>
      <c r="L1697" s="61"/>
      <c r="M1697"/>
    </row>
    <row r="1698" spans="11:13">
      <c r="K1698" s="61"/>
      <c r="L1698" s="61"/>
      <c r="M1698"/>
    </row>
    <row r="1699" spans="11:13">
      <c r="K1699" s="61"/>
      <c r="L1699" s="61"/>
      <c r="M1699"/>
    </row>
    <row r="1700" spans="11:13">
      <c r="K1700" s="61"/>
      <c r="L1700" s="61"/>
      <c r="M1700"/>
    </row>
    <row r="1701" spans="11:13">
      <c r="K1701" s="61"/>
      <c r="L1701" s="61"/>
      <c r="M1701"/>
    </row>
    <row r="1702" spans="11:13">
      <c r="K1702" s="61"/>
      <c r="L1702" s="61"/>
      <c r="M1702"/>
    </row>
    <row r="1703" spans="11:13">
      <c r="K1703" s="61"/>
      <c r="L1703" s="61"/>
      <c r="M1703"/>
    </row>
    <row r="1704" spans="11:13">
      <c r="K1704" s="61"/>
      <c r="L1704" s="61"/>
      <c r="M1704"/>
    </row>
    <row r="1705" spans="11:13">
      <c r="K1705" s="61"/>
      <c r="L1705" s="61"/>
      <c r="M1705"/>
    </row>
    <row r="1706" spans="11:13">
      <c r="K1706" s="61"/>
      <c r="L1706" s="61"/>
      <c r="M1706"/>
    </row>
    <row r="1707" spans="11:13">
      <c r="K1707" s="61"/>
      <c r="L1707" s="61"/>
      <c r="M1707"/>
    </row>
    <row r="1708" spans="11:13">
      <c r="K1708" s="61"/>
      <c r="L1708" s="61"/>
      <c r="M1708"/>
    </row>
    <row r="1709" spans="11:13">
      <c r="K1709" s="61"/>
      <c r="L1709" s="61"/>
      <c r="M1709"/>
    </row>
    <row r="1710" spans="11:13">
      <c r="K1710" s="61"/>
      <c r="L1710" s="61"/>
      <c r="M1710"/>
    </row>
    <row r="1711" spans="11:13">
      <c r="K1711" s="61"/>
      <c r="L1711" s="61"/>
      <c r="M1711"/>
    </row>
    <row r="1712" spans="11:13">
      <c r="K1712" s="61"/>
      <c r="L1712" s="61"/>
      <c r="M1712"/>
    </row>
    <row r="1713" spans="11:13">
      <c r="K1713" s="61"/>
      <c r="L1713" s="61"/>
      <c r="M1713"/>
    </row>
    <row r="1714" spans="11:13">
      <c r="K1714" s="61"/>
      <c r="L1714" s="61"/>
      <c r="M1714"/>
    </row>
    <row r="1715" spans="11:13">
      <c r="K1715" s="61"/>
      <c r="L1715" s="61"/>
      <c r="M1715"/>
    </row>
    <row r="1716" spans="11:13">
      <c r="K1716" s="61"/>
      <c r="L1716" s="61"/>
      <c r="M1716"/>
    </row>
    <row r="1717" spans="11:13">
      <c r="K1717" s="61"/>
      <c r="L1717" s="61"/>
      <c r="M1717"/>
    </row>
    <row r="1718" spans="11:13">
      <c r="K1718" s="61"/>
      <c r="L1718" s="61"/>
      <c r="M1718"/>
    </row>
    <row r="1719" spans="11:13">
      <c r="K1719" s="61"/>
      <c r="L1719" s="61"/>
      <c r="M1719"/>
    </row>
    <row r="1720" spans="11:13">
      <c r="K1720" s="61"/>
      <c r="L1720" s="61"/>
      <c r="M1720"/>
    </row>
    <row r="1721" spans="11:13">
      <c r="K1721" s="61"/>
      <c r="L1721" s="61"/>
      <c r="M1721"/>
    </row>
    <row r="1722" spans="11:13">
      <c r="K1722" s="61"/>
      <c r="L1722" s="61"/>
      <c r="M1722"/>
    </row>
    <row r="1723" spans="11:13">
      <c r="K1723" s="61"/>
      <c r="L1723" s="61"/>
      <c r="M1723"/>
    </row>
    <row r="1724" spans="11:13">
      <c r="K1724" s="61"/>
      <c r="L1724" s="61"/>
      <c r="M1724"/>
    </row>
    <row r="1725" spans="11:13">
      <c r="K1725" s="61"/>
      <c r="L1725" s="61"/>
      <c r="M1725"/>
    </row>
    <row r="1726" spans="11:13">
      <c r="K1726" s="61"/>
      <c r="L1726" s="61"/>
      <c r="M1726"/>
    </row>
    <row r="1727" spans="11:13">
      <c r="K1727" s="61"/>
      <c r="L1727" s="61"/>
      <c r="M1727"/>
    </row>
    <row r="1728" spans="11:13">
      <c r="K1728" s="61"/>
      <c r="L1728" s="61"/>
      <c r="M1728"/>
    </row>
    <row r="1729" spans="11:13">
      <c r="K1729" s="61"/>
      <c r="L1729" s="61"/>
      <c r="M1729"/>
    </row>
    <row r="1730" spans="11:13">
      <c r="K1730" s="61"/>
      <c r="L1730" s="61"/>
      <c r="M1730"/>
    </row>
    <row r="1731" spans="11:13">
      <c r="K1731" s="61"/>
      <c r="L1731" s="61"/>
      <c r="M1731"/>
    </row>
    <row r="1732" spans="11:13">
      <c r="K1732" s="61"/>
      <c r="L1732" s="61"/>
      <c r="M1732"/>
    </row>
    <row r="1733" spans="11:13">
      <c r="K1733" s="61"/>
      <c r="L1733" s="61"/>
      <c r="M1733"/>
    </row>
    <row r="1734" spans="11:13">
      <c r="K1734" s="61"/>
      <c r="L1734" s="61"/>
      <c r="M1734"/>
    </row>
    <row r="1735" spans="11:13">
      <c r="K1735" s="61"/>
      <c r="L1735" s="61"/>
      <c r="M1735"/>
    </row>
    <row r="1736" spans="11:13">
      <c r="K1736" s="61"/>
      <c r="L1736" s="61"/>
      <c r="M1736"/>
    </row>
    <row r="1737" spans="11:13">
      <c r="K1737" s="61"/>
      <c r="L1737" s="61"/>
      <c r="M1737"/>
    </row>
    <row r="1738" spans="11:13">
      <c r="K1738" s="61"/>
      <c r="L1738" s="61"/>
      <c r="M1738"/>
    </row>
    <row r="1739" spans="11:13">
      <c r="K1739" s="61"/>
      <c r="L1739" s="61"/>
      <c r="M1739"/>
    </row>
    <row r="1740" spans="11:13">
      <c r="K1740" s="61"/>
      <c r="L1740" s="61"/>
      <c r="M1740"/>
    </row>
    <row r="1741" spans="11:13">
      <c r="K1741" s="61"/>
      <c r="L1741" s="61"/>
      <c r="M1741"/>
    </row>
    <row r="1742" spans="11:13">
      <c r="K1742" s="61"/>
      <c r="L1742" s="61"/>
      <c r="M1742"/>
    </row>
    <row r="1743" spans="11:13">
      <c r="K1743" s="61"/>
      <c r="L1743" s="61"/>
      <c r="M1743"/>
    </row>
    <row r="1744" spans="11:13">
      <c r="K1744" s="61"/>
      <c r="L1744" s="61"/>
      <c r="M1744"/>
    </row>
    <row r="1745" spans="11:13">
      <c r="K1745" s="61"/>
      <c r="L1745" s="61"/>
      <c r="M1745"/>
    </row>
    <row r="1746" spans="11:13">
      <c r="K1746" s="61"/>
      <c r="L1746" s="61"/>
      <c r="M1746"/>
    </row>
    <row r="1747" spans="11:13">
      <c r="K1747" s="61"/>
      <c r="L1747" s="61"/>
      <c r="M1747"/>
    </row>
    <row r="1748" spans="11:13">
      <c r="K1748" s="61"/>
      <c r="L1748" s="61"/>
      <c r="M1748"/>
    </row>
    <row r="1749" spans="11:13">
      <c r="K1749" s="61"/>
      <c r="L1749" s="61"/>
      <c r="M1749"/>
    </row>
    <row r="1750" spans="11:13">
      <c r="K1750" s="61"/>
      <c r="L1750" s="61"/>
      <c r="M1750"/>
    </row>
    <row r="1751" spans="11:13">
      <c r="K1751" s="61"/>
      <c r="L1751" s="61"/>
      <c r="M1751"/>
    </row>
    <row r="1752" spans="11:13">
      <c r="K1752" s="61"/>
      <c r="L1752" s="61"/>
      <c r="M1752"/>
    </row>
    <row r="1753" spans="11:13">
      <c r="K1753" s="61"/>
      <c r="L1753" s="61"/>
      <c r="M1753"/>
    </row>
    <row r="1754" spans="11:13">
      <c r="K1754" s="61"/>
      <c r="L1754" s="61"/>
      <c r="M1754"/>
    </row>
    <row r="1755" spans="11:13">
      <c r="K1755" s="61"/>
      <c r="L1755" s="61"/>
      <c r="M1755"/>
    </row>
    <row r="1756" spans="11:13">
      <c r="K1756" s="61"/>
      <c r="L1756" s="61"/>
      <c r="M1756"/>
    </row>
    <row r="1757" spans="11:13">
      <c r="K1757" s="61"/>
      <c r="L1757" s="61"/>
      <c r="M1757"/>
    </row>
    <row r="1758" spans="11:13">
      <c r="K1758" s="61"/>
      <c r="L1758" s="61"/>
      <c r="M1758"/>
    </row>
    <row r="1759" spans="11:13">
      <c r="K1759" s="61"/>
      <c r="L1759" s="61"/>
      <c r="M1759"/>
    </row>
    <row r="1760" spans="11:13">
      <c r="K1760" s="61"/>
      <c r="L1760" s="61"/>
      <c r="M1760"/>
    </row>
    <row r="1761" spans="11:13">
      <c r="K1761" s="61"/>
      <c r="L1761" s="61"/>
      <c r="M1761"/>
    </row>
    <row r="1762" spans="11:13">
      <c r="K1762" s="61"/>
      <c r="L1762" s="61"/>
      <c r="M1762"/>
    </row>
    <row r="1763" spans="11:13">
      <c r="K1763" s="61"/>
      <c r="L1763" s="61"/>
      <c r="M1763"/>
    </row>
    <row r="1764" spans="11:13">
      <c r="K1764" s="61"/>
      <c r="L1764" s="61"/>
      <c r="M1764"/>
    </row>
    <row r="1765" spans="11:13">
      <c r="K1765" s="61"/>
      <c r="L1765" s="61"/>
      <c r="M1765"/>
    </row>
    <row r="1766" spans="11:13">
      <c r="K1766" s="61"/>
      <c r="L1766" s="61"/>
      <c r="M1766"/>
    </row>
    <row r="1767" spans="11:13">
      <c r="K1767" s="61"/>
      <c r="L1767" s="61"/>
      <c r="M1767"/>
    </row>
    <row r="1768" spans="11:13">
      <c r="K1768" s="61"/>
      <c r="L1768" s="61"/>
      <c r="M1768"/>
    </row>
    <row r="1769" spans="11:13">
      <c r="K1769" s="61"/>
      <c r="L1769" s="61"/>
      <c r="M1769"/>
    </row>
    <row r="1770" spans="11:13">
      <c r="K1770" s="61"/>
      <c r="L1770" s="61"/>
      <c r="M1770"/>
    </row>
    <row r="1771" spans="11:13">
      <c r="K1771" s="61"/>
      <c r="L1771" s="61"/>
      <c r="M1771"/>
    </row>
    <row r="1772" spans="11:13">
      <c r="K1772" s="61"/>
      <c r="L1772" s="61"/>
      <c r="M1772"/>
    </row>
    <row r="1773" spans="11:13">
      <c r="K1773" s="61"/>
      <c r="L1773" s="61"/>
      <c r="M1773"/>
    </row>
    <row r="1774" spans="11:13">
      <c r="K1774" s="61"/>
      <c r="L1774" s="61"/>
      <c r="M1774"/>
    </row>
    <row r="1775" spans="11:13">
      <c r="K1775" s="61"/>
      <c r="L1775" s="61"/>
      <c r="M1775"/>
    </row>
    <row r="1776" spans="11:13">
      <c r="K1776" s="61"/>
      <c r="L1776" s="61"/>
      <c r="M1776"/>
    </row>
    <row r="1777" spans="11:13">
      <c r="K1777" s="61"/>
      <c r="L1777" s="61"/>
      <c r="M1777"/>
    </row>
    <row r="1778" spans="11:13">
      <c r="K1778" s="61"/>
      <c r="L1778" s="61"/>
      <c r="M1778"/>
    </row>
    <row r="1779" spans="11:13">
      <c r="K1779" s="61"/>
      <c r="L1779" s="61"/>
      <c r="M1779"/>
    </row>
    <row r="1780" spans="11:13">
      <c r="K1780" s="61"/>
      <c r="L1780" s="61"/>
      <c r="M1780"/>
    </row>
    <row r="1781" spans="11:13">
      <c r="K1781" s="61"/>
      <c r="L1781" s="61"/>
      <c r="M1781"/>
    </row>
    <row r="1782" spans="11:13">
      <c r="K1782" s="61"/>
      <c r="L1782" s="61"/>
      <c r="M1782"/>
    </row>
    <row r="1783" spans="11:13">
      <c r="K1783" s="61"/>
      <c r="L1783" s="61"/>
      <c r="M1783"/>
    </row>
    <row r="1784" spans="11:13">
      <c r="K1784" s="61"/>
      <c r="L1784" s="61"/>
      <c r="M1784"/>
    </row>
    <row r="1785" spans="11:13">
      <c r="K1785" s="61"/>
      <c r="L1785" s="61"/>
      <c r="M1785"/>
    </row>
    <row r="1786" spans="11:13">
      <c r="K1786" s="61"/>
      <c r="L1786" s="61"/>
      <c r="M1786"/>
    </row>
    <row r="1787" spans="11:13">
      <c r="K1787" s="61"/>
      <c r="L1787" s="61"/>
      <c r="M1787"/>
    </row>
    <row r="1788" spans="11:13">
      <c r="K1788" s="61"/>
      <c r="L1788" s="61"/>
      <c r="M1788"/>
    </row>
    <row r="1789" spans="11:13">
      <c r="K1789" s="61"/>
      <c r="L1789" s="61"/>
      <c r="M1789"/>
    </row>
    <row r="1790" spans="11:13">
      <c r="K1790" s="61"/>
      <c r="L1790" s="61"/>
      <c r="M1790"/>
    </row>
    <row r="1791" spans="11:13">
      <c r="K1791" s="61"/>
      <c r="L1791" s="61"/>
      <c r="M1791"/>
    </row>
    <row r="1792" spans="11:13">
      <c r="K1792" s="61"/>
      <c r="L1792" s="61"/>
      <c r="M1792"/>
    </row>
    <row r="1793" spans="11:13">
      <c r="K1793" s="61"/>
      <c r="L1793" s="61"/>
      <c r="M1793"/>
    </row>
    <row r="1794" spans="11:13">
      <c r="K1794" s="61"/>
      <c r="L1794" s="61"/>
      <c r="M1794"/>
    </row>
    <row r="1795" spans="11:13">
      <c r="K1795" s="61"/>
      <c r="L1795" s="61"/>
      <c r="M1795"/>
    </row>
    <row r="1796" spans="11:13">
      <c r="K1796" s="61"/>
      <c r="L1796" s="61"/>
      <c r="M1796"/>
    </row>
    <row r="1797" spans="11:13">
      <c r="K1797" s="61"/>
      <c r="L1797" s="61"/>
      <c r="M1797"/>
    </row>
    <row r="1798" spans="11:13">
      <c r="K1798" s="61"/>
      <c r="L1798" s="61"/>
      <c r="M1798"/>
    </row>
    <row r="1799" spans="11:13">
      <c r="K1799" s="61"/>
      <c r="L1799" s="61"/>
      <c r="M1799"/>
    </row>
    <row r="1800" spans="11:13">
      <c r="K1800" s="61"/>
      <c r="L1800" s="61"/>
      <c r="M1800"/>
    </row>
    <row r="1801" spans="11:13">
      <c r="K1801" s="61"/>
      <c r="L1801" s="61"/>
      <c r="M1801"/>
    </row>
    <row r="1802" spans="11:13">
      <c r="K1802" s="61"/>
      <c r="L1802" s="61"/>
      <c r="M1802"/>
    </row>
    <row r="1803" spans="11:13">
      <c r="K1803" s="61"/>
      <c r="L1803" s="61"/>
      <c r="M1803"/>
    </row>
    <row r="1804" spans="11:13">
      <c r="K1804" s="61"/>
      <c r="L1804" s="61"/>
      <c r="M1804"/>
    </row>
    <row r="1805" spans="11:13">
      <c r="K1805" s="61"/>
      <c r="L1805" s="61"/>
      <c r="M1805"/>
    </row>
    <row r="1806" spans="11:13">
      <c r="K1806" s="61"/>
      <c r="L1806" s="61"/>
      <c r="M1806"/>
    </row>
    <row r="1807" spans="11:13">
      <c r="K1807" s="61"/>
      <c r="L1807" s="61"/>
      <c r="M1807"/>
    </row>
    <row r="1808" spans="11:13">
      <c r="K1808" s="61"/>
      <c r="L1808" s="61"/>
      <c r="M1808"/>
    </row>
    <row r="1809" spans="11:13">
      <c r="K1809" s="61"/>
      <c r="L1809" s="61"/>
      <c r="M1809"/>
    </row>
    <row r="1810" spans="11:13">
      <c r="K1810" s="61"/>
      <c r="L1810" s="61"/>
      <c r="M1810"/>
    </row>
    <row r="1811" spans="11:13">
      <c r="K1811" s="61"/>
      <c r="L1811" s="61"/>
      <c r="M1811"/>
    </row>
    <row r="1812" spans="11:13">
      <c r="K1812" s="61"/>
      <c r="L1812" s="61"/>
      <c r="M1812"/>
    </row>
    <row r="1813" spans="11:13">
      <c r="K1813" s="61"/>
      <c r="L1813" s="61"/>
      <c r="M1813"/>
    </row>
    <row r="1814" spans="11:13">
      <c r="K1814" s="61"/>
      <c r="L1814" s="61"/>
      <c r="M1814"/>
    </row>
    <row r="1815" spans="11:13">
      <c r="K1815" s="61"/>
      <c r="L1815" s="61"/>
      <c r="M1815"/>
    </row>
    <row r="1816" spans="11:13">
      <c r="K1816" s="61"/>
      <c r="L1816" s="61"/>
      <c r="M1816"/>
    </row>
    <row r="1817" spans="11:13">
      <c r="K1817" s="61"/>
      <c r="L1817" s="61"/>
      <c r="M1817"/>
    </row>
    <row r="1818" spans="11:13">
      <c r="K1818" s="61"/>
      <c r="L1818" s="61"/>
      <c r="M1818"/>
    </row>
    <row r="1819" spans="11:13">
      <c r="K1819" s="61"/>
      <c r="L1819" s="61"/>
      <c r="M1819"/>
    </row>
    <row r="1820" spans="11:13">
      <c r="K1820" s="61"/>
      <c r="L1820" s="61"/>
      <c r="M1820"/>
    </row>
    <row r="1821" spans="11:13">
      <c r="K1821" s="61"/>
      <c r="L1821" s="61"/>
      <c r="M1821"/>
    </row>
    <row r="1822" spans="11:13">
      <c r="K1822" s="61"/>
      <c r="L1822" s="61"/>
      <c r="M1822"/>
    </row>
    <row r="1823" spans="11:13">
      <c r="K1823" s="61"/>
      <c r="L1823" s="61"/>
      <c r="M1823"/>
    </row>
    <row r="1824" spans="11:13">
      <c r="K1824" s="61"/>
      <c r="L1824" s="61"/>
      <c r="M1824"/>
    </row>
    <row r="1825" spans="11:13">
      <c r="K1825" s="61"/>
      <c r="L1825" s="61"/>
      <c r="M1825"/>
    </row>
    <row r="1826" spans="11:13">
      <c r="K1826" s="61"/>
      <c r="L1826" s="61"/>
      <c r="M1826"/>
    </row>
    <row r="1827" spans="11:13">
      <c r="K1827" s="61"/>
      <c r="L1827" s="61"/>
      <c r="M1827"/>
    </row>
    <row r="1828" spans="11:13">
      <c r="K1828" s="61"/>
      <c r="L1828" s="61"/>
      <c r="M1828"/>
    </row>
    <row r="1829" spans="11:13">
      <c r="K1829" s="61"/>
      <c r="L1829" s="61"/>
      <c r="M1829"/>
    </row>
    <row r="1830" spans="11:13">
      <c r="K1830" s="61"/>
      <c r="L1830" s="61"/>
      <c r="M1830"/>
    </row>
    <row r="1831" spans="11:13">
      <c r="K1831" s="61"/>
      <c r="L1831" s="61"/>
      <c r="M1831"/>
    </row>
    <row r="1832" spans="11:13">
      <c r="K1832" s="61"/>
      <c r="L1832" s="61"/>
      <c r="M1832"/>
    </row>
    <row r="1833" spans="11:13">
      <c r="K1833" s="61"/>
      <c r="L1833" s="61"/>
      <c r="M1833"/>
    </row>
    <row r="1834" spans="11:13">
      <c r="K1834" s="61"/>
      <c r="L1834" s="61"/>
      <c r="M1834"/>
    </row>
    <row r="1835" spans="11:13">
      <c r="K1835" s="61"/>
      <c r="L1835" s="61"/>
      <c r="M1835"/>
    </row>
    <row r="1836" spans="11:13">
      <c r="K1836" s="61"/>
      <c r="L1836" s="61"/>
      <c r="M1836"/>
    </row>
    <row r="1837" spans="11:13">
      <c r="K1837" s="61"/>
      <c r="L1837" s="61"/>
      <c r="M1837"/>
    </row>
    <row r="1838" spans="11:13">
      <c r="K1838" s="61"/>
      <c r="L1838" s="61"/>
      <c r="M1838"/>
    </row>
    <row r="1839" spans="11:13">
      <c r="K1839" s="61"/>
      <c r="L1839" s="61"/>
      <c r="M1839"/>
    </row>
    <row r="1840" spans="11:13">
      <c r="K1840" s="61"/>
      <c r="L1840" s="61"/>
      <c r="M1840"/>
    </row>
    <row r="1841" spans="11:13">
      <c r="K1841" s="61"/>
      <c r="L1841" s="61"/>
      <c r="M1841"/>
    </row>
    <row r="1842" spans="11:13">
      <c r="K1842" s="61"/>
      <c r="L1842" s="61"/>
      <c r="M1842"/>
    </row>
    <row r="1843" spans="11:13">
      <c r="K1843" s="61"/>
      <c r="L1843" s="61"/>
      <c r="M1843"/>
    </row>
    <row r="1844" spans="11:13">
      <c r="K1844" s="61"/>
      <c r="L1844" s="61"/>
      <c r="M1844"/>
    </row>
    <row r="1845" spans="11:13">
      <c r="K1845" s="61"/>
      <c r="L1845" s="61"/>
      <c r="M1845"/>
    </row>
    <row r="1846" spans="11:13">
      <c r="K1846" s="61"/>
      <c r="L1846" s="61"/>
      <c r="M1846"/>
    </row>
    <row r="1847" spans="11:13">
      <c r="K1847" s="61"/>
      <c r="L1847" s="61"/>
      <c r="M1847"/>
    </row>
    <row r="1848" spans="11:13">
      <c r="K1848" s="61"/>
      <c r="L1848" s="61"/>
      <c r="M1848"/>
    </row>
    <row r="1849" spans="11:13">
      <c r="K1849" s="61"/>
      <c r="L1849" s="61"/>
      <c r="M1849"/>
    </row>
    <row r="1850" spans="11:13">
      <c r="K1850" s="61"/>
      <c r="L1850" s="61"/>
      <c r="M1850"/>
    </row>
    <row r="1851" spans="11:13">
      <c r="K1851" s="61"/>
      <c r="L1851" s="61"/>
      <c r="M1851"/>
    </row>
    <row r="1852" spans="11:13">
      <c r="K1852" s="61"/>
      <c r="L1852" s="61"/>
      <c r="M1852"/>
    </row>
    <row r="1853" spans="11:13">
      <c r="K1853" s="61"/>
      <c r="L1853" s="61"/>
      <c r="M1853"/>
    </row>
    <row r="1854" spans="11:13">
      <c r="K1854" s="61"/>
      <c r="L1854" s="61"/>
      <c r="M1854"/>
    </row>
    <row r="1855" spans="11:13">
      <c r="K1855" s="61"/>
      <c r="L1855" s="61"/>
      <c r="M1855"/>
    </row>
    <row r="1856" spans="11:13">
      <c r="K1856" s="61"/>
      <c r="L1856" s="61"/>
      <c r="M1856"/>
    </row>
    <row r="1857" spans="11:13">
      <c r="K1857" s="61"/>
      <c r="L1857" s="61"/>
      <c r="M1857"/>
    </row>
    <row r="1858" spans="11:13">
      <c r="K1858" s="61"/>
      <c r="L1858" s="61"/>
      <c r="M1858"/>
    </row>
    <row r="1859" spans="11:13">
      <c r="K1859" s="61"/>
      <c r="L1859" s="61"/>
      <c r="M1859"/>
    </row>
    <row r="1860" spans="11:13">
      <c r="K1860" s="61"/>
      <c r="L1860" s="61"/>
      <c r="M1860"/>
    </row>
    <row r="1861" spans="11:13">
      <c r="K1861" s="61"/>
      <c r="L1861" s="61"/>
      <c r="M1861"/>
    </row>
    <row r="1862" spans="11:13">
      <c r="K1862" s="61"/>
      <c r="L1862" s="61"/>
      <c r="M1862"/>
    </row>
    <row r="1863" spans="11:13">
      <c r="K1863" s="61"/>
      <c r="L1863" s="61"/>
      <c r="M1863"/>
    </row>
    <row r="1864" spans="11:13">
      <c r="K1864" s="61"/>
      <c r="L1864" s="61"/>
      <c r="M1864"/>
    </row>
    <row r="1865" spans="11:13">
      <c r="K1865" s="61"/>
      <c r="L1865" s="61"/>
      <c r="M1865"/>
    </row>
    <row r="1866" spans="11:13">
      <c r="K1866" s="61"/>
      <c r="L1866" s="61"/>
      <c r="M1866"/>
    </row>
    <row r="1867" spans="11:13">
      <c r="K1867" s="61"/>
      <c r="L1867" s="61"/>
      <c r="M1867"/>
    </row>
    <row r="1868" spans="11:13">
      <c r="K1868" s="61"/>
      <c r="L1868" s="61"/>
      <c r="M1868"/>
    </row>
    <row r="1869" spans="11:13">
      <c r="K1869" s="61"/>
      <c r="L1869" s="61"/>
      <c r="M1869"/>
    </row>
    <row r="1870" spans="11:13">
      <c r="K1870" s="61"/>
      <c r="L1870" s="61"/>
      <c r="M1870"/>
    </row>
  </sheetData>
  <mergeCells count="3">
    <mergeCell ref="K1:K8"/>
    <mergeCell ref="L1:L8"/>
    <mergeCell ref="G5:H5"/>
  </mergeCells>
  <conditionalFormatting sqref="I550:J554 I10:I549 K550:L550 M9:M550">
    <cfRule type="cellIs" dxfId="3" priority="81" operator="lessThan">
      <formula>0</formula>
    </cfRule>
  </conditionalFormatting>
  <conditionalFormatting sqref="I9 I555">
    <cfRule type="cellIs" dxfId="2" priority="130" operator="lessThan">
      <formula>0</formula>
    </cfRule>
  </conditionalFormatting>
  <conditionalFormatting sqref="J9 J555">
    <cfRule type="cellIs" dxfId="1" priority="50" operator="lessThan">
      <formula>0</formula>
    </cfRule>
  </conditionalFormatting>
  <conditionalFormatting sqref="J10:J549">
    <cfRule type="cellIs" dxfId="0" priority="1" operator="lessThan">
      <formula>0</formula>
    </cfRule>
  </conditionalFormatting>
  <printOptions horizontalCentered="1" gridLines="1"/>
  <pageMargins left="0.5" right="0.5" top="0.66" bottom="0.65" header="0.3" footer="0.3"/>
  <pageSetup scale="69" orientation="portrait" r:id="rId1"/>
  <headerFooter>
    <oddHeader>&amp;L&amp;"Times,Regular"Comp of FY20 Adjusted 05/05/2020 vs 
FY20 Adjusted 06/04/2020 State Aid Allocation&amp;C&amp;"Times,Regular"Oklahoma State Department of Education&amp;R&amp;"Times,Regular"06/04/2020</oddHeader>
    <oddFooter>&amp;L&amp;"Times,Regular"State Aid Section
&amp;A
&amp;C&amp;"Times,Regular"&amp;P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BE25389710FE4FBCD578BAD5C17D5C" ma:contentTypeVersion="14" ma:contentTypeDescription="Create a new document." ma:contentTypeScope="" ma:versionID="ce410933ea5abbe1381a25307c136a01">
  <xsd:schema xmlns:xsd="http://www.w3.org/2001/XMLSchema" xmlns:xs="http://www.w3.org/2001/XMLSchema" xmlns:p="http://schemas.microsoft.com/office/2006/metadata/properties" xmlns:ns1="http://schemas.microsoft.com/sharepoint/v3" xmlns:ns3="11be6873-b11b-4681-8df7-03100aa59dcb" xmlns:ns4="7cc876c3-1f77-40bc-8f1f-745f4d6cf5d8" targetNamespace="http://schemas.microsoft.com/office/2006/metadata/properties" ma:root="true" ma:fieldsID="898ba4a4fdd66c03f94a54e8060cf1b8" ns1:_="" ns3:_="" ns4:_="">
    <xsd:import namespace="http://schemas.microsoft.com/sharepoint/v3"/>
    <xsd:import namespace="11be6873-b11b-4681-8df7-03100aa59dcb"/>
    <xsd:import namespace="7cc876c3-1f77-40bc-8f1f-745f4d6cf5d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1:_ip_UnifiedCompliancePolicyProperties" minOccurs="0"/>
                <xsd:element ref="ns1:_ip_UnifiedCompliancePolicyUIAction" minOccurs="0"/>
                <xsd:element ref="ns4:MediaServiceMetadata" minOccurs="0"/>
                <xsd:element ref="ns4:MediaServiceFastMetadata" minOccurs="0"/>
                <xsd:element ref="ns4:MediaServiceEventHashCode" minOccurs="0"/>
                <xsd:element ref="ns4:MediaServiceGenerationTime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1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2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e6873-b11b-4681-8df7-03100aa59d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c876c3-1f77-40bc-8f1f-745f4d6cf5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3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365617F-3AC8-4F25-BD69-CA6466C7EA3C}"/>
</file>

<file path=customXml/itemProps2.xml><?xml version="1.0" encoding="utf-8"?>
<ds:datastoreItem xmlns:ds="http://schemas.openxmlformats.org/officeDocument/2006/customXml" ds:itemID="{EBD64474-5AFD-44F9-9BC3-90A64A88238D}"/>
</file>

<file path=customXml/itemProps3.xml><?xml version="1.0" encoding="utf-8"?>
<ds:datastoreItem xmlns:ds="http://schemas.openxmlformats.org/officeDocument/2006/customXml" ds:itemID="{E8907ABE-D2B2-4169-AB49-DF9B371B91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Oklahoma State Department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Ivester</dc:creator>
  <cp:keywords/>
  <dc:description/>
  <cp:lastModifiedBy>Kimberly Ivester</cp:lastModifiedBy>
  <cp:revision/>
  <dcterms:created xsi:type="dcterms:W3CDTF">2015-07-01T17:30:33Z</dcterms:created>
  <dcterms:modified xsi:type="dcterms:W3CDTF">2020-06-10T12:46:31Z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0x010100F3BE25389710FE4FBCD578BAD5C17D5C</vt:lpwstr>
  </property>
</Properties>
</file>