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5" yWindow="3450" windowWidth="24885" windowHeight="12780" tabRatio="726"/>
  </bookViews>
  <sheets>
    <sheet name="Sheet 1" sheetId="22" r:id="rId1"/>
  </sheets>
  <definedNames>
    <definedName name="_xlnm.Print_Area" localSheetId="0">'Sheet 1'!$A$8:$N$557</definedName>
    <definedName name="_xlnm.Print_Titles" localSheetId="0">'Sheet 1'!$1:$7</definedName>
  </definedNames>
  <calcPr calcId="145621"/>
</workbook>
</file>

<file path=xl/calcChain.xml><?xml version="1.0" encoding="utf-8"?>
<calcChain xmlns="http://schemas.openxmlformats.org/spreadsheetml/2006/main">
  <c r="J555" i="22" l="1"/>
  <c r="J554" i="22"/>
  <c r="J553" i="22"/>
  <c r="J552" i="22"/>
  <c r="J551" i="22"/>
  <c r="J550" i="22"/>
  <c r="J549" i="22"/>
  <c r="J548" i="22"/>
  <c r="J547" i="22"/>
  <c r="J546" i="22"/>
  <c r="J545" i="22"/>
  <c r="J544" i="22"/>
  <c r="J543" i="22"/>
  <c r="J542" i="22"/>
  <c r="J541" i="22"/>
  <c r="J540" i="22"/>
  <c r="J539" i="22"/>
  <c r="J538" i="22"/>
  <c r="J537" i="22"/>
  <c r="J536" i="22"/>
  <c r="J535" i="22"/>
  <c r="J534" i="22"/>
  <c r="J533" i="22"/>
  <c r="J532" i="22"/>
  <c r="J531" i="22"/>
  <c r="J530" i="22"/>
  <c r="J529" i="22"/>
  <c r="J528" i="22"/>
  <c r="J527" i="22"/>
  <c r="J526" i="22"/>
  <c r="J525" i="22"/>
  <c r="J524" i="22"/>
  <c r="J523" i="22"/>
  <c r="J522" i="22"/>
  <c r="J521" i="22"/>
  <c r="J520" i="22"/>
  <c r="J519" i="22"/>
  <c r="J518" i="22"/>
  <c r="J517" i="22"/>
  <c r="J516" i="22"/>
  <c r="J515" i="22"/>
  <c r="J514" i="22"/>
  <c r="J513" i="22"/>
  <c r="J512" i="22"/>
  <c r="J511" i="22"/>
  <c r="J510" i="22"/>
  <c r="J509" i="22"/>
  <c r="J508" i="22"/>
  <c r="J507" i="22"/>
  <c r="J506" i="22"/>
  <c r="J505" i="22"/>
  <c r="J504" i="22"/>
  <c r="J503" i="22"/>
  <c r="J502" i="22"/>
  <c r="J501" i="22"/>
  <c r="J500" i="22"/>
  <c r="J499" i="22"/>
  <c r="J498" i="22"/>
  <c r="J497" i="22"/>
  <c r="J496" i="22"/>
  <c r="J495" i="22"/>
  <c r="J494" i="22"/>
  <c r="J493" i="22"/>
  <c r="J492" i="22"/>
  <c r="J491" i="22"/>
  <c r="J490" i="22"/>
  <c r="J489" i="22"/>
  <c r="J488" i="22"/>
  <c r="J487" i="22"/>
  <c r="J486" i="22"/>
  <c r="J485" i="22"/>
  <c r="J484" i="22"/>
  <c r="J483" i="22"/>
  <c r="J482" i="22"/>
  <c r="J481" i="22"/>
  <c r="J480" i="22"/>
  <c r="J479" i="22"/>
  <c r="J478" i="22"/>
  <c r="J477" i="22"/>
  <c r="J476" i="22"/>
  <c r="J475" i="22"/>
  <c r="J474" i="22"/>
  <c r="J473" i="22"/>
  <c r="J472" i="22"/>
  <c r="J471" i="22"/>
  <c r="J470" i="22"/>
  <c r="J469" i="22"/>
  <c r="J468" i="22"/>
  <c r="J467" i="22"/>
  <c r="J466" i="22"/>
  <c r="J465" i="22"/>
  <c r="J464" i="22"/>
  <c r="J463" i="22"/>
  <c r="J462" i="22"/>
  <c r="J461" i="22"/>
  <c r="J460" i="22"/>
  <c r="J459" i="22"/>
  <c r="J458" i="22"/>
  <c r="J457" i="22"/>
  <c r="J456" i="22"/>
  <c r="J455" i="22"/>
  <c r="J454" i="22"/>
  <c r="J453" i="22"/>
  <c r="J452" i="22"/>
  <c r="J451" i="22"/>
  <c r="J450" i="22"/>
  <c r="J449" i="22"/>
  <c r="J448" i="22"/>
  <c r="J447" i="22"/>
  <c r="J446" i="22"/>
  <c r="J445" i="22"/>
  <c r="J444" i="22"/>
  <c r="J443" i="22"/>
  <c r="J442" i="22"/>
  <c r="J441" i="22"/>
  <c r="J440" i="22"/>
  <c r="J439" i="22"/>
  <c r="J438" i="22"/>
  <c r="J437" i="22"/>
  <c r="J436" i="22"/>
  <c r="J435" i="22"/>
  <c r="J434" i="22"/>
  <c r="J433" i="22"/>
  <c r="J432" i="22"/>
  <c r="J431" i="22"/>
  <c r="J430" i="22"/>
  <c r="J429" i="22"/>
  <c r="J428" i="22"/>
  <c r="J427" i="22"/>
  <c r="J426" i="22"/>
  <c r="J425" i="22"/>
  <c r="J424" i="22"/>
  <c r="J423" i="22"/>
  <c r="J422" i="22"/>
  <c r="J421" i="22"/>
  <c r="J420" i="22"/>
  <c r="J419" i="22"/>
  <c r="J418" i="22"/>
  <c r="J417" i="22"/>
  <c r="J416" i="22"/>
  <c r="J415" i="22"/>
  <c r="J414" i="22"/>
  <c r="J413" i="22"/>
  <c r="J412" i="22"/>
  <c r="J411" i="22"/>
  <c r="J410" i="22"/>
  <c r="J409" i="22"/>
  <c r="J408" i="22"/>
  <c r="J407" i="22"/>
  <c r="J406" i="22"/>
  <c r="J405" i="22"/>
  <c r="J404" i="22"/>
  <c r="J403" i="22"/>
  <c r="J402" i="22"/>
  <c r="J401" i="22"/>
  <c r="J400" i="22"/>
  <c r="J399" i="22"/>
  <c r="J398" i="22"/>
  <c r="J397" i="22"/>
  <c r="J396" i="22"/>
  <c r="J395" i="22"/>
  <c r="J394" i="22"/>
  <c r="J393" i="22"/>
  <c r="J392" i="22"/>
  <c r="J391" i="22"/>
  <c r="J390" i="22"/>
  <c r="J389" i="22"/>
  <c r="J388" i="22"/>
  <c r="J387" i="22"/>
  <c r="J386" i="22"/>
  <c r="J385" i="22"/>
  <c r="J384" i="22"/>
  <c r="J383" i="22"/>
  <c r="J382" i="22"/>
  <c r="J381" i="22"/>
  <c r="J380" i="22"/>
  <c r="J379" i="22"/>
  <c r="J378" i="22"/>
  <c r="J377" i="22"/>
  <c r="J376" i="22"/>
  <c r="J375" i="22"/>
  <c r="J374" i="22"/>
  <c r="J373" i="22"/>
  <c r="J372" i="22"/>
  <c r="J371" i="22"/>
  <c r="J370" i="22"/>
  <c r="J369" i="22"/>
  <c r="J368" i="22"/>
  <c r="J367" i="22"/>
  <c r="J366" i="22"/>
  <c r="J365" i="22"/>
  <c r="J364" i="22"/>
  <c r="J363" i="22"/>
  <c r="J362" i="22"/>
  <c r="J361" i="22"/>
  <c r="J360" i="22"/>
  <c r="J359" i="22"/>
  <c r="J358" i="22"/>
  <c r="J357" i="22"/>
  <c r="J356" i="22"/>
  <c r="J355" i="22"/>
  <c r="J354" i="22"/>
  <c r="J353" i="22"/>
  <c r="J352" i="22"/>
  <c r="J351" i="22"/>
  <c r="J350" i="22"/>
  <c r="J349" i="22"/>
  <c r="J348" i="22"/>
  <c r="J347" i="22"/>
  <c r="J346" i="22"/>
  <c r="J345" i="22"/>
  <c r="J344" i="22"/>
  <c r="J343" i="22"/>
  <c r="J342" i="22"/>
  <c r="J341" i="22"/>
  <c r="J340" i="22"/>
  <c r="J339" i="22"/>
  <c r="J338" i="22"/>
  <c r="J337" i="22"/>
  <c r="J336" i="22"/>
  <c r="J335" i="22"/>
  <c r="J334" i="22"/>
  <c r="J333" i="22"/>
  <c r="J332" i="22"/>
  <c r="J331" i="22"/>
  <c r="J330" i="22"/>
  <c r="J329" i="22"/>
  <c r="J328" i="22"/>
  <c r="J327" i="22"/>
  <c r="J326" i="22"/>
  <c r="J325" i="22"/>
  <c r="J324" i="22"/>
  <c r="J323" i="22"/>
  <c r="J322" i="22"/>
  <c r="J321" i="22"/>
  <c r="J320" i="22"/>
  <c r="J319" i="22"/>
  <c r="J318" i="22"/>
  <c r="J317" i="22"/>
  <c r="J316" i="22"/>
  <c r="J315" i="22"/>
  <c r="J314" i="22"/>
  <c r="J313" i="22"/>
  <c r="J312" i="22"/>
  <c r="J311" i="22"/>
  <c r="J310" i="22"/>
  <c r="J309" i="22"/>
  <c r="J308" i="22"/>
  <c r="J307" i="22"/>
  <c r="J306" i="22"/>
  <c r="J305" i="22"/>
  <c r="J304" i="22"/>
  <c r="J303" i="22"/>
  <c r="J302" i="22"/>
  <c r="J301" i="22"/>
  <c r="J300" i="22"/>
  <c r="J299" i="22"/>
  <c r="J298" i="22"/>
  <c r="J297" i="22"/>
  <c r="J296" i="22"/>
  <c r="J295" i="22"/>
  <c r="J294" i="22"/>
  <c r="J293" i="22"/>
  <c r="J292" i="22"/>
  <c r="J291" i="22"/>
  <c r="J290" i="22"/>
  <c r="J289" i="22"/>
  <c r="J288" i="22"/>
  <c r="J287" i="22"/>
  <c r="J286" i="22"/>
  <c r="J285" i="22"/>
  <c r="J284" i="22"/>
  <c r="J283" i="22"/>
  <c r="J282" i="22"/>
  <c r="J281" i="22"/>
  <c r="J280" i="22"/>
  <c r="J279" i="22"/>
  <c r="J278" i="22"/>
  <c r="J277" i="22"/>
  <c r="J276" i="22"/>
  <c r="J275" i="22"/>
  <c r="J274" i="22"/>
  <c r="J273" i="22"/>
  <c r="J272" i="22"/>
  <c r="J271" i="22"/>
  <c r="J270" i="22"/>
  <c r="J269" i="22"/>
  <c r="J268" i="22"/>
  <c r="J267" i="22"/>
  <c r="J266" i="22"/>
  <c r="J265" i="22"/>
  <c r="J264" i="22"/>
  <c r="J263" i="22"/>
  <c r="J262" i="22"/>
  <c r="J261" i="22"/>
  <c r="J260" i="22"/>
  <c r="J259" i="22"/>
  <c r="J258" i="22"/>
  <c r="J257" i="22"/>
  <c r="J256" i="22"/>
  <c r="J255" i="22"/>
  <c r="J254" i="22"/>
  <c r="J253" i="22"/>
  <c r="J252" i="22"/>
  <c r="J251" i="22"/>
  <c r="J250" i="22"/>
  <c r="J249" i="22"/>
  <c r="J248" i="22"/>
  <c r="J247" i="22"/>
  <c r="J246" i="22"/>
  <c r="J245" i="22"/>
  <c r="J244" i="22"/>
  <c r="J243" i="22"/>
  <c r="J242" i="22"/>
  <c r="J241" i="22"/>
  <c r="J240" i="22"/>
  <c r="J239" i="22"/>
  <c r="J238" i="22"/>
  <c r="J237" i="22"/>
  <c r="J236" i="22"/>
  <c r="J235" i="22"/>
  <c r="J234" i="22"/>
  <c r="J233" i="22"/>
  <c r="J232" i="22"/>
  <c r="J231" i="22"/>
  <c r="J230" i="22"/>
  <c r="J229" i="22"/>
  <c r="J228" i="22"/>
  <c r="J227" i="22"/>
  <c r="J226" i="22"/>
  <c r="J225" i="22"/>
  <c r="J224" i="22"/>
  <c r="J223" i="22"/>
  <c r="J222" i="22"/>
  <c r="J221" i="22"/>
  <c r="J220" i="22"/>
  <c r="J219" i="22"/>
  <c r="J218" i="22"/>
  <c r="J217" i="22"/>
  <c r="J216" i="22"/>
  <c r="J215" i="22"/>
  <c r="J214" i="22"/>
  <c r="J213" i="22"/>
  <c r="J212" i="22"/>
  <c r="J211" i="22"/>
  <c r="J210" i="22"/>
  <c r="J209" i="22"/>
  <c r="J208" i="22"/>
  <c r="J207" i="22"/>
  <c r="J206" i="22"/>
  <c r="J205" i="22"/>
  <c r="J204" i="22"/>
  <c r="J203" i="22"/>
  <c r="J202" i="22"/>
  <c r="J201" i="22"/>
  <c r="J200" i="22"/>
  <c r="J199" i="22"/>
  <c r="J198" i="22"/>
  <c r="J197" i="22"/>
  <c r="J196" i="22"/>
  <c r="J195" i="22"/>
  <c r="J194" i="22"/>
  <c r="J193" i="22"/>
  <c r="J192" i="22"/>
  <c r="J191" i="22"/>
  <c r="J190" i="22"/>
  <c r="J189" i="22"/>
  <c r="J188" i="22"/>
  <c r="J187" i="22"/>
  <c r="J186" i="22"/>
  <c r="J185" i="22"/>
  <c r="J184" i="22"/>
  <c r="J183" i="22"/>
  <c r="J182" i="22"/>
  <c r="J181" i="22"/>
  <c r="J180" i="22"/>
  <c r="J179" i="22"/>
  <c r="J178" i="22"/>
  <c r="J177" i="22"/>
  <c r="J176" i="22"/>
  <c r="J175" i="22"/>
  <c r="J174" i="22"/>
  <c r="J173" i="22"/>
  <c r="J172" i="22"/>
  <c r="J171" i="22"/>
  <c r="J170" i="22"/>
  <c r="J169" i="22"/>
  <c r="J168" i="22"/>
  <c r="J167" i="22"/>
  <c r="J166" i="22"/>
  <c r="J165" i="22"/>
  <c r="J164" i="22"/>
  <c r="J163" i="22"/>
  <c r="J162" i="22"/>
  <c r="J161" i="22"/>
  <c r="J160" i="22"/>
  <c r="J159" i="22"/>
  <c r="J158" i="22"/>
  <c r="J157" i="22"/>
  <c r="J156" i="22"/>
  <c r="J155" i="22"/>
  <c r="J154" i="22"/>
  <c r="J153" i="22"/>
  <c r="J152" i="22"/>
  <c r="J151" i="22"/>
  <c r="J150" i="22"/>
  <c r="J149" i="22"/>
  <c r="J148" i="22"/>
  <c r="J147" i="22"/>
  <c r="J146" i="22"/>
  <c r="J145" i="22"/>
  <c r="J144" i="22"/>
  <c r="J143" i="22"/>
  <c r="J142" i="22"/>
  <c r="J141" i="22"/>
  <c r="J140" i="22"/>
  <c r="J139" i="22"/>
  <c r="J138" i="22"/>
  <c r="J137" i="22"/>
  <c r="J136" i="22"/>
  <c r="J135" i="22"/>
  <c r="J134" i="22"/>
  <c r="J133" i="22"/>
  <c r="J132" i="22"/>
  <c r="J131" i="22"/>
  <c r="J130" i="22"/>
  <c r="J129" i="22"/>
  <c r="J128" i="22"/>
  <c r="J127" i="22"/>
  <c r="J126" i="22"/>
  <c r="J125" i="22"/>
  <c r="J124" i="22"/>
  <c r="J123" i="22"/>
  <c r="J122" i="22"/>
  <c r="J121" i="22"/>
  <c r="J120" i="22"/>
  <c r="J119" i="22"/>
  <c r="J118" i="22"/>
  <c r="J117" i="22"/>
  <c r="J116" i="22"/>
  <c r="J115" i="22"/>
  <c r="J114" i="22"/>
  <c r="J113" i="22"/>
  <c r="J112" i="22"/>
  <c r="J111" i="22"/>
  <c r="J110" i="22"/>
  <c r="J109" i="22"/>
  <c r="J108" i="22"/>
  <c r="J107" i="22"/>
  <c r="J106" i="22"/>
  <c r="J105" i="22"/>
  <c r="J104" i="22"/>
  <c r="J103" i="22"/>
  <c r="J102" i="22"/>
  <c r="J101" i="22"/>
  <c r="J100" i="22"/>
  <c r="J99" i="22"/>
  <c r="J98" i="22"/>
  <c r="J97" i="22"/>
  <c r="J96" i="22"/>
  <c r="J95" i="22"/>
  <c r="J94" i="22"/>
  <c r="J93" i="22"/>
  <c r="J92" i="22"/>
  <c r="J91" i="22"/>
  <c r="J90" i="22"/>
  <c r="J89" i="22"/>
  <c r="J88" i="22"/>
  <c r="J87" i="22"/>
  <c r="J86" i="22"/>
  <c r="J85" i="22"/>
  <c r="J84" i="22"/>
  <c r="J83" i="22"/>
  <c r="J82" i="22"/>
  <c r="J81" i="22"/>
  <c r="J80" i="22"/>
  <c r="J79" i="22"/>
  <c r="J78" i="22"/>
  <c r="J77" i="22"/>
  <c r="J76" i="22"/>
  <c r="J75" i="22"/>
  <c r="J74" i="22"/>
  <c r="J73" i="22"/>
  <c r="J72" i="22"/>
  <c r="J71" i="22"/>
  <c r="J70" i="22"/>
  <c r="J69" i="22"/>
  <c r="J68" i="22"/>
  <c r="J67" i="22"/>
  <c r="J66" i="22"/>
  <c r="J65" i="22"/>
  <c r="J64" i="22"/>
  <c r="J63" i="22"/>
  <c r="J62" i="22"/>
  <c r="J61" i="22"/>
  <c r="J60" i="22"/>
  <c r="J59" i="22"/>
  <c r="J58" i="22"/>
  <c r="J57" i="22"/>
  <c r="J56" i="22"/>
  <c r="J55" i="22"/>
  <c r="J54" i="22"/>
  <c r="J53" i="22"/>
  <c r="J52" i="22"/>
  <c r="J51" i="22"/>
  <c r="J50" i="22"/>
  <c r="J49" i="22"/>
  <c r="J48" i="22"/>
  <c r="J47" i="22"/>
  <c r="J46" i="22"/>
  <c r="J45" i="22"/>
  <c r="J44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557" i="22" l="1"/>
  <c r="I557" i="22"/>
  <c r="G557" i="22" l="1"/>
  <c r="N557" i="22" l="1"/>
  <c r="M557" i="22"/>
  <c r="E557" i="22"/>
  <c r="A557" i="22"/>
  <c r="H555" i="22"/>
  <c r="K555" i="22" s="1"/>
  <c r="L555" i="22" s="1"/>
  <c r="H554" i="22"/>
  <c r="K554" i="22" s="1"/>
  <c r="L554" i="22" s="1"/>
  <c r="H553" i="22"/>
  <c r="K553" i="22" s="1"/>
  <c r="L553" i="22" s="1"/>
  <c r="H552" i="22"/>
  <c r="K552" i="22" s="1"/>
  <c r="L552" i="22" s="1"/>
  <c r="H551" i="22"/>
  <c r="K551" i="22" s="1"/>
  <c r="L551" i="22" s="1"/>
  <c r="H550" i="22"/>
  <c r="K550" i="22" s="1"/>
  <c r="L550" i="22" s="1"/>
  <c r="H549" i="22"/>
  <c r="K549" i="22" s="1"/>
  <c r="L549" i="22" s="1"/>
  <c r="H548" i="22"/>
  <c r="K548" i="22" s="1"/>
  <c r="L548" i="22" s="1"/>
  <c r="H547" i="22"/>
  <c r="K547" i="22" s="1"/>
  <c r="L547" i="22" s="1"/>
  <c r="H546" i="22"/>
  <c r="K546" i="22" s="1"/>
  <c r="L546" i="22" s="1"/>
  <c r="H545" i="22"/>
  <c r="K545" i="22" s="1"/>
  <c r="L545" i="22" s="1"/>
  <c r="H544" i="22"/>
  <c r="K544" i="22" s="1"/>
  <c r="L544" i="22" s="1"/>
  <c r="H543" i="22"/>
  <c r="K543" i="22" s="1"/>
  <c r="L543" i="22" s="1"/>
  <c r="H542" i="22"/>
  <c r="K542" i="22" s="1"/>
  <c r="L542" i="22" s="1"/>
  <c r="H541" i="22"/>
  <c r="K541" i="22" s="1"/>
  <c r="L541" i="22" s="1"/>
  <c r="H540" i="22"/>
  <c r="K540" i="22" s="1"/>
  <c r="L540" i="22" s="1"/>
  <c r="H539" i="22"/>
  <c r="K539" i="22" s="1"/>
  <c r="L539" i="22" s="1"/>
  <c r="H538" i="22"/>
  <c r="K538" i="22" s="1"/>
  <c r="L538" i="22" s="1"/>
  <c r="H537" i="22"/>
  <c r="K537" i="22" s="1"/>
  <c r="L537" i="22" s="1"/>
  <c r="H536" i="22"/>
  <c r="K536" i="22" s="1"/>
  <c r="L536" i="22" s="1"/>
  <c r="H535" i="22"/>
  <c r="K535" i="22" s="1"/>
  <c r="L535" i="22" s="1"/>
  <c r="H534" i="22"/>
  <c r="K534" i="22" s="1"/>
  <c r="L534" i="22" s="1"/>
  <c r="H533" i="22"/>
  <c r="K533" i="22" s="1"/>
  <c r="L533" i="22" s="1"/>
  <c r="H532" i="22"/>
  <c r="K532" i="22" s="1"/>
  <c r="L532" i="22" s="1"/>
  <c r="H531" i="22"/>
  <c r="K531" i="22" s="1"/>
  <c r="L531" i="22" s="1"/>
  <c r="H530" i="22"/>
  <c r="K530" i="22" s="1"/>
  <c r="L530" i="22" s="1"/>
  <c r="H529" i="22"/>
  <c r="K529" i="22" s="1"/>
  <c r="L529" i="22" s="1"/>
  <c r="H528" i="22"/>
  <c r="K528" i="22" s="1"/>
  <c r="L528" i="22" s="1"/>
  <c r="H527" i="22"/>
  <c r="K527" i="22" s="1"/>
  <c r="L527" i="22" s="1"/>
  <c r="H526" i="22"/>
  <c r="K526" i="22" s="1"/>
  <c r="L526" i="22" s="1"/>
  <c r="H525" i="22"/>
  <c r="K525" i="22" s="1"/>
  <c r="L525" i="22" s="1"/>
  <c r="H524" i="22"/>
  <c r="K524" i="22" s="1"/>
  <c r="L524" i="22" s="1"/>
  <c r="H523" i="22"/>
  <c r="K523" i="22" s="1"/>
  <c r="L523" i="22" s="1"/>
  <c r="H522" i="22"/>
  <c r="K522" i="22" s="1"/>
  <c r="L522" i="22" s="1"/>
  <c r="H521" i="22"/>
  <c r="K521" i="22" s="1"/>
  <c r="L521" i="22" s="1"/>
  <c r="H520" i="22"/>
  <c r="K520" i="22" s="1"/>
  <c r="L520" i="22" s="1"/>
  <c r="H519" i="22"/>
  <c r="K519" i="22" s="1"/>
  <c r="L519" i="22" s="1"/>
  <c r="H518" i="22"/>
  <c r="K518" i="22" s="1"/>
  <c r="L518" i="22" s="1"/>
  <c r="H517" i="22"/>
  <c r="K517" i="22" s="1"/>
  <c r="L517" i="22" s="1"/>
  <c r="H516" i="22"/>
  <c r="K516" i="22" s="1"/>
  <c r="L516" i="22" s="1"/>
  <c r="H515" i="22"/>
  <c r="K515" i="22" s="1"/>
  <c r="L515" i="22" s="1"/>
  <c r="H514" i="22"/>
  <c r="K514" i="22" s="1"/>
  <c r="L514" i="22" s="1"/>
  <c r="H513" i="22"/>
  <c r="K513" i="22" s="1"/>
  <c r="L513" i="22" s="1"/>
  <c r="H512" i="22"/>
  <c r="K512" i="22" s="1"/>
  <c r="L512" i="22" s="1"/>
  <c r="H511" i="22"/>
  <c r="K511" i="22" s="1"/>
  <c r="L511" i="22" s="1"/>
  <c r="H510" i="22"/>
  <c r="K510" i="22" s="1"/>
  <c r="L510" i="22" s="1"/>
  <c r="H509" i="22"/>
  <c r="K509" i="22" s="1"/>
  <c r="L509" i="22" s="1"/>
  <c r="H508" i="22"/>
  <c r="K508" i="22" s="1"/>
  <c r="L508" i="22" s="1"/>
  <c r="H507" i="22"/>
  <c r="K507" i="22" s="1"/>
  <c r="L507" i="22" s="1"/>
  <c r="H506" i="22"/>
  <c r="K506" i="22" s="1"/>
  <c r="L506" i="22" s="1"/>
  <c r="H505" i="22"/>
  <c r="K505" i="22" s="1"/>
  <c r="L505" i="22" s="1"/>
  <c r="H504" i="22"/>
  <c r="K504" i="22" s="1"/>
  <c r="L504" i="22" s="1"/>
  <c r="H503" i="22"/>
  <c r="K503" i="22" s="1"/>
  <c r="L503" i="22" s="1"/>
  <c r="H502" i="22"/>
  <c r="K502" i="22" s="1"/>
  <c r="L502" i="22" s="1"/>
  <c r="H501" i="22"/>
  <c r="K501" i="22" s="1"/>
  <c r="L501" i="22" s="1"/>
  <c r="H500" i="22"/>
  <c r="K500" i="22" s="1"/>
  <c r="L500" i="22" s="1"/>
  <c r="H499" i="22"/>
  <c r="K499" i="22" s="1"/>
  <c r="L499" i="22" s="1"/>
  <c r="H498" i="22"/>
  <c r="K498" i="22" s="1"/>
  <c r="L498" i="22" s="1"/>
  <c r="H497" i="22"/>
  <c r="K497" i="22" s="1"/>
  <c r="L497" i="22" s="1"/>
  <c r="H496" i="22"/>
  <c r="K496" i="22" s="1"/>
  <c r="L496" i="22" s="1"/>
  <c r="H495" i="22"/>
  <c r="K495" i="22" s="1"/>
  <c r="L495" i="22" s="1"/>
  <c r="H494" i="22"/>
  <c r="K494" i="22" s="1"/>
  <c r="L494" i="22" s="1"/>
  <c r="H493" i="22"/>
  <c r="K493" i="22" s="1"/>
  <c r="L493" i="22" s="1"/>
  <c r="H492" i="22"/>
  <c r="K492" i="22" s="1"/>
  <c r="L492" i="22" s="1"/>
  <c r="H491" i="22"/>
  <c r="K491" i="22" s="1"/>
  <c r="L491" i="22" s="1"/>
  <c r="H490" i="22"/>
  <c r="K490" i="22" s="1"/>
  <c r="L490" i="22" s="1"/>
  <c r="H489" i="22"/>
  <c r="K489" i="22" s="1"/>
  <c r="L489" i="22" s="1"/>
  <c r="H488" i="22"/>
  <c r="K488" i="22" s="1"/>
  <c r="L488" i="22" s="1"/>
  <c r="H487" i="22"/>
  <c r="K487" i="22" s="1"/>
  <c r="L487" i="22" s="1"/>
  <c r="H486" i="22"/>
  <c r="K486" i="22" s="1"/>
  <c r="L486" i="22" s="1"/>
  <c r="H485" i="22"/>
  <c r="K485" i="22" s="1"/>
  <c r="L485" i="22" s="1"/>
  <c r="H484" i="22"/>
  <c r="K484" i="22" s="1"/>
  <c r="L484" i="22" s="1"/>
  <c r="H483" i="22"/>
  <c r="K483" i="22" s="1"/>
  <c r="L483" i="22" s="1"/>
  <c r="H482" i="22"/>
  <c r="K482" i="22" s="1"/>
  <c r="L482" i="22" s="1"/>
  <c r="H481" i="22"/>
  <c r="K481" i="22" s="1"/>
  <c r="L481" i="22" s="1"/>
  <c r="H480" i="22"/>
  <c r="K480" i="22" s="1"/>
  <c r="L480" i="22" s="1"/>
  <c r="H479" i="22"/>
  <c r="K479" i="22" s="1"/>
  <c r="L479" i="22" s="1"/>
  <c r="H478" i="22"/>
  <c r="K478" i="22" s="1"/>
  <c r="L478" i="22" s="1"/>
  <c r="H477" i="22"/>
  <c r="K477" i="22" s="1"/>
  <c r="L477" i="22" s="1"/>
  <c r="H476" i="22"/>
  <c r="K476" i="22" s="1"/>
  <c r="L476" i="22" s="1"/>
  <c r="H475" i="22"/>
  <c r="K475" i="22" s="1"/>
  <c r="L475" i="22" s="1"/>
  <c r="H474" i="22"/>
  <c r="K474" i="22" s="1"/>
  <c r="L474" i="22" s="1"/>
  <c r="H473" i="22"/>
  <c r="K473" i="22" s="1"/>
  <c r="L473" i="22" s="1"/>
  <c r="H472" i="22"/>
  <c r="K472" i="22" s="1"/>
  <c r="L472" i="22" s="1"/>
  <c r="H471" i="22"/>
  <c r="K471" i="22" s="1"/>
  <c r="L471" i="22" s="1"/>
  <c r="H470" i="22"/>
  <c r="K470" i="22" s="1"/>
  <c r="L470" i="22" s="1"/>
  <c r="H469" i="22"/>
  <c r="K469" i="22" s="1"/>
  <c r="L469" i="22" s="1"/>
  <c r="H468" i="22"/>
  <c r="K468" i="22" s="1"/>
  <c r="L468" i="22" s="1"/>
  <c r="H467" i="22"/>
  <c r="K467" i="22" s="1"/>
  <c r="L467" i="22" s="1"/>
  <c r="H466" i="22"/>
  <c r="K466" i="22" s="1"/>
  <c r="L466" i="22" s="1"/>
  <c r="H465" i="22"/>
  <c r="K465" i="22" s="1"/>
  <c r="L465" i="22" s="1"/>
  <c r="H464" i="22"/>
  <c r="K464" i="22" s="1"/>
  <c r="L464" i="22" s="1"/>
  <c r="H463" i="22"/>
  <c r="K463" i="22" s="1"/>
  <c r="L463" i="22" s="1"/>
  <c r="H462" i="22"/>
  <c r="K462" i="22" s="1"/>
  <c r="L462" i="22" s="1"/>
  <c r="H461" i="22"/>
  <c r="K461" i="22" s="1"/>
  <c r="L461" i="22" s="1"/>
  <c r="H460" i="22"/>
  <c r="K460" i="22" s="1"/>
  <c r="L460" i="22" s="1"/>
  <c r="H459" i="22"/>
  <c r="K459" i="22" s="1"/>
  <c r="L459" i="22" s="1"/>
  <c r="H458" i="22"/>
  <c r="K458" i="22" s="1"/>
  <c r="L458" i="22" s="1"/>
  <c r="H457" i="22"/>
  <c r="K457" i="22" s="1"/>
  <c r="L457" i="22" s="1"/>
  <c r="H456" i="22"/>
  <c r="K456" i="22" s="1"/>
  <c r="L456" i="22" s="1"/>
  <c r="H455" i="22"/>
  <c r="K455" i="22" s="1"/>
  <c r="L455" i="22" s="1"/>
  <c r="H454" i="22"/>
  <c r="K454" i="22" s="1"/>
  <c r="L454" i="22" s="1"/>
  <c r="H453" i="22"/>
  <c r="K453" i="22" s="1"/>
  <c r="L453" i="22" s="1"/>
  <c r="H452" i="22"/>
  <c r="K452" i="22" s="1"/>
  <c r="L452" i="22" s="1"/>
  <c r="H451" i="22"/>
  <c r="K451" i="22" s="1"/>
  <c r="L451" i="22" s="1"/>
  <c r="H450" i="22"/>
  <c r="K450" i="22" s="1"/>
  <c r="L450" i="22" s="1"/>
  <c r="H449" i="22"/>
  <c r="K449" i="22" s="1"/>
  <c r="L449" i="22" s="1"/>
  <c r="H448" i="22"/>
  <c r="K448" i="22" s="1"/>
  <c r="L448" i="22" s="1"/>
  <c r="H447" i="22"/>
  <c r="K447" i="22" s="1"/>
  <c r="L447" i="22" s="1"/>
  <c r="H446" i="22"/>
  <c r="K446" i="22" s="1"/>
  <c r="L446" i="22" s="1"/>
  <c r="H445" i="22"/>
  <c r="K445" i="22" s="1"/>
  <c r="L445" i="22" s="1"/>
  <c r="H444" i="22"/>
  <c r="K444" i="22" s="1"/>
  <c r="L444" i="22" s="1"/>
  <c r="H443" i="22"/>
  <c r="K443" i="22" s="1"/>
  <c r="L443" i="22" s="1"/>
  <c r="H442" i="22"/>
  <c r="K442" i="22" s="1"/>
  <c r="L442" i="22" s="1"/>
  <c r="H441" i="22"/>
  <c r="K441" i="22" s="1"/>
  <c r="L441" i="22" s="1"/>
  <c r="H440" i="22"/>
  <c r="K440" i="22" s="1"/>
  <c r="L440" i="22" s="1"/>
  <c r="H439" i="22"/>
  <c r="K439" i="22" s="1"/>
  <c r="L439" i="22" s="1"/>
  <c r="H438" i="22"/>
  <c r="K438" i="22" s="1"/>
  <c r="L438" i="22" s="1"/>
  <c r="H437" i="22"/>
  <c r="K437" i="22" s="1"/>
  <c r="L437" i="22" s="1"/>
  <c r="H436" i="22"/>
  <c r="K436" i="22" s="1"/>
  <c r="L436" i="22" s="1"/>
  <c r="H435" i="22"/>
  <c r="K435" i="22" s="1"/>
  <c r="L435" i="22" s="1"/>
  <c r="H434" i="22"/>
  <c r="K434" i="22" s="1"/>
  <c r="L434" i="22" s="1"/>
  <c r="H433" i="22"/>
  <c r="K433" i="22" s="1"/>
  <c r="L433" i="22" s="1"/>
  <c r="H432" i="22"/>
  <c r="K432" i="22" s="1"/>
  <c r="L432" i="22" s="1"/>
  <c r="H431" i="22"/>
  <c r="K431" i="22" s="1"/>
  <c r="L431" i="22" s="1"/>
  <c r="H430" i="22"/>
  <c r="K430" i="22" s="1"/>
  <c r="L430" i="22" s="1"/>
  <c r="H429" i="22"/>
  <c r="K429" i="22" s="1"/>
  <c r="L429" i="22" s="1"/>
  <c r="H428" i="22"/>
  <c r="K428" i="22" s="1"/>
  <c r="L428" i="22" s="1"/>
  <c r="H427" i="22"/>
  <c r="K427" i="22" s="1"/>
  <c r="L427" i="22" s="1"/>
  <c r="H426" i="22"/>
  <c r="K426" i="22" s="1"/>
  <c r="L426" i="22" s="1"/>
  <c r="H425" i="22"/>
  <c r="K425" i="22" s="1"/>
  <c r="L425" i="22" s="1"/>
  <c r="H424" i="22"/>
  <c r="K424" i="22" s="1"/>
  <c r="L424" i="22" s="1"/>
  <c r="H423" i="22"/>
  <c r="K423" i="22" s="1"/>
  <c r="L423" i="22" s="1"/>
  <c r="H422" i="22"/>
  <c r="K422" i="22" s="1"/>
  <c r="L422" i="22" s="1"/>
  <c r="H421" i="22"/>
  <c r="K421" i="22" s="1"/>
  <c r="L421" i="22" s="1"/>
  <c r="H420" i="22"/>
  <c r="K420" i="22" s="1"/>
  <c r="L420" i="22" s="1"/>
  <c r="H419" i="22"/>
  <c r="K419" i="22" s="1"/>
  <c r="L419" i="22" s="1"/>
  <c r="H418" i="22"/>
  <c r="K418" i="22" s="1"/>
  <c r="L418" i="22" s="1"/>
  <c r="H417" i="22"/>
  <c r="K417" i="22" s="1"/>
  <c r="L417" i="22" s="1"/>
  <c r="H416" i="22"/>
  <c r="K416" i="22" s="1"/>
  <c r="L416" i="22" s="1"/>
  <c r="H415" i="22"/>
  <c r="K415" i="22" s="1"/>
  <c r="L415" i="22" s="1"/>
  <c r="H414" i="22"/>
  <c r="K414" i="22" s="1"/>
  <c r="L414" i="22" s="1"/>
  <c r="H413" i="22"/>
  <c r="K413" i="22" s="1"/>
  <c r="L413" i="22" s="1"/>
  <c r="H412" i="22"/>
  <c r="K412" i="22" s="1"/>
  <c r="L412" i="22" s="1"/>
  <c r="H411" i="22"/>
  <c r="K411" i="22" s="1"/>
  <c r="L411" i="22" s="1"/>
  <c r="H410" i="22"/>
  <c r="K410" i="22" s="1"/>
  <c r="L410" i="22" s="1"/>
  <c r="H409" i="22"/>
  <c r="K409" i="22" s="1"/>
  <c r="L409" i="22" s="1"/>
  <c r="H408" i="22"/>
  <c r="K408" i="22" s="1"/>
  <c r="L408" i="22" s="1"/>
  <c r="H407" i="22"/>
  <c r="K407" i="22" s="1"/>
  <c r="L407" i="22" s="1"/>
  <c r="H406" i="22"/>
  <c r="K406" i="22" s="1"/>
  <c r="L406" i="22" s="1"/>
  <c r="H405" i="22"/>
  <c r="K405" i="22" s="1"/>
  <c r="L405" i="22" s="1"/>
  <c r="H404" i="22"/>
  <c r="K404" i="22" s="1"/>
  <c r="L404" i="22" s="1"/>
  <c r="H403" i="22"/>
  <c r="K403" i="22" s="1"/>
  <c r="L403" i="22" s="1"/>
  <c r="H402" i="22"/>
  <c r="K402" i="22" s="1"/>
  <c r="L402" i="22" s="1"/>
  <c r="H401" i="22"/>
  <c r="K401" i="22" s="1"/>
  <c r="L401" i="22" s="1"/>
  <c r="H400" i="22"/>
  <c r="K400" i="22" s="1"/>
  <c r="L400" i="22" s="1"/>
  <c r="H399" i="22"/>
  <c r="K399" i="22" s="1"/>
  <c r="L399" i="22" s="1"/>
  <c r="H398" i="22"/>
  <c r="K398" i="22" s="1"/>
  <c r="L398" i="22" s="1"/>
  <c r="H397" i="22"/>
  <c r="K397" i="22" s="1"/>
  <c r="L397" i="22" s="1"/>
  <c r="H396" i="22"/>
  <c r="K396" i="22" s="1"/>
  <c r="L396" i="22" s="1"/>
  <c r="H395" i="22"/>
  <c r="K395" i="22" s="1"/>
  <c r="L395" i="22" s="1"/>
  <c r="H394" i="22"/>
  <c r="K394" i="22" s="1"/>
  <c r="L394" i="22" s="1"/>
  <c r="H393" i="22"/>
  <c r="K393" i="22" s="1"/>
  <c r="L393" i="22" s="1"/>
  <c r="H392" i="22"/>
  <c r="K392" i="22" s="1"/>
  <c r="L392" i="22" s="1"/>
  <c r="H391" i="22"/>
  <c r="K391" i="22" s="1"/>
  <c r="L391" i="22" s="1"/>
  <c r="H390" i="22"/>
  <c r="K390" i="22" s="1"/>
  <c r="L390" i="22" s="1"/>
  <c r="H389" i="22"/>
  <c r="K389" i="22" s="1"/>
  <c r="L389" i="22" s="1"/>
  <c r="H388" i="22"/>
  <c r="K388" i="22" s="1"/>
  <c r="L388" i="22" s="1"/>
  <c r="H387" i="22"/>
  <c r="K387" i="22" s="1"/>
  <c r="L387" i="22" s="1"/>
  <c r="H386" i="22"/>
  <c r="K386" i="22" s="1"/>
  <c r="L386" i="22" s="1"/>
  <c r="H385" i="22"/>
  <c r="K385" i="22" s="1"/>
  <c r="L385" i="22" s="1"/>
  <c r="H384" i="22"/>
  <c r="K384" i="22" s="1"/>
  <c r="L384" i="22" s="1"/>
  <c r="H383" i="22"/>
  <c r="K383" i="22" s="1"/>
  <c r="L383" i="22" s="1"/>
  <c r="H382" i="22"/>
  <c r="K382" i="22" s="1"/>
  <c r="L382" i="22" s="1"/>
  <c r="H381" i="22"/>
  <c r="K381" i="22" s="1"/>
  <c r="L381" i="22" s="1"/>
  <c r="H380" i="22"/>
  <c r="K380" i="22" s="1"/>
  <c r="L380" i="22" s="1"/>
  <c r="H379" i="22"/>
  <c r="K379" i="22" s="1"/>
  <c r="L379" i="22" s="1"/>
  <c r="H378" i="22"/>
  <c r="K378" i="22" s="1"/>
  <c r="L378" i="22" s="1"/>
  <c r="H377" i="22"/>
  <c r="K377" i="22" s="1"/>
  <c r="L377" i="22" s="1"/>
  <c r="H376" i="22"/>
  <c r="K376" i="22" s="1"/>
  <c r="L376" i="22" s="1"/>
  <c r="H375" i="22"/>
  <c r="K375" i="22" s="1"/>
  <c r="L375" i="22" s="1"/>
  <c r="H374" i="22"/>
  <c r="K374" i="22" s="1"/>
  <c r="L374" i="22" s="1"/>
  <c r="H373" i="22"/>
  <c r="K373" i="22" s="1"/>
  <c r="L373" i="22" s="1"/>
  <c r="H372" i="22"/>
  <c r="K372" i="22" s="1"/>
  <c r="L372" i="22" s="1"/>
  <c r="H371" i="22"/>
  <c r="K371" i="22" s="1"/>
  <c r="L371" i="22" s="1"/>
  <c r="H370" i="22"/>
  <c r="K370" i="22" s="1"/>
  <c r="L370" i="22" s="1"/>
  <c r="H369" i="22"/>
  <c r="K369" i="22" s="1"/>
  <c r="L369" i="22" s="1"/>
  <c r="H368" i="22"/>
  <c r="K368" i="22" s="1"/>
  <c r="L368" i="22" s="1"/>
  <c r="H367" i="22"/>
  <c r="K367" i="22" s="1"/>
  <c r="L367" i="22" s="1"/>
  <c r="H366" i="22"/>
  <c r="K366" i="22" s="1"/>
  <c r="L366" i="22" s="1"/>
  <c r="H365" i="22"/>
  <c r="K365" i="22" s="1"/>
  <c r="L365" i="22" s="1"/>
  <c r="H364" i="22"/>
  <c r="K364" i="22" s="1"/>
  <c r="L364" i="22" s="1"/>
  <c r="H363" i="22"/>
  <c r="K363" i="22" s="1"/>
  <c r="L363" i="22" s="1"/>
  <c r="H362" i="22"/>
  <c r="K362" i="22" s="1"/>
  <c r="L362" i="22" s="1"/>
  <c r="H361" i="22"/>
  <c r="K361" i="22" s="1"/>
  <c r="L361" i="22" s="1"/>
  <c r="H360" i="22"/>
  <c r="K360" i="22" s="1"/>
  <c r="L360" i="22" s="1"/>
  <c r="H359" i="22"/>
  <c r="K359" i="22" s="1"/>
  <c r="L359" i="22" s="1"/>
  <c r="H358" i="22"/>
  <c r="K358" i="22" s="1"/>
  <c r="L358" i="22" s="1"/>
  <c r="H357" i="22"/>
  <c r="K357" i="22" s="1"/>
  <c r="L357" i="22" s="1"/>
  <c r="H356" i="22"/>
  <c r="K356" i="22" s="1"/>
  <c r="L356" i="22" s="1"/>
  <c r="H355" i="22"/>
  <c r="K355" i="22" s="1"/>
  <c r="L355" i="22" s="1"/>
  <c r="H354" i="22"/>
  <c r="K354" i="22" s="1"/>
  <c r="L354" i="22" s="1"/>
  <c r="H353" i="22"/>
  <c r="K353" i="22" s="1"/>
  <c r="L353" i="22" s="1"/>
  <c r="H352" i="22"/>
  <c r="K352" i="22" s="1"/>
  <c r="L352" i="22" s="1"/>
  <c r="H351" i="22"/>
  <c r="K351" i="22" s="1"/>
  <c r="L351" i="22" s="1"/>
  <c r="H350" i="22"/>
  <c r="K350" i="22" s="1"/>
  <c r="L350" i="22" s="1"/>
  <c r="H349" i="22"/>
  <c r="K349" i="22" s="1"/>
  <c r="L349" i="22" s="1"/>
  <c r="H348" i="22"/>
  <c r="K348" i="22" s="1"/>
  <c r="L348" i="22" s="1"/>
  <c r="H347" i="22"/>
  <c r="K347" i="22" s="1"/>
  <c r="L347" i="22" s="1"/>
  <c r="H346" i="22"/>
  <c r="K346" i="22" s="1"/>
  <c r="L346" i="22" s="1"/>
  <c r="H345" i="22"/>
  <c r="K345" i="22" s="1"/>
  <c r="L345" i="22" s="1"/>
  <c r="H344" i="22"/>
  <c r="K344" i="22" s="1"/>
  <c r="L344" i="22" s="1"/>
  <c r="H343" i="22"/>
  <c r="K343" i="22" s="1"/>
  <c r="L343" i="22" s="1"/>
  <c r="H342" i="22"/>
  <c r="K342" i="22" s="1"/>
  <c r="L342" i="22" s="1"/>
  <c r="H341" i="22"/>
  <c r="K341" i="22" s="1"/>
  <c r="L341" i="22" s="1"/>
  <c r="H340" i="22"/>
  <c r="K340" i="22" s="1"/>
  <c r="L340" i="22" s="1"/>
  <c r="H339" i="22"/>
  <c r="K339" i="22" s="1"/>
  <c r="L339" i="22" s="1"/>
  <c r="H338" i="22"/>
  <c r="K338" i="22" s="1"/>
  <c r="L338" i="22" s="1"/>
  <c r="H337" i="22"/>
  <c r="K337" i="22" s="1"/>
  <c r="L337" i="22" s="1"/>
  <c r="H336" i="22"/>
  <c r="K336" i="22" s="1"/>
  <c r="L336" i="22" s="1"/>
  <c r="H335" i="22"/>
  <c r="K335" i="22" s="1"/>
  <c r="L335" i="22" s="1"/>
  <c r="H334" i="22"/>
  <c r="K334" i="22" s="1"/>
  <c r="L334" i="22" s="1"/>
  <c r="H333" i="22"/>
  <c r="K333" i="22" s="1"/>
  <c r="L333" i="22" s="1"/>
  <c r="H332" i="22"/>
  <c r="K332" i="22" s="1"/>
  <c r="L332" i="22" s="1"/>
  <c r="H331" i="22"/>
  <c r="K331" i="22" s="1"/>
  <c r="L331" i="22" s="1"/>
  <c r="H330" i="22"/>
  <c r="K330" i="22" s="1"/>
  <c r="L330" i="22" s="1"/>
  <c r="H329" i="22"/>
  <c r="K329" i="22" s="1"/>
  <c r="L329" i="22" s="1"/>
  <c r="H328" i="22"/>
  <c r="K328" i="22" s="1"/>
  <c r="L328" i="22" s="1"/>
  <c r="H327" i="22"/>
  <c r="K327" i="22" s="1"/>
  <c r="L327" i="22" s="1"/>
  <c r="H326" i="22"/>
  <c r="K326" i="22" s="1"/>
  <c r="L326" i="22" s="1"/>
  <c r="H325" i="22"/>
  <c r="K325" i="22" s="1"/>
  <c r="L325" i="22" s="1"/>
  <c r="H324" i="22"/>
  <c r="K324" i="22" s="1"/>
  <c r="L324" i="22" s="1"/>
  <c r="H323" i="22"/>
  <c r="K323" i="22" s="1"/>
  <c r="L323" i="22" s="1"/>
  <c r="H322" i="22"/>
  <c r="K322" i="22" s="1"/>
  <c r="L322" i="22" s="1"/>
  <c r="H321" i="22"/>
  <c r="K321" i="22" s="1"/>
  <c r="L321" i="22" s="1"/>
  <c r="H320" i="22"/>
  <c r="K320" i="22" s="1"/>
  <c r="L320" i="22" s="1"/>
  <c r="H319" i="22"/>
  <c r="K319" i="22" s="1"/>
  <c r="L319" i="22" s="1"/>
  <c r="H318" i="22"/>
  <c r="K318" i="22" s="1"/>
  <c r="L318" i="22" s="1"/>
  <c r="H317" i="22"/>
  <c r="K317" i="22" s="1"/>
  <c r="L317" i="22" s="1"/>
  <c r="H316" i="22"/>
  <c r="K316" i="22" s="1"/>
  <c r="L316" i="22" s="1"/>
  <c r="H315" i="22"/>
  <c r="K315" i="22" s="1"/>
  <c r="L315" i="22" s="1"/>
  <c r="H314" i="22"/>
  <c r="K314" i="22" s="1"/>
  <c r="L314" i="22" s="1"/>
  <c r="H313" i="22"/>
  <c r="K313" i="22" s="1"/>
  <c r="L313" i="22" s="1"/>
  <c r="H312" i="22"/>
  <c r="K312" i="22" s="1"/>
  <c r="L312" i="22" s="1"/>
  <c r="H311" i="22"/>
  <c r="K311" i="22" s="1"/>
  <c r="L311" i="22" s="1"/>
  <c r="H310" i="22"/>
  <c r="K310" i="22" s="1"/>
  <c r="L310" i="22" s="1"/>
  <c r="H309" i="22"/>
  <c r="K309" i="22" s="1"/>
  <c r="L309" i="22" s="1"/>
  <c r="H308" i="22"/>
  <c r="K308" i="22" s="1"/>
  <c r="L308" i="22" s="1"/>
  <c r="H307" i="22"/>
  <c r="K307" i="22" s="1"/>
  <c r="L307" i="22" s="1"/>
  <c r="H306" i="22"/>
  <c r="K306" i="22" s="1"/>
  <c r="L306" i="22" s="1"/>
  <c r="H305" i="22"/>
  <c r="K305" i="22" s="1"/>
  <c r="L305" i="22" s="1"/>
  <c r="H304" i="22"/>
  <c r="K304" i="22" s="1"/>
  <c r="L304" i="22" s="1"/>
  <c r="H303" i="22"/>
  <c r="K303" i="22" s="1"/>
  <c r="L303" i="22" s="1"/>
  <c r="H302" i="22"/>
  <c r="K302" i="22" s="1"/>
  <c r="L302" i="22" s="1"/>
  <c r="H301" i="22"/>
  <c r="K301" i="22" s="1"/>
  <c r="L301" i="22" s="1"/>
  <c r="H300" i="22"/>
  <c r="K300" i="22" s="1"/>
  <c r="L300" i="22" s="1"/>
  <c r="H299" i="22"/>
  <c r="K299" i="22" s="1"/>
  <c r="L299" i="22" s="1"/>
  <c r="H298" i="22"/>
  <c r="K298" i="22" s="1"/>
  <c r="L298" i="22" s="1"/>
  <c r="H297" i="22"/>
  <c r="K297" i="22" s="1"/>
  <c r="L297" i="22" s="1"/>
  <c r="H296" i="22"/>
  <c r="K296" i="22" s="1"/>
  <c r="L296" i="22" s="1"/>
  <c r="H295" i="22"/>
  <c r="K295" i="22" s="1"/>
  <c r="L295" i="22" s="1"/>
  <c r="H294" i="22"/>
  <c r="K294" i="22" s="1"/>
  <c r="L294" i="22" s="1"/>
  <c r="H293" i="22"/>
  <c r="K293" i="22" s="1"/>
  <c r="L293" i="22" s="1"/>
  <c r="H292" i="22"/>
  <c r="K292" i="22" s="1"/>
  <c r="L292" i="22" s="1"/>
  <c r="H291" i="22"/>
  <c r="K291" i="22" s="1"/>
  <c r="L291" i="22" s="1"/>
  <c r="H290" i="22"/>
  <c r="K290" i="22" s="1"/>
  <c r="L290" i="22" s="1"/>
  <c r="H289" i="22"/>
  <c r="K289" i="22" s="1"/>
  <c r="L289" i="22" s="1"/>
  <c r="H288" i="22"/>
  <c r="K288" i="22" s="1"/>
  <c r="L288" i="22" s="1"/>
  <c r="H287" i="22"/>
  <c r="K287" i="22" s="1"/>
  <c r="L287" i="22" s="1"/>
  <c r="H286" i="22"/>
  <c r="K286" i="22" s="1"/>
  <c r="L286" i="22" s="1"/>
  <c r="H285" i="22"/>
  <c r="K285" i="22" s="1"/>
  <c r="L285" i="22" s="1"/>
  <c r="H284" i="22"/>
  <c r="K284" i="22" s="1"/>
  <c r="L284" i="22" s="1"/>
  <c r="H283" i="22"/>
  <c r="K283" i="22" s="1"/>
  <c r="L283" i="22" s="1"/>
  <c r="H282" i="22"/>
  <c r="K282" i="22" s="1"/>
  <c r="L282" i="22" s="1"/>
  <c r="H281" i="22"/>
  <c r="K281" i="22" s="1"/>
  <c r="L281" i="22" s="1"/>
  <c r="H280" i="22"/>
  <c r="K280" i="22" s="1"/>
  <c r="L280" i="22" s="1"/>
  <c r="H279" i="22"/>
  <c r="K279" i="22" s="1"/>
  <c r="L279" i="22" s="1"/>
  <c r="H278" i="22"/>
  <c r="K278" i="22" s="1"/>
  <c r="L278" i="22" s="1"/>
  <c r="H277" i="22"/>
  <c r="K277" i="22" s="1"/>
  <c r="L277" i="22" s="1"/>
  <c r="H276" i="22"/>
  <c r="K276" i="22" s="1"/>
  <c r="L276" i="22" s="1"/>
  <c r="H275" i="22"/>
  <c r="K275" i="22" s="1"/>
  <c r="L275" i="22" s="1"/>
  <c r="H274" i="22"/>
  <c r="K274" i="22" s="1"/>
  <c r="L274" i="22" s="1"/>
  <c r="H273" i="22"/>
  <c r="K273" i="22" s="1"/>
  <c r="L273" i="22" s="1"/>
  <c r="H272" i="22"/>
  <c r="K272" i="22" s="1"/>
  <c r="L272" i="22" s="1"/>
  <c r="H271" i="22"/>
  <c r="K271" i="22" s="1"/>
  <c r="L271" i="22" s="1"/>
  <c r="H270" i="22"/>
  <c r="K270" i="22" s="1"/>
  <c r="L270" i="22" s="1"/>
  <c r="H269" i="22"/>
  <c r="K269" i="22" s="1"/>
  <c r="L269" i="22" s="1"/>
  <c r="H268" i="22"/>
  <c r="K268" i="22" s="1"/>
  <c r="L268" i="22" s="1"/>
  <c r="H267" i="22"/>
  <c r="K267" i="22" s="1"/>
  <c r="L267" i="22" s="1"/>
  <c r="H266" i="22"/>
  <c r="K266" i="22" s="1"/>
  <c r="L266" i="22" s="1"/>
  <c r="H265" i="22"/>
  <c r="K265" i="22" s="1"/>
  <c r="L265" i="22" s="1"/>
  <c r="H264" i="22"/>
  <c r="K264" i="22" s="1"/>
  <c r="L264" i="22" s="1"/>
  <c r="H263" i="22"/>
  <c r="K263" i="22" s="1"/>
  <c r="L263" i="22" s="1"/>
  <c r="H262" i="22"/>
  <c r="K262" i="22" s="1"/>
  <c r="L262" i="22" s="1"/>
  <c r="H261" i="22"/>
  <c r="K261" i="22" s="1"/>
  <c r="L261" i="22" s="1"/>
  <c r="H260" i="22"/>
  <c r="K260" i="22" s="1"/>
  <c r="L260" i="22" s="1"/>
  <c r="H259" i="22"/>
  <c r="K259" i="22" s="1"/>
  <c r="L259" i="22" s="1"/>
  <c r="H258" i="22"/>
  <c r="K258" i="22" s="1"/>
  <c r="L258" i="22" s="1"/>
  <c r="H257" i="22"/>
  <c r="K257" i="22" s="1"/>
  <c r="L257" i="22" s="1"/>
  <c r="H256" i="22"/>
  <c r="K256" i="22" s="1"/>
  <c r="L256" i="22" s="1"/>
  <c r="H255" i="22"/>
  <c r="K255" i="22" s="1"/>
  <c r="L255" i="22" s="1"/>
  <c r="H254" i="22"/>
  <c r="K254" i="22" s="1"/>
  <c r="L254" i="22" s="1"/>
  <c r="H253" i="22"/>
  <c r="K253" i="22" s="1"/>
  <c r="L253" i="22" s="1"/>
  <c r="H252" i="22"/>
  <c r="K252" i="22" s="1"/>
  <c r="L252" i="22" s="1"/>
  <c r="H251" i="22"/>
  <c r="K251" i="22" s="1"/>
  <c r="L251" i="22" s="1"/>
  <c r="H250" i="22"/>
  <c r="K250" i="22" s="1"/>
  <c r="L250" i="22" s="1"/>
  <c r="H249" i="22"/>
  <c r="K249" i="22" s="1"/>
  <c r="L249" i="22" s="1"/>
  <c r="H248" i="22"/>
  <c r="K248" i="22" s="1"/>
  <c r="L248" i="22" s="1"/>
  <c r="H247" i="22"/>
  <c r="K247" i="22" s="1"/>
  <c r="L247" i="22" s="1"/>
  <c r="H246" i="22"/>
  <c r="K246" i="22" s="1"/>
  <c r="L246" i="22" s="1"/>
  <c r="H245" i="22"/>
  <c r="K245" i="22" s="1"/>
  <c r="L245" i="22" s="1"/>
  <c r="H244" i="22"/>
  <c r="K244" i="22" s="1"/>
  <c r="L244" i="22" s="1"/>
  <c r="H243" i="22"/>
  <c r="K243" i="22" s="1"/>
  <c r="L243" i="22" s="1"/>
  <c r="H242" i="22"/>
  <c r="K242" i="22" s="1"/>
  <c r="L242" i="22" s="1"/>
  <c r="H241" i="22"/>
  <c r="K241" i="22" s="1"/>
  <c r="L241" i="22" s="1"/>
  <c r="H240" i="22"/>
  <c r="K240" i="22" s="1"/>
  <c r="L240" i="22" s="1"/>
  <c r="H239" i="22"/>
  <c r="K239" i="22" s="1"/>
  <c r="L239" i="22" s="1"/>
  <c r="H238" i="22"/>
  <c r="K238" i="22" s="1"/>
  <c r="L238" i="22" s="1"/>
  <c r="H237" i="22"/>
  <c r="K237" i="22" s="1"/>
  <c r="L237" i="22" s="1"/>
  <c r="H236" i="22"/>
  <c r="K236" i="22" s="1"/>
  <c r="L236" i="22" s="1"/>
  <c r="H235" i="22"/>
  <c r="K235" i="22" s="1"/>
  <c r="L235" i="22" s="1"/>
  <c r="H234" i="22"/>
  <c r="K234" i="22" s="1"/>
  <c r="L234" i="22" s="1"/>
  <c r="H233" i="22"/>
  <c r="K233" i="22" s="1"/>
  <c r="L233" i="22" s="1"/>
  <c r="H232" i="22"/>
  <c r="K232" i="22" s="1"/>
  <c r="L232" i="22" s="1"/>
  <c r="H231" i="22"/>
  <c r="K231" i="22" s="1"/>
  <c r="L231" i="22" s="1"/>
  <c r="H230" i="22"/>
  <c r="K230" i="22" s="1"/>
  <c r="L230" i="22" s="1"/>
  <c r="H229" i="22"/>
  <c r="K229" i="22" s="1"/>
  <c r="L229" i="22" s="1"/>
  <c r="H228" i="22"/>
  <c r="K228" i="22" s="1"/>
  <c r="L228" i="22" s="1"/>
  <c r="H227" i="22"/>
  <c r="K227" i="22" s="1"/>
  <c r="L227" i="22" s="1"/>
  <c r="H226" i="22"/>
  <c r="K226" i="22" s="1"/>
  <c r="L226" i="22" s="1"/>
  <c r="H225" i="22"/>
  <c r="K225" i="22" s="1"/>
  <c r="L225" i="22" s="1"/>
  <c r="H224" i="22"/>
  <c r="K224" i="22" s="1"/>
  <c r="L224" i="22" s="1"/>
  <c r="H223" i="22"/>
  <c r="K223" i="22" s="1"/>
  <c r="L223" i="22" s="1"/>
  <c r="H222" i="22"/>
  <c r="K222" i="22" s="1"/>
  <c r="L222" i="22" s="1"/>
  <c r="H221" i="22"/>
  <c r="K221" i="22" s="1"/>
  <c r="L221" i="22" s="1"/>
  <c r="H220" i="22"/>
  <c r="K220" i="22" s="1"/>
  <c r="L220" i="22" s="1"/>
  <c r="H219" i="22"/>
  <c r="K219" i="22" s="1"/>
  <c r="L219" i="22" s="1"/>
  <c r="H218" i="22"/>
  <c r="K218" i="22" s="1"/>
  <c r="L218" i="22" s="1"/>
  <c r="H217" i="22"/>
  <c r="K217" i="22" s="1"/>
  <c r="L217" i="22" s="1"/>
  <c r="H216" i="22"/>
  <c r="K216" i="22" s="1"/>
  <c r="L216" i="22" s="1"/>
  <c r="H215" i="22"/>
  <c r="K215" i="22" s="1"/>
  <c r="L215" i="22" s="1"/>
  <c r="H214" i="22"/>
  <c r="K214" i="22" s="1"/>
  <c r="L214" i="22" s="1"/>
  <c r="H213" i="22"/>
  <c r="K213" i="22" s="1"/>
  <c r="L213" i="22" s="1"/>
  <c r="H212" i="22"/>
  <c r="K212" i="22" s="1"/>
  <c r="L212" i="22" s="1"/>
  <c r="H211" i="22"/>
  <c r="K211" i="22" s="1"/>
  <c r="L211" i="22" s="1"/>
  <c r="H210" i="22"/>
  <c r="K210" i="22" s="1"/>
  <c r="L210" i="22" s="1"/>
  <c r="H209" i="22"/>
  <c r="K209" i="22" s="1"/>
  <c r="L209" i="22" s="1"/>
  <c r="H208" i="22"/>
  <c r="K208" i="22" s="1"/>
  <c r="L208" i="22" s="1"/>
  <c r="H207" i="22"/>
  <c r="K207" i="22" s="1"/>
  <c r="L207" i="22" s="1"/>
  <c r="H206" i="22"/>
  <c r="K206" i="22" s="1"/>
  <c r="L206" i="22" s="1"/>
  <c r="H205" i="22"/>
  <c r="K205" i="22" s="1"/>
  <c r="L205" i="22" s="1"/>
  <c r="H204" i="22"/>
  <c r="K204" i="22" s="1"/>
  <c r="L204" i="22" s="1"/>
  <c r="H203" i="22"/>
  <c r="K203" i="22" s="1"/>
  <c r="L203" i="22" s="1"/>
  <c r="H202" i="22"/>
  <c r="K202" i="22" s="1"/>
  <c r="L202" i="22" s="1"/>
  <c r="H201" i="22"/>
  <c r="K201" i="22" s="1"/>
  <c r="L201" i="22" s="1"/>
  <c r="H200" i="22"/>
  <c r="K200" i="22" s="1"/>
  <c r="L200" i="22" s="1"/>
  <c r="H199" i="22"/>
  <c r="K199" i="22" s="1"/>
  <c r="L199" i="22" s="1"/>
  <c r="H198" i="22"/>
  <c r="K198" i="22" s="1"/>
  <c r="L198" i="22" s="1"/>
  <c r="H197" i="22"/>
  <c r="K197" i="22" s="1"/>
  <c r="L197" i="22" s="1"/>
  <c r="H196" i="22"/>
  <c r="K196" i="22" s="1"/>
  <c r="L196" i="22" s="1"/>
  <c r="H195" i="22"/>
  <c r="K195" i="22" s="1"/>
  <c r="L195" i="22" s="1"/>
  <c r="H194" i="22"/>
  <c r="K194" i="22" s="1"/>
  <c r="L194" i="22" s="1"/>
  <c r="H193" i="22"/>
  <c r="K193" i="22" s="1"/>
  <c r="L193" i="22" s="1"/>
  <c r="H192" i="22"/>
  <c r="K192" i="22" s="1"/>
  <c r="L192" i="22" s="1"/>
  <c r="H191" i="22"/>
  <c r="K191" i="22" s="1"/>
  <c r="L191" i="22" s="1"/>
  <c r="H190" i="22"/>
  <c r="K190" i="22" s="1"/>
  <c r="L190" i="22" s="1"/>
  <c r="H189" i="22"/>
  <c r="K189" i="22" s="1"/>
  <c r="L189" i="22" s="1"/>
  <c r="H188" i="22"/>
  <c r="K188" i="22" s="1"/>
  <c r="L188" i="22" s="1"/>
  <c r="H187" i="22"/>
  <c r="K187" i="22" s="1"/>
  <c r="L187" i="22" s="1"/>
  <c r="H186" i="22"/>
  <c r="K186" i="22" s="1"/>
  <c r="L186" i="22" s="1"/>
  <c r="H185" i="22"/>
  <c r="K185" i="22" s="1"/>
  <c r="L185" i="22" s="1"/>
  <c r="H184" i="22"/>
  <c r="K184" i="22" s="1"/>
  <c r="L184" i="22" s="1"/>
  <c r="H183" i="22"/>
  <c r="K183" i="22" s="1"/>
  <c r="L183" i="22" s="1"/>
  <c r="H182" i="22"/>
  <c r="K182" i="22" s="1"/>
  <c r="L182" i="22" s="1"/>
  <c r="H181" i="22"/>
  <c r="K181" i="22" s="1"/>
  <c r="L181" i="22" s="1"/>
  <c r="H180" i="22"/>
  <c r="K180" i="22" s="1"/>
  <c r="L180" i="22" s="1"/>
  <c r="H179" i="22"/>
  <c r="K179" i="22" s="1"/>
  <c r="L179" i="22" s="1"/>
  <c r="H178" i="22"/>
  <c r="K178" i="22" s="1"/>
  <c r="L178" i="22" s="1"/>
  <c r="H177" i="22"/>
  <c r="K177" i="22" s="1"/>
  <c r="L177" i="22" s="1"/>
  <c r="H176" i="22"/>
  <c r="K176" i="22" s="1"/>
  <c r="L176" i="22" s="1"/>
  <c r="H175" i="22"/>
  <c r="K175" i="22" s="1"/>
  <c r="L175" i="22" s="1"/>
  <c r="H174" i="22"/>
  <c r="K174" i="22" s="1"/>
  <c r="L174" i="22" s="1"/>
  <c r="H173" i="22"/>
  <c r="K173" i="22" s="1"/>
  <c r="L173" i="22" s="1"/>
  <c r="H172" i="22"/>
  <c r="K172" i="22" s="1"/>
  <c r="L172" i="22" s="1"/>
  <c r="H171" i="22"/>
  <c r="K171" i="22" s="1"/>
  <c r="L171" i="22" s="1"/>
  <c r="H170" i="22"/>
  <c r="K170" i="22" s="1"/>
  <c r="L170" i="22" s="1"/>
  <c r="H169" i="22"/>
  <c r="K169" i="22" s="1"/>
  <c r="L169" i="22" s="1"/>
  <c r="H168" i="22"/>
  <c r="K168" i="22" s="1"/>
  <c r="L168" i="22" s="1"/>
  <c r="H167" i="22"/>
  <c r="K167" i="22" s="1"/>
  <c r="L167" i="22" s="1"/>
  <c r="H166" i="22"/>
  <c r="K166" i="22" s="1"/>
  <c r="L166" i="22" s="1"/>
  <c r="H165" i="22"/>
  <c r="K165" i="22" s="1"/>
  <c r="L165" i="22" s="1"/>
  <c r="H164" i="22"/>
  <c r="K164" i="22" s="1"/>
  <c r="L164" i="22" s="1"/>
  <c r="H163" i="22"/>
  <c r="K163" i="22" s="1"/>
  <c r="L163" i="22" s="1"/>
  <c r="H162" i="22"/>
  <c r="K162" i="22" s="1"/>
  <c r="L162" i="22" s="1"/>
  <c r="H161" i="22"/>
  <c r="K161" i="22" s="1"/>
  <c r="L161" i="22" s="1"/>
  <c r="H160" i="22"/>
  <c r="K160" i="22" s="1"/>
  <c r="L160" i="22" s="1"/>
  <c r="H159" i="22"/>
  <c r="K159" i="22" s="1"/>
  <c r="L159" i="22" s="1"/>
  <c r="H158" i="22"/>
  <c r="K158" i="22" s="1"/>
  <c r="L158" i="22" s="1"/>
  <c r="H157" i="22"/>
  <c r="K157" i="22" s="1"/>
  <c r="L157" i="22" s="1"/>
  <c r="H156" i="22"/>
  <c r="K156" i="22" s="1"/>
  <c r="L156" i="22" s="1"/>
  <c r="H155" i="22"/>
  <c r="K155" i="22" s="1"/>
  <c r="L155" i="22" s="1"/>
  <c r="H154" i="22"/>
  <c r="K154" i="22" s="1"/>
  <c r="L154" i="22" s="1"/>
  <c r="H153" i="22"/>
  <c r="K153" i="22" s="1"/>
  <c r="L153" i="22" s="1"/>
  <c r="H152" i="22"/>
  <c r="K152" i="22" s="1"/>
  <c r="L152" i="22" s="1"/>
  <c r="H151" i="22"/>
  <c r="K151" i="22" s="1"/>
  <c r="L151" i="22" s="1"/>
  <c r="H150" i="22"/>
  <c r="K150" i="22" s="1"/>
  <c r="L150" i="22" s="1"/>
  <c r="H149" i="22"/>
  <c r="K149" i="22" s="1"/>
  <c r="L149" i="22" s="1"/>
  <c r="H148" i="22"/>
  <c r="K148" i="22" s="1"/>
  <c r="L148" i="22" s="1"/>
  <c r="H147" i="22"/>
  <c r="K147" i="22" s="1"/>
  <c r="L147" i="22" s="1"/>
  <c r="H146" i="22"/>
  <c r="K146" i="22" s="1"/>
  <c r="L146" i="22" s="1"/>
  <c r="H145" i="22"/>
  <c r="K145" i="22" s="1"/>
  <c r="L145" i="22" s="1"/>
  <c r="H144" i="22"/>
  <c r="K144" i="22" s="1"/>
  <c r="L144" i="22" s="1"/>
  <c r="H143" i="22"/>
  <c r="K143" i="22" s="1"/>
  <c r="L143" i="22" s="1"/>
  <c r="H142" i="22"/>
  <c r="K142" i="22" s="1"/>
  <c r="L142" i="22" s="1"/>
  <c r="H141" i="22"/>
  <c r="K141" i="22" s="1"/>
  <c r="L141" i="22" s="1"/>
  <c r="H140" i="22"/>
  <c r="K140" i="22" s="1"/>
  <c r="L140" i="22" s="1"/>
  <c r="H139" i="22"/>
  <c r="K139" i="22" s="1"/>
  <c r="L139" i="22" s="1"/>
  <c r="H138" i="22"/>
  <c r="K138" i="22" s="1"/>
  <c r="L138" i="22" s="1"/>
  <c r="H137" i="22"/>
  <c r="K137" i="22" s="1"/>
  <c r="L137" i="22" s="1"/>
  <c r="H136" i="22"/>
  <c r="K136" i="22" s="1"/>
  <c r="L136" i="22" s="1"/>
  <c r="H135" i="22"/>
  <c r="K135" i="22" s="1"/>
  <c r="L135" i="22" s="1"/>
  <c r="H134" i="22"/>
  <c r="K134" i="22" s="1"/>
  <c r="L134" i="22" s="1"/>
  <c r="H133" i="22"/>
  <c r="K133" i="22" s="1"/>
  <c r="L133" i="22" s="1"/>
  <c r="H132" i="22"/>
  <c r="K132" i="22" s="1"/>
  <c r="L132" i="22" s="1"/>
  <c r="H131" i="22"/>
  <c r="K131" i="22" s="1"/>
  <c r="L131" i="22" s="1"/>
  <c r="H130" i="22"/>
  <c r="K130" i="22" s="1"/>
  <c r="L130" i="22" s="1"/>
  <c r="H129" i="22"/>
  <c r="K129" i="22" s="1"/>
  <c r="L129" i="22" s="1"/>
  <c r="H128" i="22"/>
  <c r="K128" i="22" s="1"/>
  <c r="L128" i="22" s="1"/>
  <c r="H127" i="22"/>
  <c r="K127" i="22" s="1"/>
  <c r="L127" i="22" s="1"/>
  <c r="H126" i="22"/>
  <c r="K126" i="22" s="1"/>
  <c r="L126" i="22" s="1"/>
  <c r="H125" i="22"/>
  <c r="K125" i="22" s="1"/>
  <c r="L125" i="22" s="1"/>
  <c r="H124" i="22"/>
  <c r="K124" i="22" s="1"/>
  <c r="L124" i="22" s="1"/>
  <c r="H123" i="22"/>
  <c r="K123" i="22" s="1"/>
  <c r="L123" i="22" s="1"/>
  <c r="H122" i="22"/>
  <c r="K122" i="22" s="1"/>
  <c r="L122" i="22" s="1"/>
  <c r="H121" i="22"/>
  <c r="K121" i="22" s="1"/>
  <c r="L121" i="22" s="1"/>
  <c r="H120" i="22"/>
  <c r="K120" i="22" s="1"/>
  <c r="L120" i="22" s="1"/>
  <c r="H119" i="22"/>
  <c r="K119" i="22" s="1"/>
  <c r="L119" i="22" s="1"/>
  <c r="H118" i="22"/>
  <c r="K118" i="22" s="1"/>
  <c r="L118" i="22" s="1"/>
  <c r="H117" i="22"/>
  <c r="K117" i="22" s="1"/>
  <c r="L117" i="22" s="1"/>
  <c r="H116" i="22"/>
  <c r="K116" i="22" s="1"/>
  <c r="L116" i="22" s="1"/>
  <c r="H115" i="22"/>
  <c r="K115" i="22" s="1"/>
  <c r="L115" i="22" s="1"/>
  <c r="H114" i="22"/>
  <c r="K114" i="22" s="1"/>
  <c r="L114" i="22" s="1"/>
  <c r="H113" i="22"/>
  <c r="K113" i="22" s="1"/>
  <c r="L113" i="22" s="1"/>
  <c r="H112" i="22"/>
  <c r="K112" i="22" s="1"/>
  <c r="L112" i="22" s="1"/>
  <c r="H111" i="22"/>
  <c r="K111" i="22" s="1"/>
  <c r="L111" i="22" s="1"/>
  <c r="H110" i="22"/>
  <c r="K110" i="22" s="1"/>
  <c r="L110" i="22" s="1"/>
  <c r="H109" i="22"/>
  <c r="K109" i="22" s="1"/>
  <c r="L109" i="22" s="1"/>
  <c r="H108" i="22"/>
  <c r="K108" i="22" s="1"/>
  <c r="L108" i="22" s="1"/>
  <c r="H107" i="22"/>
  <c r="K107" i="22" s="1"/>
  <c r="L107" i="22" s="1"/>
  <c r="H106" i="22"/>
  <c r="K106" i="22" s="1"/>
  <c r="L106" i="22" s="1"/>
  <c r="H105" i="22"/>
  <c r="K105" i="22" s="1"/>
  <c r="L105" i="22" s="1"/>
  <c r="H104" i="22"/>
  <c r="K104" i="22" s="1"/>
  <c r="L104" i="22" s="1"/>
  <c r="H103" i="22"/>
  <c r="K103" i="22" s="1"/>
  <c r="L103" i="22" s="1"/>
  <c r="H102" i="22"/>
  <c r="K102" i="22" s="1"/>
  <c r="L102" i="22" s="1"/>
  <c r="H101" i="22"/>
  <c r="K101" i="22" s="1"/>
  <c r="L101" i="22" s="1"/>
  <c r="H100" i="22"/>
  <c r="K100" i="22" s="1"/>
  <c r="L100" i="22" s="1"/>
  <c r="H99" i="22"/>
  <c r="K99" i="22" s="1"/>
  <c r="L99" i="22" s="1"/>
  <c r="H98" i="22"/>
  <c r="K98" i="22" s="1"/>
  <c r="L98" i="22" s="1"/>
  <c r="H97" i="22"/>
  <c r="K97" i="22" s="1"/>
  <c r="L97" i="22" s="1"/>
  <c r="H96" i="22"/>
  <c r="K96" i="22" s="1"/>
  <c r="L96" i="22" s="1"/>
  <c r="H95" i="22"/>
  <c r="K95" i="22" s="1"/>
  <c r="L95" i="22" s="1"/>
  <c r="H94" i="22"/>
  <c r="K94" i="22" s="1"/>
  <c r="L94" i="22" s="1"/>
  <c r="H93" i="22"/>
  <c r="K93" i="22" s="1"/>
  <c r="L93" i="22" s="1"/>
  <c r="H92" i="22"/>
  <c r="K92" i="22" s="1"/>
  <c r="L92" i="22" s="1"/>
  <c r="H91" i="22"/>
  <c r="K91" i="22" s="1"/>
  <c r="L91" i="22" s="1"/>
  <c r="H90" i="22"/>
  <c r="K90" i="22" s="1"/>
  <c r="L90" i="22" s="1"/>
  <c r="H89" i="22"/>
  <c r="K89" i="22" s="1"/>
  <c r="L89" i="22" s="1"/>
  <c r="H88" i="22"/>
  <c r="K88" i="22" s="1"/>
  <c r="L88" i="22" s="1"/>
  <c r="H87" i="22"/>
  <c r="K87" i="22" s="1"/>
  <c r="L87" i="22" s="1"/>
  <c r="H86" i="22"/>
  <c r="K86" i="22" s="1"/>
  <c r="L86" i="22" s="1"/>
  <c r="H85" i="22"/>
  <c r="K85" i="22" s="1"/>
  <c r="L85" i="22" s="1"/>
  <c r="H84" i="22"/>
  <c r="K84" i="22" s="1"/>
  <c r="L84" i="22" s="1"/>
  <c r="H83" i="22"/>
  <c r="K83" i="22" s="1"/>
  <c r="L83" i="22" s="1"/>
  <c r="H82" i="22"/>
  <c r="K82" i="22" s="1"/>
  <c r="L82" i="22" s="1"/>
  <c r="H81" i="22"/>
  <c r="K81" i="22" s="1"/>
  <c r="L81" i="22" s="1"/>
  <c r="H80" i="22"/>
  <c r="K80" i="22" s="1"/>
  <c r="L80" i="22" s="1"/>
  <c r="H79" i="22"/>
  <c r="K79" i="22" s="1"/>
  <c r="L79" i="22" s="1"/>
  <c r="H78" i="22"/>
  <c r="K78" i="22" s="1"/>
  <c r="L78" i="22" s="1"/>
  <c r="H77" i="22"/>
  <c r="K77" i="22" s="1"/>
  <c r="L77" i="22" s="1"/>
  <c r="H76" i="22"/>
  <c r="K76" i="22" s="1"/>
  <c r="L76" i="22" s="1"/>
  <c r="H75" i="22"/>
  <c r="K75" i="22" s="1"/>
  <c r="L75" i="22" s="1"/>
  <c r="H74" i="22"/>
  <c r="K74" i="22" s="1"/>
  <c r="L74" i="22" s="1"/>
  <c r="H73" i="22"/>
  <c r="K73" i="22" s="1"/>
  <c r="L73" i="22" s="1"/>
  <c r="H72" i="22"/>
  <c r="K72" i="22" s="1"/>
  <c r="L72" i="22" s="1"/>
  <c r="H71" i="22"/>
  <c r="K71" i="22" s="1"/>
  <c r="L71" i="22" s="1"/>
  <c r="H70" i="22"/>
  <c r="K70" i="22" s="1"/>
  <c r="L70" i="22" s="1"/>
  <c r="H69" i="22"/>
  <c r="K69" i="22" s="1"/>
  <c r="L69" i="22" s="1"/>
  <c r="H68" i="22"/>
  <c r="K68" i="22" s="1"/>
  <c r="L68" i="22" s="1"/>
  <c r="H67" i="22"/>
  <c r="K67" i="22" s="1"/>
  <c r="L67" i="22" s="1"/>
  <c r="H66" i="22"/>
  <c r="K66" i="22" s="1"/>
  <c r="L66" i="22" s="1"/>
  <c r="H65" i="22"/>
  <c r="K65" i="22" s="1"/>
  <c r="L65" i="22" s="1"/>
  <c r="H64" i="22"/>
  <c r="K64" i="22" s="1"/>
  <c r="L64" i="22" s="1"/>
  <c r="H63" i="22"/>
  <c r="K63" i="22" s="1"/>
  <c r="L63" i="22" s="1"/>
  <c r="H62" i="22"/>
  <c r="K62" i="22" s="1"/>
  <c r="L62" i="22" s="1"/>
  <c r="H61" i="22"/>
  <c r="K61" i="22" s="1"/>
  <c r="L61" i="22" s="1"/>
  <c r="H60" i="22"/>
  <c r="K60" i="22" s="1"/>
  <c r="L60" i="22" s="1"/>
  <c r="H59" i="22"/>
  <c r="K59" i="22" s="1"/>
  <c r="L59" i="22" s="1"/>
  <c r="H58" i="22"/>
  <c r="K58" i="22" s="1"/>
  <c r="L58" i="22" s="1"/>
  <c r="H57" i="22"/>
  <c r="K57" i="22" s="1"/>
  <c r="L57" i="22" s="1"/>
  <c r="H56" i="22"/>
  <c r="K56" i="22" s="1"/>
  <c r="L56" i="22" s="1"/>
  <c r="H55" i="22"/>
  <c r="K55" i="22" s="1"/>
  <c r="L55" i="22" s="1"/>
  <c r="H54" i="22"/>
  <c r="K54" i="22" s="1"/>
  <c r="L54" i="22" s="1"/>
  <c r="H53" i="22"/>
  <c r="K53" i="22" s="1"/>
  <c r="L53" i="22" s="1"/>
  <c r="H52" i="22"/>
  <c r="K52" i="22" s="1"/>
  <c r="L52" i="22" s="1"/>
  <c r="H51" i="22"/>
  <c r="K51" i="22" s="1"/>
  <c r="L51" i="22" s="1"/>
  <c r="H50" i="22"/>
  <c r="K50" i="22" s="1"/>
  <c r="L50" i="22" s="1"/>
  <c r="H49" i="22"/>
  <c r="K49" i="22" s="1"/>
  <c r="L49" i="22" s="1"/>
  <c r="H48" i="22"/>
  <c r="K48" i="22" s="1"/>
  <c r="L48" i="22" s="1"/>
  <c r="H47" i="22"/>
  <c r="K47" i="22" s="1"/>
  <c r="L47" i="22" s="1"/>
  <c r="H46" i="22"/>
  <c r="K46" i="22" s="1"/>
  <c r="L46" i="22" s="1"/>
  <c r="H45" i="22"/>
  <c r="K45" i="22" s="1"/>
  <c r="L45" i="22" s="1"/>
  <c r="H44" i="22"/>
  <c r="K44" i="22" s="1"/>
  <c r="L44" i="22" s="1"/>
  <c r="H43" i="22"/>
  <c r="K43" i="22" s="1"/>
  <c r="L43" i="22" s="1"/>
  <c r="H42" i="22"/>
  <c r="K42" i="22" s="1"/>
  <c r="L42" i="22" s="1"/>
  <c r="H41" i="22"/>
  <c r="K41" i="22" s="1"/>
  <c r="L41" i="22" s="1"/>
  <c r="H40" i="22"/>
  <c r="K40" i="22" s="1"/>
  <c r="L40" i="22" s="1"/>
  <c r="H39" i="22"/>
  <c r="K39" i="22" s="1"/>
  <c r="L39" i="22" s="1"/>
  <c r="H38" i="22"/>
  <c r="K38" i="22" s="1"/>
  <c r="L38" i="22" s="1"/>
  <c r="H37" i="22"/>
  <c r="K37" i="22" s="1"/>
  <c r="L37" i="22" s="1"/>
  <c r="H36" i="22"/>
  <c r="K36" i="22" s="1"/>
  <c r="L36" i="22" s="1"/>
  <c r="H35" i="22"/>
  <c r="K35" i="22" s="1"/>
  <c r="L35" i="22" s="1"/>
  <c r="H34" i="22"/>
  <c r="K34" i="22" s="1"/>
  <c r="L34" i="22" s="1"/>
  <c r="H33" i="22"/>
  <c r="K33" i="22" s="1"/>
  <c r="L33" i="22" s="1"/>
  <c r="H32" i="22"/>
  <c r="K32" i="22" s="1"/>
  <c r="L32" i="22" s="1"/>
  <c r="H31" i="22"/>
  <c r="K31" i="22" s="1"/>
  <c r="L31" i="22" s="1"/>
  <c r="H30" i="22"/>
  <c r="K30" i="22" s="1"/>
  <c r="L30" i="22" s="1"/>
  <c r="H29" i="22"/>
  <c r="K29" i="22" s="1"/>
  <c r="L29" i="22" s="1"/>
  <c r="H28" i="22"/>
  <c r="K28" i="22" s="1"/>
  <c r="L28" i="22" s="1"/>
  <c r="H27" i="22"/>
  <c r="K27" i="22" s="1"/>
  <c r="L27" i="22" s="1"/>
  <c r="H26" i="22"/>
  <c r="K26" i="22" s="1"/>
  <c r="L26" i="22" s="1"/>
  <c r="H25" i="22"/>
  <c r="K25" i="22" s="1"/>
  <c r="L25" i="22" s="1"/>
  <c r="H24" i="22"/>
  <c r="K24" i="22" s="1"/>
  <c r="L24" i="22" s="1"/>
  <c r="H23" i="22"/>
  <c r="K23" i="22" s="1"/>
  <c r="L23" i="22" s="1"/>
  <c r="H22" i="22"/>
  <c r="K22" i="22" s="1"/>
  <c r="L22" i="22" s="1"/>
  <c r="H21" i="22"/>
  <c r="K21" i="22" s="1"/>
  <c r="L21" i="22" s="1"/>
  <c r="H20" i="22"/>
  <c r="K20" i="22" s="1"/>
  <c r="L20" i="22" s="1"/>
  <c r="H19" i="22"/>
  <c r="K19" i="22" s="1"/>
  <c r="L19" i="22" s="1"/>
  <c r="H18" i="22"/>
  <c r="K18" i="22" s="1"/>
  <c r="L18" i="22" s="1"/>
  <c r="H17" i="22"/>
  <c r="K17" i="22" s="1"/>
  <c r="L17" i="22" s="1"/>
  <c r="H16" i="22"/>
  <c r="K16" i="22" s="1"/>
  <c r="L16" i="22" s="1"/>
  <c r="H15" i="22"/>
  <c r="K15" i="22" s="1"/>
  <c r="L15" i="22" s="1"/>
  <c r="H14" i="22"/>
  <c r="K14" i="22" s="1"/>
  <c r="L14" i="22" s="1"/>
  <c r="H13" i="22"/>
  <c r="K13" i="22" s="1"/>
  <c r="L13" i="22" s="1"/>
  <c r="H12" i="22"/>
  <c r="K12" i="22" s="1"/>
  <c r="L12" i="22" s="1"/>
  <c r="H11" i="22"/>
  <c r="K11" i="22" s="1"/>
  <c r="L11" i="22" s="1"/>
  <c r="H10" i="22"/>
  <c r="K10" i="22" s="1"/>
  <c r="L10" i="22" s="1"/>
  <c r="H9" i="22"/>
  <c r="K9" i="22" s="1"/>
  <c r="L9" i="22" s="1"/>
  <c r="H8" i="22"/>
  <c r="K8" i="22" s="1"/>
  <c r="K557" i="22" l="1"/>
  <c r="L557" i="22" s="1"/>
  <c r="L8" i="22"/>
  <c r="H557" i="22"/>
</calcChain>
</file>

<file path=xl/sharedStrings.xml><?xml version="1.0" encoding="utf-8"?>
<sst xmlns="http://schemas.openxmlformats.org/spreadsheetml/2006/main" count="3779" uniqueCount="943">
  <si>
    <t>48</t>
  </si>
  <si>
    <t>I032</t>
  </si>
  <si>
    <t>I043</t>
  </si>
  <si>
    <t>I077</t>
  </si>
  <si>
    <t>I088</t>
  </si>
  <si>
    <t>52</t>
  </si>
  <si>
    <t>50</t>
  </si>
  <si>
    <t>I028</t>
  </si>
  <si>
    <t>I063</t>
  </si>
  <si>
    <t>C026</t>
  </si>
  <si>
    <t>I061</t>
  </si>
  <si>
    <t>21</t>
  </si>
  <si>
    <t>62</t>
  </si>
  <si>
    <t>I016</t>
  </si>
  <si>
    <t>I035</t>
  </si>
  <si>
    <t>12</t>
  </si>
  <si>
    <t>24</t>
  </si>
  <si>
    <t>I029</t>
  </si>
  <si>
    <t>I070</t>
  </si>
  <si>
    <t>C096</t>
  </si>
  <si>
    <t>C131</t>
  </si>
  <si>
    <t>I094</t>
  </si>
  <si>
    <t>I112</t>
  </si>
  <si>
    <t>I115</t>
  </si>
  <si>
    <t>I117</t>
  </si>
  <si>
    <t>C004</t>
  </si>
  <si>
    <t>I020</t>
  </si>
  <si>
    <t>I033</t>
  </si>
  <si>
    <t>I056</t>
  </si>
  <si>
    <t>I008</t>
  </si>
  <si>
    <t>I132</t>
  </si>
  <si>
    <t>C048</t>
  </si>
  <si>
    <t>I068</t>
  </si>
  <si>
    <t>I095</t>
  </si>
  <si>
    <t>44</t>
  </si>
  <si>
    <t>C052</t>
  </si>
  <si>
    <t>C077</t>
  </si>
  <si>
    <t>I014</t>
  </si>
  <si>
    <t>I018</t>
  </si>
  <si>
    <t>C028</t>
  </si>
  <si>
    <t>C029</t>
  </si>
  <si>
    <t>C019</t>
  </si>
  <si>
    <t>I071</t>
  </si>
  <si>
    <t>I087</t>
  </si>
  <si>
    <t>37</t>
  </si>
  <si>
    <t>I024</t>
  </si>
  <si>
    <t>04</t>
  </si>
  <si>
    <t>I022</t>
  </si>
  <si>
    <t>I075</t>
  </si>
  <si>
    <t>02</t>
  </si>
  <si>
    <t>I001</t>
  </si>
  <si>
    <t>I046</t>
  </si>
  <si>
    <t>75</t>
  </si>
  <si>
    <t>40</t>
  </si>
  <si>
    <t>C023</t>
  </si>
  <si>
    <t>I007</t>
  </si>
  <si>
    <t>27</t>
  </si>
  <si>
    <t>I054</t>
  </si>
  <si>
    <t>I090</t>
  </si>
  <si>
    <t>28</t>
  </si>
  <si>
    <t>I053</t>
  </si>
  <si>
    <t>C005</t>
  </si>
  <si>
    <t>42</t>
  </si>
  <si>
    <t>I037</t>
  </si>
  <si>
    <t>32</t>
  </si>
  <si>
    <t>56</t>
  </si>
  <si>
    <t>C056</t>
  </si>
  <si>
    <t>I023</t>
  </si>
  <si>
    <t>35</t>
  </si>
  <si>
    <t>58</t>
  </si>
  <si>
    <t>I057</t>
  </si>
  <si>
    <t>I069</t>
  </si>
  <si>
    <t>I076</t>
  </si>
  <si>
    <t>10</t>
  </si>
  <si>
    <t>C072</t>
  </si>
  <si>
    <t>39</t>
  </si>
  <si>
    <t>I093</t>
  </si>
  <si>
    <t>03</t>
  </si>
  <si>
    <t>C021</t>
  </si>
  <si>
    <t>C011</t>
  </si>
  <si>
    <t>C039</t>
  </si>
  <si>
    <t>I038</t>
  </si>
  <si>
    <t>I128</t>
  </si>
  <si>
    <t>I078</t>
  </si>
  <si>
    <t>76</t>
  </si>
  <si>
    <t>I015</t>
  </si>
  <si>
    <t>I019</t>
  </si>
  <si>
    <t>I026</t>
  </si>
  <si>
    <t>53</t>
  </si>
  <si>
    <t>54</t>
  </si>
  <si>
    <t>I049</t>
  </si>
  <si>
    <t>14</t>
  </si>
  <si>
    <t>I009</t>
  </si>
  <si>
    <t>I042</t>
  </si>
  <si>
    <t>I080</t>
  </si>
  <si>
    <t>I003</t>
  </si>
  <si>
    <t>I105</t>
  </si>
  <si>
    <t>46</t>
  </si>
  <si>
    <t>I012</t>
  </si>
  <si>
    <t>C049</t>
  </si>
  <si>
    <t>49</t>
  </si>
  <si>
    <t>I161</t>
  </si>
  <si>
    <t>I167</t>
  </si>
  <si>
    <t>I168</t>
  </si>
  <si>
    <t>C088</t>
  </si>
  <si>
    <t>C035</t>
  </si>
  <si>
    <t>69</t>
  </si>
  <si>
    <t>C082</t>
  </si>
  <si>
    <t>C010</t>
  </si>
  <si>
    <t>55</t>
  </si>
  <si>
    <t>61</t>
  </si>
  <si>
    <t>63</t>
  </si>
  <si>
    <t>POTTAWATOMIE</t>
  </si>
  <si>
    <t>I010</t>
  </si>
  <si>
    <t>C074</t>
  </si>
  <si>
    <t>64</t>
  </si>
  <si>
    <t>C016</t>
  </si>
  <si>
    <t>I039</t>
  </si>
  <si>
    <t>13</t>
  </si>
  <si>
    <t>25</t>
  </si>
  <si>
    <t>77</t>
  </si>
  <si>
    <t>09</t>
  </si>
  <si>
    <t>C031</t>
  </si>
  <si>
    <t>29</t>
  </si>
  <si>
    <t>I066</t>
  </si>
  <si>
    <t>30</t>
  </si>
  <si>
    <t>17</t>
  </si>
  <si>
    <t>I101</t>
  </si>
  <si>
    <t>I333</t>
  </si>
  <si>
    <t>C008</t>
  </si>
  <si>
    <t>C012</t>
  </si>
  <si>
    <t>59</t>
  </si>
  <si>
    <t>I021</t>
  </si>
  <si>
    <t>C002</t>
  </si>
  <si>
    <t>60</t>
  </si>
  <si>
    <t>C104</t>
  </si>
  <si>
    <t>I055</t>
  </si>
  <si>
    <t>I074</t>
  </si>
  <si>
    <t>36</t>
  </si>
  <si>
    <t>68</t>
  </si>
  <si>
    <t>C036</t>
  </si>
  <si>
    <t>C027</t>
  </si>
  <si>
    <t>01</t>
  </si>
  <si>
    <t>71</t>
  </si>
  <si>
    <t>I045</t>
  </si>
  <si>
    <t>C022</t>
  </si>
  <si>
    <t>C024</t>
  </si>
  <si>
    <t>11</t>
  </si>
  <si>
    <t>C006</t>
  </si>
  <si>
    <t>I099</t>
  </si>
  <si>
    <t>I158</t>
  </si>
  <si>
    <t>I249</t>
  </si>
  <si>
    <t>22</t>
  </si>
  <si>
    <t>C034</t>
  </si>
  <si>
    <t>C044</t>
  </si>
  <si>
    <t>C066</t>
  </si>
  <si>
    <t>73</t>
  </si>
  <si>
    <t>C003</t>
  </si>
  <si>
    <t>I047</t>
  </si>
  <si>
    <t>I085</t>
  </si>
  <si>
    <t>15</t>
  </si>
  <si>
    <t>66</t>
  </si>
  <si>
    <t>I067</t>
  </si>
  <si>
    <t>I091</t>
  </si>
  <si>
    <t>41</t>
  </si>
  <si>
    <t>I103</t>
  </si>
  <si>
    <t>I134</t>
  </si>
  <si>
    <t>I097</t>
  </si>
  <si>
    <t>31</t>
  </si>
  <si>
    <t>C070</t>
  </si>
  <si>
    <t>C162</t>
  </si>
  <si>
    <t>I027</t>
  </si>
  <si>
    <t>I034</t>
  </si>
  <si>
    <t>I065</t>
  </si>
  <si>
    <t>19</t>
  </si>
  <si>
    <t>C068</t>
  </si>
  <si>
    <t>C043</t>
  </si>
  <si>
    <t>33</t>
  </si>
  <si>
    <t>70</t>
  </si>
  <si>
    <t>C080</t>
  </si>
  <si>
    <t>20</t>
  </si>
  <si>
    <t>I060</t>
  </si>
  <si>
    <t>72</t>
  </si>
  <si>
    <t>C030</t>
  </si>
  <si>
    <t>I089</t>
  </si>
  <si>
    <t>23</t>
  </si>
  <si>
    <t>I365</t>
  </si>
  <si>
    <t>74</t>
  </si>
  <si>
    <t>05</t>
  </si>
  <si>
    <t>I002</t>
  </si>
  <si>
    <t>I006</t>
  </si>
  <si>
    <t>I031</t>
  </si>
  <si>
    <t>I041</t>
  </si>
  <si>
    <t>26</t>
  </si>
  <si>
    <t>C037</t>
  </si>
  <si>
    <t>43</t>
  </si>
  <si>
    <t>I013</t>
  </si>
  <si>
    <t>47</t>
  </si>
  <si>
    <t>34</t>
  </si>
  <si>
    <t>57</t>
  </si>
  <si>
    <t>C007</t>
  </si>
  <si>
    <t>C009</t>
  </si>
  <si>
    <t>C050</t>
  </si>
  <si>
    <t>C001</t>
  </si>
  <si>
    <t>38</t>
  </si>
  <si>
    <t>C032</t>
  </si>
  <si>
    <t>I004</t>
  </si>
  <si>
    <t>I011</t>
  </si>
  <si>
    <t>I025</t>
  </si>
  <si>
    <t>I123</t>
  </si>
  <si>
    <t>C014</t>
  </si>
  <si>
    <t>C015</t>
  </si>
  <si>
    <t>I052</t>
  </si>
  <si>
    <t>I062</t>
  </si>
  <si>
    <t>I050</t>
  </si>
  <si>
    <t>I051</t>
  </si>
  <si>
    <t>06</t>
  </si>
  <si>
    <t>65</t>
  </si>
  <si>
    <t>07</t>
  </si>
  <si>
    <t>I005</t>
  </si>
  <si>
    <t>I040</t>
  </si>
  <si>
    <t>I048</t>
  </si>
  <si>
    <t>I072</t>
  </si>
  <si>
    <t>08</t>
  </si>
  <si>
    <t>I064</t>
  </si>
  <si>
    <t>I086</t>
  </si>
  <si>
    <t>I160</t>
  </si>
  <si>
    <t>I084</t>
  </si>
  <si>
    <t>I092</t>
  </si>
  <si>
    <t>45</t>
  </si>
  <si>
    <t>16</t>
  </si>
  <si>
    <t>67</t>
  </si>
  <si>
    <t>C054</t>
  </si>
  <si>
    <t>18</t>
  </si>
  <si>
    <t>I017</t>
  </si>
  <si>
    <t>I030</t>
  </si>
  <si>
    <t>51</t>
  </si>
  <si>
    <t>E001</t>
  </si>
  <si>
    <t>E002</t>
  </si>
  <si>
    <t>E003</t>
  </si>
  <si>
    <t>E004</t>
  </si>
  <si>
    <t>E005</t>
  </si>
  <si>
    <t>E007</t>
  </si>
  <si>
    <t>E008</t>
  </si>
  <si>
    <t>E010</t>
  </si>
  <si>
    <t>E011</t>
  </si>
  <si>
    <t>District Name</t>
  </si>
  <si>
    <t>E012</t>
  </si>
  <si>
    <t>E013</t>
  </si>
  <si>
    <t>G001</t>
  </si>
  <si>
    <t xml:space="preserve">ADAIR       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</si>
  <si>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</si>
  <si>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</si>
  <si>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</si>
  <si>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</si>
  <si>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</si>
  <si>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</si>
  <si>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</si>
  <si>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</si>
  <si>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</si>
  <si>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</si>
  <si>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</si>
  <si>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</si>
  <si>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</si>
  <si>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</si>
  <si>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ATOKA       </t>
  </si>
  <si>
    <t xml:space="preserve">HARMONY                       </t>
  </si>
  <si>
    <t xml:space="preserve">LANE   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</si>
  <si>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</si>
  <si>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</si>
  <si>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</si>
  <si>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</si>
  <si>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</si>
  <si>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</si>
  <si>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</si>
  <si>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</si>
  <si>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</si>
  <si>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BECKHAM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</si>
  <si>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</si>
  <si>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</si>
  <si>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</si>
  <si>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</si>
  <si>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BLAINE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</si>
  <si>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</si>
  <si>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</si>
  <si>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</si>
  <si>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</si>
  <si>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</si>
  <si>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</si>
  <si>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</si>
  <si>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</si>
  <si>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</si>
  <si>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</si>
  <si>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</si>
  <si>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</si>
  <si>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</si>
  <si>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CADDO       </t>
  </si>
  <si>
    <t xml:space="preserve">HYDRO-EAKLY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</si>
  <si>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</si>
  <si>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</si>
  <si>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</si>
  <si>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</si>
  <si>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</si>
  <si>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</si>
  <si>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</si>
  <si>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</si>
  <si>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</si>
  <si>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</si>
  <si>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CANADIAN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</si>
  <si>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</si>
  <si>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</si>
  <si>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</si>
  <si>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</si>
  <si>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</si>
  <si>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</si>
  <si>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</si>
  <si>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</si>
  <si>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</si>
  <si>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</si>
  <si>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CARTER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</si>
  <si>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</si>
  <si>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</si>
  <si>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</si>
  <si>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</si>
  <si>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</si>
  <si>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</si>
  <si>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</si>
  <si>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</si>
  <si>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</si>
  <si>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CHEROKEE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</si>
  <si>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</si>
  <si>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</si>
  <si>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</si>
  <si>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</si>
  <si>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</si>
  <si>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</si>
  <si>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</si>
  <si>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</si>
  <si>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KEYS                          </t>
  </si>
  <si>
    <t xml:space="preserve">HULBERT                       </t>
  </si>
  <si>
    <t xml:space="preserve">TAHLEQUAH                     </t>
  </si>
  <si>
    <t xml:space="preserve">CHOCTAW     </t>
  </si>
  <si>
    <t xml:space="preserve">GRANT                    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</si>
  <si>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</si>
  <si>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</si>
  <si>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</si>
  <si>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</si>
  <si>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</si>
  <si>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CIMARRON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</si>
  <si>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</si>
  <si>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</si>
  <si>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</si>
  <si>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CLEVELAND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</si>
  <si>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</si>
  <si>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</si>
  <si>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</si>
  <si>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</si>
  <si>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</si>
  <si>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</si>
  <si>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COAL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</si>
  <si>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</si>
  <si>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</si>
  <si>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</si>
  <si>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</si>
  <si>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</si>
  <si>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</si>
  <si>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</si>
  <si>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</si>
  <si>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</si>
  <si>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</si>
  <si>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</si>
  <si>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</si>
  <si>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</si>
  <si>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</si>
  <si>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COTTON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</si>
  <si>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</si>
  <si>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</si>
  <si>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</si>
  <si>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CRAIG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</si>
  <si>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</si>
  <si>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</si>
  <si>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</si>
  <si>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</si>
  <si>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CREEK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</si>
  <si>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</si>
  <si>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</si>
  <si>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</si>
  <si>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</si>
  <si>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</si>
  <si>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</si>
  <si>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</si>
  <si>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</si>
  <si>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</si>
  <si>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</si>
  <si>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</si>
  <si>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</si>
  <si>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</si>
  <si>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</si>
  <si>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</si>
  <si>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</si>
  <si>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</si>
  <si>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</si>
  <si>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</si>
  <si>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DELAWARE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</si>
  <si>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</si>
  <si>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</si>
  <si>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</si>
  <si>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</si>
  <si>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</si>
  <si>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</si>
  <si>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</si>
  <si>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</si>
  <si>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</si>
  <si>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</si>
  <si>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</si>
  <si>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</si>
  <si>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</si>
  <si>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</si>
  <si>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</si>
  <si>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</si>
  <si>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GAGE  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</si>
  <si>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</si>
  <si>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</si>
  <si>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</si>
  <si>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</si>
  <si>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</si>
  <si>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</si>
  <si>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</si>
  <si>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</si>
  <si>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</si>
  <si>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</si>
  <si>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</si>
  <si>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</si>
  <si>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</si>
  <si>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</si>
  <si>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</si>
  <si>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</si>
  <si>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</si>
  <si>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</si>
  <si>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</si>
  <si>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GRADY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</si>
  <si>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</si>
  <si>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</si>
  <si>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</si>
  <si>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</si>
  <si>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</si>
  <si>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</si>
  <si>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</si>
  <si>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</si>
  <si>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</si>
  <si>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</si>
  <si>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</si>
  <si>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</si>
  <si>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</si>
  <si>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</si>
  <si>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</si>
  <si>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</si>
  <si>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</si>
  <si>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</si>
  <si>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</si>
  <si>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</si>
  <si>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</si>
  <si>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</si>
  <si>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</si>
  <si>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</si>
  <si>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</si>
  <si>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</si>
  <si>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</si>
  <si>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</si>
  <si>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</si>
  <si>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</si>
  <si>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</si>
  <si>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</si>
  <si>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</si>
  <si>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</si>
  <si>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</si>
  <si>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</si>
  <si>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</si>
  <si>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</si>
  <si>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</si>
  <si>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</si>
  <si>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</si>
  <si>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</si>
  <si>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</si>
  <si>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</si>
  <si>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</si>
  <si>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</si>
  <si>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</si>
  <si>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</si>
  <si>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JOHNSTON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</si>
  <si>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</si>
  <si>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</si>
  <si>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</si>
  <si>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</si>
  <si>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</si>
  <si>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</si>
  <si>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</si>
  <si>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</si>
  <si>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 xml:space="preserve">PECKHAM                       </t>
  </si>
  <si>
    <t xml:space="preserve">KILDARE                       </t>
  </si>
  <si>
    <t xml:space="preserve">NEWKIRK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</si>
  <si>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</si>
  <si>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</si>
  <si>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</si>
  <si>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</si>
  <si>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</si>
  <si>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</si>
  <si>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</si>
  <si>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</si>
  <si>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</si>
  <si>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</si>
  <si>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</si>
  <si>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</si>
  <si>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</si>
  <si>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</si>
  <si>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</si>
  <si>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</si>
  <si>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</si>
  <si>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</si>
  <si>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</si>
  <si>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</si>
  <si>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</si>
  <si>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</si>
  <si>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</si>
  <si>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</si>
  <si>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</si>
  <si>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</si>
  <si>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</si>
  <si>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</si>
  <si>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</si>
  <si>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</si>
  <si>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</si>
  <si>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</si>
  <si>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</si>
  <si>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</si>
  <si>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</si>
  <si>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</si>
  <si>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</si>
  <si>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</si>
  <si>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LINCOLN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</si>
  <si>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</si>
  <si>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</si>
  <si>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</si>
  <si>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</si>
  <si>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</si>
  <si>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</si>
  <si>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</si>
  <si>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</si>
  <si>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</si>
  <si>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</si>
  <si>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</si>
  <si>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</si>
  <si>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</si>
  <si>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</si>
  <si>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</si>
  <si>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</si>
  <si>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</si>
  <si>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</si>
  <si>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</si>
  <si>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</si>
  <si>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</si>
  <si>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</si>
  <si>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</si>
  <si>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</si>
  <si>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</si>
  <si>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</si>
  <si>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</si>
  <si>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</si>
  <si>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SPAVINAW               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</si>
  <si>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</si>
  <si>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</si>
  <si>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</si>
  <si>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</si>
  <si>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</si>
  <si>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</si>
  <si>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</si>
  <si>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</si>
  <si>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</si>
  <si>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</si>
  <si>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</si>
  <si>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</si>
  <si>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</si>
  <si>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</si>
  <si>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</si>
  <si>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</si>
  <si>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</si>
  <si>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</si>
  <si>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</si>
  <si>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</si>
  <si>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</si>
  <si>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</si>
  <si>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</si>
  <si>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</si>
  <si>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</si>
  <si>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</si>
  <si>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</si>
  <si>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</si>
  <si>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</si>
  <si>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</si>
  <si>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</si>
  <si>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</si>
  <si>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</si>
  <si>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</si>
  <si>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</si>
  <si>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</si>
  <si>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</si>
  <si>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</si>
  <si>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</si>
  <si>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</si>
  <si>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</si>
  <si>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</si>
  <si>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</si>
  <si>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</si>
  <si>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</si>
  <si>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</si>
  <si>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</si>
  <si>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</si>
  <si>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</si>
  <si>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</si>
  <si>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</si>
  <si>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</si>
  <si>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</si>
  <si>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</si>
  <si>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</si>
  <si>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</si>
  <si>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</si>
  <si>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</si>
  <si>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</si>
  <si>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</si>
  <si>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</si>
  <si>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</si>
  <si>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</si>
  <si>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</si>
  <si>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OKLAHOMA    </t>
  </si>
  <si>
    <t xml:space="preserve">OAKDALE                       </t>
  </si>
  <si>
    <t xml:space="preserve">CRUTCHO                       </t>
  </si>
  <si>
    <t xml:space="preserve">OKC CHARTER: INDEPENDENCE MS  </t>
  </si>
  <si>
    <t xml:space="preserve">OKC CHARTER: SEEWORTH ACADEMY </t>
  </si>
  <si>
    <t>OKC CHARTER: DOVE SCIENCE ACAD</t>
  </si>
  <si>
    <t>OKC CHARTER: SANTA FE SOUTH HS</t>
  </si>
  <si>
    <t xml:space="preserve">OKC CHARTER: HARDING CHARTER  </t>
  </si>
  <si>
    <t>OKC CHARTER: HARDING FINE ARTS</t>
  </si>
  <si>
    <t xml:space="preserve">OKC CHARTER: KIPP REACH COLL. </t>
  </si>
  <si>
    <t xml:space="preserve">OKC CHARTER: DOVE SCIENCE ES  </t>
  </si>
  <si>
    <t xml:space="preserve">PUTNAM CITY                   </t>
  </si>
  <si>
    <t xml:space="preserve">LUTHER             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</si>
  <si>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</si>
  <si>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</si>
  <si>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</si>
  <si>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</si>
  <si>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</si>
  <si>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</si>
  <si>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</si>
  <si>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</si>
  <si>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</si>
  <si>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</si>
  <si>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</si>
  <si>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</si>
  <si>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</si>
  <si>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</si>
  <si>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</si>
  <si>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</si>
  <si>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</si>
  <si>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</si>
  <si>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</si>
  <si>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</si>
  <si>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</si>
  <si>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</si>
  <si>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</si>
  <si>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</si>
  <si>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</si>
  <si>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</si>
  <si>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</si>
  <si>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</si>
  <si>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</si>
  <si>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</si>
  <si>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</si>
  <si>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</si>
  <si>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</si>
  <si>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</si>
  <si>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</si>
  <si>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</si>
  <si>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</si>
  <si>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</si>
  <si>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</si>
  <si>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</si>
  <si>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</si>
  <si>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</si>
  <si>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</si>
  <si>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</si>
  <si>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</si>
  <si>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</si>
  <si>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</si>
  <si>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</si>
  <si>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</si>
  <si>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</si>
  <si>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</si>
  <si>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</si>
  <si>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</si>
  <si>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</si>
  <si>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</si>
  <si>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</si>
  <si>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</si>
  <si>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</si>
  <si>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</si>
  <si>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</si>
  <si>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</si>
  <si>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</si>
  <si>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</si>
  <si>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</si>
  <si>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</si>
  <si>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</si>
  <si>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</si>
  <si>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</si>
  <si>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</si>
  <si>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</si>
  <si>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</si>
  <si>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</si>
  <si>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</si>
  <si>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</si>
  <si>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</si>
  <si>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</si>
  <si>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</si>
  <si>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</si>
  <si>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</si>
  <si>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</si>
  <si>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</si>
  <si>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</si>
  <si>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</si>
  <si>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</si>
  <si>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</si>
  <si>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</si>
  <si>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</si>
  <si>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</si>
  <si>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</si>
  <si>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</si>
  <si>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</si>
  <si>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</si>
  <si>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</si>
  <si>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</si>
  <si>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</si>
  <si>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</si>
  <si>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</si>
  <si>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</si>
  <si>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</si>
  <si>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</si>
  <si>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</si>
  <si>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</si>
  <si>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</si>
  <si>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</si>
  <si>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</si>
  <si>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</si>
  <si>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</si>
  <si>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</si>
  <si>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</si>
  <si>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</si>
  <si>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</si>
  <si>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</si>
  <si>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</si>
  <si>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</si>
  <si>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</si>
  <si>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</si>
  <si>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</si>
  <si>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</si>
  <si>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</si>
  <si>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</si>
  <si>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</si>
  <si>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</si>
  <si>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</si>
  <si>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</si>
  <si>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</si>
  <si>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</si>
  <si>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</si>
  <si>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</si>
  <si>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</si>
  <si>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</si>
  <si>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</si>
  <si>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</si>
  <si>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</si>
  <si>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</si>
  <si>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</si>
  <si>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</si>
  <si>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</si>
  <si>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</si>
  <si>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</si>
  <si>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</si>
  <si>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</si>
  <si>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</si>
  <si>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</si>
  <si>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</si>
  <si>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</si>
  <si>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</si>
  <si>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</si>
  <si>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</si>
  <si>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</si>
  <si>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</si>
  <si>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</si>
  <si>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</si>
  <si>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</si>
  <si>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</si>
  <si>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</si>
  <si>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</si>
  <si>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</si>
  <si>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</si>
  <si>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</si>
  <si>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</si>
  <si>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TULSA       </t>
  </si>
  <si>
    <t xml:space="preserve">KEYSTONE                      </t>
  </si>
  <si>
    <t xml:space="preserve">TULSA CHARTER: SCHL ARTS/SCI. </t>
  </si>
  <si>
    <t xml:space="preserve">DEBORAH BROWN (CHARTER)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</si>
  <si>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</si>
  <si>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</si>
  <si>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</si>
  <si>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</si>
  <si>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</si>
  <si>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</si>
  <si>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</si>
  <si>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</si>
  <si>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</si>
  <si>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</si>
  <si>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</si>
  <si>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</si>
  <si>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</si>
  <si>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</si>
  <si>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</si>
  <si>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</si>
  <si>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</si>
  <si>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</si>
  <si>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</si>
  <si>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</si>
  <si>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</si>
  <si>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</si>
  <si>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</si>
  <si>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</si>
  <si>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</si>
  <si>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</si>
  <si>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</si>
  <si>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</si>
  <si>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</si>
  <si>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</si>
  <si>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</si>
  <si>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</si>
  <si>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</si>
  <si>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</si>
  <si>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</si>
  <si>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</si>
  <si>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OKC CHARTER: SANTA FE SOUTH MS</t>
  </si>
  <si>
    <t xml:space="preserve">SANTA FE SOUTH ES (CHARTER)   </t>
  </si>
  <si>
    <t>G003</t>
  </si>
  <si>
    <t>T001</t>
  </si>
  <si>
    <t xml:space="preserve">WHITE OAK                     </t>
  </si>
  <si>
    <t>OKC CHARTER: HUPFELD/W VILLAGE</t>
  </si>
  <si>
    <t xml:space="preserve">DISCOVERY SCHOOLS OF TULSA    </t>
  </si>
  <si>
    <t>CHEROKEE IMMERSION CHARTER SCH</t>
  </si>
  <si>
    <t xml:space="preserve">CHOCTAW-NICOMA PARK           </t>
  </si>
  <si>
    <t>County Name</t>
  </si>
  <si>
    <t>I125</t>
  </si>
  <si>
    <t>E006</t>
  </si>
  <si>
    <t xml:space="preserve">GRAHAM-DUSTIN                 </t>
  </si>
  <si>
    <t xml:space="preserve">TULSA CHARTER: KIPP TULSA     </t>
  </si>
  <si>
    <t>TULSA CHARTER: LIGHTHOUSE ACAD</t>
  </si>
  <si>
    <t>G004</t>
  </si>
  <si>
    <t>E016</t>
  </si>
  <si>
    <t xml:space="preserve">OKC CHARTER: HARPER ACADEMY   </t>
  </si>
  <si>
    <t xml:space="preserve">SANKOFA MIDDLE SCHL (CHARTER) </t>
  </si>
  <si>
    <t>No Found</t>
  </si>
  <si>
    <t>No Incent</t>
  </si>
  <si>
    <t>G007</t>
  </si>
  <si>
    <t xml:space="preserve">JOHN W REX CHARTER ELEMENTARY </t>
  </si>
  <si>
    <t>Z001</t>
  </si>
  <si>
    <t>EPIC ONE ON ONE CHARTER SCHOOL</t>
  </si>
  <si>
    <t>Z002</t>
  </si>
  <si>
    <t>Z003</t>
  </si>
  <si>
    <t xml:space="preserve">OKLAHOMA CONNECTIONS ACADEMY  </t>
  </si>
  <si>
    <t>Z004</t>
  </si>
  <si>
    <t xml:space="preserve">INSIGHT SCHOOL OF OKLAHOMA    </t>
  </si>
  <si>
    <t xml:space="preserve">OKLAHOMA VIRTUAL CHARTER ACAD </t>
  </si>
  <si>
    <t xml:space="preserve">ASTEC CHARTERS                </t>
  </si>
  <si>
    <t>OKC CHARTER: LIGHTHOUSE ACAD</t>
  </si>
  <si>
    <t>J001</t>
  </si>
  <si>
    <t>Z005</t>
  </si>
  <si>
    <t>ABLE CHARTER SCHOOL</t>
  </si>
  <si>
    <t>TULSA HONOR ACADEMY</t>
  </si>
  <si>
    <t>COLLEGIATE HALL CHARTER SCHOOL</t>
  </si>
  <si>
    <t>COLLEGE BOUND CHARTER SCHOOL</t>
  </si>
  <si>
    <t>OSDE/OJA: OK YOUTH ACADEMY</t>
  </si>
  <si>
    <t>E020</t>
  </si>
  <si>
    <t>E017</t>
  </si>
  <si>
    <t>E018</t>
  </si>
  <si>
    <t>E019</t>
  </si>
  <si>
    <t>LANGSTON HUGHES ACAD FOR ARTS &amp; TECH</t>
  </si>
  <si>
    <t>G005</t>
  </si>
  <si>
    <t>Col. 1</t>
  </si>
  <si>
    <t>Col. 2</t>
  </si>
  <si>
    <t>Col. 3</t>
  </si>
  <si>
    <t>Col. 4</t>
  </si>
  <si>
    <t>(Col. 2 - Col. 1)</t>
  </si>
  <si>
    <t>Percentage</t>
  </si>
  <si>
    <t>District 516 and Charters 32</t>
  </si>
  <si>
    <t xml:space="preserve"> </t>
  </si>
  <si>
    <t>Found. $1,610.00</t>
  </si>
  <si>
    <t>Incent. $73.33</t>
  </si>
  <si>
    <t>Total $3,076.60</t>
  </si>
  <si>
    <t>Growth/loss</t>
  </si>
  <si>
    <t>FY16 Midyear</t>
  </si>
  <si>
    <t>FY16 Adj.Midyear</t>
  </si>
  <si>
    <t>State Aid 01/08/16</t>
  </si>
  <si>
    <t>Found. $1,601.00</t>
  </si>
  <si>
    <t>Incent. $72.63</t>
  </si>
  <si>
    <t>Total $3,053.60</t>
  </si>
  <si>
    <t>*</t>
  </si>
  <si>
    <t>* Districts with additional adjustments to their formula</t>
  </si>
  <si>
    <t>Additional Adjustments</t>
  </si>
  <si>
    <t xml:space="preserve">State Aid </t>
  </si>
  <si>
    <t>12/18/15</t>
  </si>
  <si>
    <t>State Aid 03/04/16</t>
  </si>
  <si>
    <t>Found. &lt;$9.00&gt;</t>
  </si>
  <si>
    <t>Incent. &lt;$.70&gt;</t>
  </si>
  <si>
    <t>Total &lt;$23.00&gt;</t>
  </si>
  <si>
    <t>(Col. 4 - Col. 2)</t>
  </si>
  <si>
    <t>Found. $1,585.00</t>
  </si>
  <si>
    <t>Incent. $71.65</t>
  </si>
  <si>
    <t>Total $3,018.00</t>
  </si>
  <si>
    <t>Found. &lt;$16.00&gt;</t>
  </si>
  <si>
    <t>Incent. &lt;$.98&gt;</t>
  </si>
  <si>
    <t>Total &lt;$35.60&gt;</t>
  </si>
  <si>
    <t>Col. 5</t>
  </si>
  <si>
    <t>Col. 6</t>
  </si>
  <si>
    <t>(Col. 3 + Col. 5)</t>
  </si>
  <si>
    <t xml:space="preserve">Total </t>
  </si>
  <si>
    <t>Found. &lt;$25.00&gt;</t>
  </si>
  <si>
    <t>Incent. &lt;$1.68&gt;</t>
  </si>
  <si>
    <t>Total &lt;$58.60&gt;</t>
  </si>
  <si>
    <t>Col. 7</t>
  </si>
  <si>
    <t>Increase/</t>
  </si>
  <si>
    <t>Decrease</t>
  </si>
  <si>
    <t>Difference</t>
  </si>
  <si>
    <t>Total Midyear</t>
  </si>
  <si>
    <t>of</t>
  </si>
  <si>
    <t>%</t>
  </si>
  <si>
    <t>(Col. 6 ÷ Col. 1)</t>
  </si>
  <si>
    <t>w/3% GR cut + Tsfr. $</t>
  </si>
  <si>
    <t>w/additional 4% GR cut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</si>
</sst>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mm/dd/yy;@"/>
  </numFmts>
  <fonts count="12">
    <font>
      <sz val="10"/>
      <name val="Geneva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name val="Geneva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5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2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3" fontId="9" fillId="0" borderId="3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23" applyFont="1" applyFill="1" applyBorder="1"/>
    <xf numFmtId="0" fontId="9" fillId="0" borderId="5" xfId="23" applyFont="1" applyFill="1" applyBorder="1"/>
    <xf numFmtId="42" fontId="9" fillId="0" borderId="3" xfId="0" applyNumberFormat="1" applyFont="1" applyFill="1" applyBorder="1"/>
    <xf numFmtId="42" fontId="9" fillId="0" borderId="2" xfId="0" applyNumberFormat="1" applyFont="1" applyFill="1" applyBorder="1"/>
    <xf numFmtId="164" fontId="9" fillId="0" borderId="4" xfId="0" applyNumberFormat="1" applyFont="1" applyFill="1" applyBorder="1" applyAlignment="1">
      <alignment horizontal="center"/>
    </xf>
    <xf numFmtId="42" fontId="9" fillId="0" borderId="0" xfId="0" applyNumberFormat="1" applyFont="1" applyFill="1" applyBorder="1"/>
    <xf numFmtId="42" fontId="11" fillId="0" borderId="0" xfId="0" applyNumberFormat="1" applyFont="1" applyFill="1" applyBorder="1"/>
    <xf numFmtId="0" fontId="11" fillId="0" borderId="0" xfId="0" applyFont="1" applyFill="1" applyBorder="1"/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 horizontal="center"/>
    </xf>
    <xf numFmtId="3" fontId="9" fillId="0" borderId="9" xfId="0" quotePrefix="1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42" fontId="9" fillId="0" borderId="13" xfId="0" applyNumberFormat="1" applyFont="1" applyFill="1" applyBorder="1"/>
    <xf numFmtId="42" fontId="11" fillId="0" borderId="14" xfId="0" applyNumberFormat="1" applyFont="1" applyFill="1" applyBorder="1"/>
    <xf numFmtId="42" fontId="9" fillId="0" borderId="9" xfId="0" applyNumberFormat="1" applyFont="1" applyFill="1" applyBorder="1"/>
    <xf numFmtId="42" fontId="11" fillId="0" borderId="10" xfId="0" applyNumberFormat="1" applyFont="1" applyFill="1" applyBorder="1"/>
    <xf numFmtId="42" fontId="9" fillId="0" borderId="15" xfId="0" applyNumberFormat="1" applyFont="1" applyFill="1" applyBorder="1"/>
    <xf numFmtId="37" fontId="9" fillId="0" borderId="16" xfId="0" applyNumberFormat="1" applyFont="1" applyFill="1" applyBorder="1"/>
    <xf numFmtId="42" fontId="9" fillId="0" borderId="16" xfId="0" applyNumberFormat="1" applyFont="1" applyFill="1" applyBorder="1"/>
    <xf numFmtId="42" fontId="11" fillId="0" borderId="17" xfId="0" applyNumberFormat="1" applyFont="1" applyFill="1" applyBorder="1"/>
    <xf numFmtId="0" fontId="9" fillId="0" borderId="18" xfId="0" applyFont="1" applyFill="1" applyBorder="1" applyAlignment="1">
      <alignment horizontal="center"/>
    </xf>
    <xf numFmtId="3" fontId="9" fillId="0" borderId="19" xfId="0" applyNumberFormat="1" applyFont="1" applyFill="1" applyBorder="1"/>
    <xf numFmtId="42" fontId="9" fillId="0" borderId="19" xfId="0" applyNumberFormat="1" applyFont="1" applyFill="1" applyBorder="1"/>
    <xf numFmtId="42" fontId="9" fillId="0" borderId="20" xfId="0" applyNumberFormat="1" applyFont="1" applyFill="1" applyBorder="1"/>
    <xf numFmtId="0" fontId="11" fillId="0" borderId="6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42" fontId="11" fillId="0" borderId="19" xfId="0" applyNumberFormat="1" applyFont="1" applyFill="1" applyBorder="1"/>
    <xf numFmtId="10" fontId="11" fillId="0" borderId="10" xfId="0" applyNumberFormat="1" applyFont="1" applyFill="1" applyBorder="1"/>
    <xf numFmtId="42" fontId="11" fillId="0" borderId="20" xfId="0" applyNumberFormat="1" applyFont="1" applyFill="1" applyBorder="1"/>
    <xf numFmtId="10" fontId="11" fillId="0" borderId="17" xfId="0" applyNumberFormat="1" applyFont="1" applyFill="1" applyBorder="1"/>
    <xf numFmtId="37" fontId="11" fillId="0" borderId="2" xfId="0" applyNumberFormat="1" applyFont="1" applyBorder="1" applyAlignment="1">
      <alignment horizontal="center"/>
    </xf>
    <xf numFmtId="37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0" xfId="0" applyFont="1"/>
    <xf numFmtId="0" fontId="9" fillId="0" borderId="9" xfId="0" applyFont="1" applyFill="1" applyBorder="1"/>
    <xf numFmtId="0" fontId="9" fillId="0" borderId="10" xfId="0" applyFont="1" applyFill="1" applyBorder="1"/>
    <xf numFmtId="0" fontId="9" fillId="0" borderId="15" xfId="0" applyFont="1" applyFill="1" applyBorder="1"/>
    <xf numFmtId="0" fontId="9" fillId="0" borderId="17" xfId="0" applyFont="1" applyFill="1" applyBorder="1"/>
    <xf numFmtId="0" fontId="9" fillId="0" borderId="18" xfId="0" applyFont="1" applyFill="1" applyBorder="1"/>
    <xf numFmtId="0" fontId="9" fillId="0" borderId="21" xfId="0" applyFont="1" applyFill="1" applyBorder="1"/>
    <xf numFmtId="0" fontId="9" fillId="0" borderId="19" xfId="0" applyFont="1" applyFill="1" applyBorder="1"/>
    <xf numFmtId="0" fontId="9" fillId="0" borderId="22" xfId="0" applyFont="1" applyFill="1" applyBorder="1" applyAlignment="1">
      <alignment horizontal="left"/>
    </xf>
    <xf numFmtId="0" fontId="9" fillId="0" borderId="23" xfId="23" applyFont="1" applyFill="1" applyBorder="1"/>
    <xf numFmtId="0" fontId="9" fillId="0" borderId="19" xfId="23" applyFont="1" applyFill="1" applyBorder="1"/>
    <xf numFmtId="0" fontId="9" fillId="0" borderId="20" xfId="0" applyFont="1" applyFill="1" applyBorder="1" applyAlignment="1">
      <alignment horizontal="left"/>
    </xf>
    <xf numFmtId="0" fontId="9" fillId="0" borderId="24" xfId="0" applyFont="1" applyFill="1" applyBorder="1"/>
    <xf numFmtId="0" fontId="9" fillId="0" borderId="6" xfId="0" applyFont="1" applyFill="1" applyBorder="1" applyAlignment="1">
      <alignment horizontal="center" textRotation="90"/>
    </xf>
    <xf numFmtId="0" fontId="9" fillId="0" borderId="9" xfId="0" applyFont="1" applyFill="1" applyBorder="1" applyAlignment="1">
      <alignment horizontal="center" textRotation="90"/>
    </xf>
    <xf numFmtId="0" fontId="9" fillId="0" borderId="11" xfId="0" applyFont="1" applyFill="1" applyBorder="1" applyAlignment="1">
      <alignment horizontal="center" textRotation="90"/>
    </xf>
    <xf numFmtId="0" fontId="9" fillId="0" borderId="8" xfId="0" applyFont="1" applyFill="1" applyBorder="1" applyAlignment="1">
      <alignment horizontal="center" textRotation="90"/>
    </xf>
    <xf numFmtId="0" fontId="9" fillId="0" borderId="10" xfId="0" applyFont="1" applyFill="1" applyBorder="1" applyAlignment="1">
      <alignment horizontal="center" textRotation="90"/>
    </xf>
    <xf numFmtId="0" fontId="9" fillId="0" borderId="12" xfId="0" applyFont="1" applyFill="1" applyBorder="1" applyAlignment="1">
      <alignment horizontal="center" textRotation="90"/>
    </xf>
    <xf numFmtId="0" fontId="10" fillId="0" borderId="7" xfId="0" applyFont="1" applyBorder="1" applyAlignment="1">
      <alignment horizontal="center" textRotation="90" wrapText="1"/>
    </xf>
    <xf numFmtId="0" fontId="10" fillId="0" borderId="3" xfId="0" applyFont="1" applyBorder="1" applyAlignment="1">
      <alignment horizontal="center" textRotation="90" wrapText="1"/>
    </xf>
    <xf numFmtId="0" fontId="10" fillId="0" borderId="4" xfId="0" applyFont="1" applyBorder="1" applyAlignment="1">
      <alignment horizontal="center" textRotation="90" wrapText="1"/>
    </xf>
  </cellXfs>
  <cellStyles count="25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6"/>
    <cellStyle name="Normal 17" xfId="18"/>
    <cellStyle name="Normal 18" xfId="20"/>
    <cellStyle name="Normal 19" xfId="21"/>
    <cellStyle name="Normal 2" xfId="1"/>
    <cellStyle name="Normal 20" xfId="24"/>
    <cellStyle name="Normal 3" xfId="8"/>
    <cellStyle name="Normal 4" xfId="2"/>
    <cellStyle name="Normal 5" xfId="3"/>
    <cellStyle name="Normal 6" xfId="4"/>
    <cellStyle name="Normal 7" xfId="5"/>
    <cellStyle name="Normal 8" xfId="6"/>
    <cellStyle name="Normal 9" xfId="7"/>
    <cellStyle name="Normal_FY15 Midyear Alloc.123114" xfId="23"/>
    <cellStyle name="Percent 2" xfId="15"/>
    <cellStyle name="Percent 3" xfId="17"/>
    <cellStyle name="Percent 4" xfId="19"/>
    <cellStyle name="Percent 5" xfId="22"/>
  </cellStyles>
  <dxfs count="0"/>
  <tableStyles count="0" defaultTableStyle="TableStyleMedium9" defaultPivotStyle="PivotStyleLight16"/>
  <colors>
    <mruColors>
      <color rgb="FF0033CC"/>
      <color rgb="FFAFFFFF"/>
      <color rgb="FF008000"/>
      <color rgb="FF006699"/>
      <color rgb="FF00CCFF"/>
      <color rgb="FFFFCDFF"/>
      <color rgb="FFFF99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8"/>
  <sheetViews>
    <sheetView tabSelected="1" workbookViewId="0">
      <pane xSplit="4" ySplit="7" topLeftCell="E59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RowHeight="12.75"/>
  <cols>
    <col min="1" max="1" width="4" style="5" customWidth="1"/>
    <col min="2" max="2" width="21.7109375" style="5" customWidth="1"/>
    <col min="3" max="3" width="5.5703125" style="5" customWidth="1"/>
    <col min="4" max="4" width="27.140625" style="5" customWidth="1"/>
    <col min="5" max="5" width="15" style="5" bestFit="1" customWidth="1"/>
    <col min="6" max="6" width="4.85546875" style="45" customWidth="1"/>
    <col min="7" max="7" width="16.85546875" style="5" bestFit="1" customWidth="1"/>
    <col min="8" max="8" width="15.140625" style="13" customWidth="1"/>
    <col min="9" max="9" width="19.140625" style="5" customWidth="1"/>
    <col min="10" max="11" width="15.140625" style="13" customWidth="1"/>
    <col min="12" max="12" width="12.42578125" style="13" bestFit="1" customWidth="1"/>
    <col min="13" max="14" width="3.42578125" style="5" bestFit="1" customWidth="1"/>
    <col min="15" max="16384" width="9.140625" style="5"/>
  </cols>
  <sheetData>
    <row r="1" spans="1:14">
      <c r="A1" s="50" t="s">
        <v>911</v>
      </c>
      <c r="B1" s="51"/>
      <c r="C1" s="51"/>
      <c r="D1" s="51"/>
      <c r="E1" s="14" t="s">
        <v>892</v>
      </c>
      <c r="F1" s="64" t="s">
        <v>912</v>
      </c>
      <c r="G1" s="15" t="s">
        <v>893</v>
      </c>
      <c r="H1" s="16" t="s">
        <v>894</v>
      </c>
      <c r="I1" s="31" t="s">
        <v>895</v>
      </c>
      <c r="J1" s="16" t="s">
        <v>926</v>
      </c>
      <c r="K1" s="35" t="s">
        <v>927</v>
      </c>
      <c r="L1" s="16" t="s">
        <v>933</v>
      </c>
      <c r="M1" s="58" t="s">
        <v>865</v>
      </c>
      <c r="N1" s="61" t="s">
        <v>866</v>
      </c>
    </row>
    <row r="2" spans="1:14">
      <c r="A2" s="52"/>
      <c r="E2" s="17" t="s">
        <v>904</v>
      </c>
      <c r="F2" s="65"/>
      <c r="G2" s="4" t="s">
        <v>905</v>
      </c>
      <c r="H2" s="18" t="s">
        <v>896</v>
      </c>
      <c r="I2" s="19" t="s">
        <v>905</v>
      </c>
      <c r="J2" s="18" t="s">
        <v>919</v>
      </c>
      <c r="K2" s="36" t="s">
        <v>928</v>
      </c>
      <c r="L2" s="18" t="s">
        <v>940</v>
      </c>
      <c r="M2" s="59"/>
      <c r="N2" s="62"/>
    </row>
    <row r="3" spans="1:14">
      <c r="A3" s="52"/>
      <c r="E3" s="19" t="s">
        <v>913</v>
      </c>
      <c r="F3" s="65"/>
      <c r="G3" s="4" t="s">
        <v>906</v>
      </c>
      <c r="H3" s="18" t="s">
        <v>934</v>
      </c>
      <c r="I3" s="19" t="s">
        <v>915</v>
      </c>
      <c r="J3" s="18" t="s">
        <v>934</v>
      </c>
      <c r="K3" s="36" t="s">
        <v>937</v>
      </c>
      <c r="L3" s="18" t="s">
        <v>929</v>
      </c>
      <c r="M3" s="59"/>
      <c r="N3" s="62"/>
    </row>
    <row r="4" spans="1:14">
      <c r="A4" s="52"/>
      <c r="E4" s="20" t="s">
        <v>914</v>
      </c>
      <c r="F4" s="65"/>
      <c r="G4" s="4" t="s">
        <v>941</v>
      </c>
      <c r="H4" s="18" t="s">
        <v>935</v>
      </c>
      <c r="I4" s="19" t="s">
        <v>942</v>
      </c>
      <c r="J4" s="18" t="s">
        <v>935</v>
      </c>
      <c r="K4" s="36" t="s">
        <v>936</v>
      </c>
      <c r="L4" s="18" t="s">
        <v>897</v>
      </c>
      <c r="M4" s="59"/>
      <c r="N4" s="62"/>
    </row>
    <row r="5" spans="1:14">
      <c r="A5" s="52"/>
      <c r="E5" s="19" t="s">
        <v>900</v>
      </c>
      <c r="F5" s="65"/>
      <c r="G5" s="4" t="s">
        <v>907</v>
      </c>
      <c r="H5" s="18" t="s">
        <v>916</v>
      </c>
      <c r="I5" s="19" t="s">
        <v>920</v>
      </c>
      <c r="J5" s="18" t="s">
        <v>923</v>
      </c>
      <c r="K5" s="36" t="s">
        <v>930</v>
      </c>
      <c r="L5" s="18" t="s">
        <v>938</v>
      </c>
      <c r="M5" s="59"/>
      <c r="N5" s="62"/>
    </row>
    <row r="6" spans="1:14">
      <c r="A6" s="52"/>
      <c r="E6" s="19" t="s">
        <v>901</v>
      </c>
      <c r="F6" s="65"/>
      <c r="G6" s="4" t="s">
        <v>908</v>
      </c>
      <c r="H6" s="18" t="s">
        <v>917</v>
      </c>
      <c r="I6" s="19" t="s">
        <v>921</v>
      </c>
      <c r="J6" s="18" t="s">
        <v>924</v>
      </c>
      <c r="K6" s="36" t="s">
        <v>931</v>
      </c>
      <c r="L6" s="18" t="s">
        <v>903</v>
      </c>
      <c r="M6" s="59"/>
      <c r="N6" s="62"/>
    </row>
    <row r="7" spans="1:14">
      <c r="A7" s="53" t="s">
        <v>855</v>
      </c>
      <c r="B7" s="2"/>
      <c r="C7" s="1" t="s">
        <v>246</v>
      </c>
      <c r="D7" s="3"/>
      <c r="E7" s="21" t="s">
        <v>902</v>
      </c>
      <c r="F7" s="66"/>
      <c r="G7" s="10" t="s">
        <v>909</v>
      </c>
      <c r="H7" s="22" t="s">
        <v>918</v>
      </c>
      <c r="I7" s="21" t="s">
        <v>922</v>
      </c>
      <c r="J7" s="22" t="s">
        <v>925</v>
      </c>
      <c r="K7" s="37" t="s">
        <v>932</v>
      </c>
      <c r="L7" s="22" t="s">
        <v>939</v>
      </c>
      <c r="M7" s="60"/>
      <c r="N7" s="63"/>
    </row>
    <row r="8" spans="1:14">
      <c r="A8" s="54" t="s">
        <v>142</v>
      </c>
      <c r="B8" s="7" t="s">
        <v>250</v>
      </c>
      <c r="C8" s="7" t="s">
        <v>41</v>
      </c>
      <c r="D8" s="7" t="s">
        <v>251</v>
      </c>
      <c r="E8" s="23">
        <v>711948</v>
      </c>
      <c r="F8" s="42" t="s">
        <v>910</v>
      </c>
      <c r="G8" s="9">
        <v>705473</v>
      </c>
      <c r="H8" s="24">
        <f t="shared" ref="H8:H71" si="0">SUM(G8-E8)</f>
        <v>-6475</v>
      </c>
      <c r="I8" s="32">
        <v>694737</v>
      </c>
      <c r="J8" s="26">
        <f>SUM(I8-G8)</f>
        <v>-10736</v>
      </c>
      <c r="K8" s="38">
        <f>SUM(H8+J8)</f>
        <v>-17211</v>
      </c>
      <c r="L8" s="39">
        <f>ROUND(K8/E8,4)</f>
        <v>-2.4199999999999999E-2</v>
      </c>
      <c r="M8" s="46" t="s">
        <v>899</v>
      </c>
      <c r="N8" s="47" t="s">
        <v>899</v>
      </c>
    </row>
    <row r="9" spans="1:14">
      <c r="A9" s="55" t="s">
        <v>142</v>
      </c>
      <c r="B9" s="6" t="s">
        <v>250</v>
      </c>
      <c r="C9" s="6" t="s">
        <v>145</v>
      </c>
      <c r="D9" s="6" t="s">
        <v>252</v>
      </c>
      <c r="E9" s="25">
        <v>3205922</v>
      </c>
      <c r="F9" s="43" t="s">
        <v>899</v>
      </c>
      <c r="G9" s="8">
        <v>3180074</v>
      </c>
      <c r="H9" s="26">
        <f t="shared" si="0"/>
        <v>-25848</v>
      </c>
      <c r="I9" s="32">
        <v>3140066</v>
      </c>
      <c r="J9" s="26">
        <f t="shared" ref="J9:J72" si="1">SUM(I9-G9)</f>
        <v>-40008</v>
      </c>
      <c r="K9" s="38">
        <f t="shared" ref="K9:K72" si="2">SUM(H9+J9)</f>
        <v>-65856</v>
      </c>
      <c r="L9" s="39">
        <f t="shared" ref="L9:L72" si="3">ROUND(K9/E9,4)</f>
        <v>-2.0500000000000001E-2</v>
      </c>
      <c r="M9" s="46" t="s">
        <v>899</v>
      </c>
      <c r="N9" s="47" t="s">
        <v>899</v>
      </c>
    </row>
    <row r="10" spans="1:14">
      <c r="A10" s="55" t="s">
        <v>142</v>
      </c>
      <c r="B10" s="6" t="s">
        <v>250</v>
      </c>
      <c r="C10" s="6" t="s">
        <v>146</v>
      </c>
      <c r="D10" s="6" t="s">
        <v>253</v>
      </c>
      <c r="E10" s="25">
        <v>1000465</v>
      </c>
      <c r="F10" s="43" t="s">
        <v>899</v>
      </c>
      <c r="G10" s="8">
        <v>992387</v>
      </c>
      <c r="H10" s="26">
        <f t="shared" si="0"/>
        <v>-8078</v>
      </c>
      <c r="I10" s="32">
        <v>979884</v>
      </c>
      <c r="J10" s="26">
        <f t="shared" si="1"/>
        <v>-12503</v>
      </c>
      <c r="K10" s="38">
        <f t="shared" si="2"/>
        <v>-20581</v>
      </c>
      <c r="L10" s="39">
        <f t="shared" si="3"/>
        <v>-2.06E-2</v>
      </c>
      <c r="M10" s="46" t="s">
        <v>899</v>
      </c>
      <c r="N10" s="47" t="s">
        <v>899</v>
      </c>
    </row>
    <row r="11" spans="1:14">
      <c r="A11" s="55" t="s">
        <v>142</v>
      </c>
      <c r="B11" s="6" t="s">
        <v>250</v>
      </c>
      <c r="C11" s="6" t="s">
        <v>39</v>
      </c>
      <c r="D11" s="6" t="s">
        <v>254</v>
      </c>
      <c r="E11" s="25">
        <v>1642367</v>
      </c>
      <c r="F11" s="43" t="s">
        <v>899</v>
      </c>
      <c r="G11" s="8">
        <v>1628786</v>
      </c>
      <c r="H11" s="26">
        <f t="shared" si="0"/>
        <v>-13581</v>
      </c>
      <c r="I11" s="32">
        <v>1607765</v>
      </c>
      <c r="J11" s="26">
        <f t="shared" si="1"/>
        <v>-21021</v>
      </c>
      <c r="K11" s="38">
        <f t="shared" si="2"/>
        <v>-34602</v>
      </c>
      <c r="L11" s="39">
        <f t="shared" si="3"/>
        <v>-2.1100000000000001E-2</v>
      </c>
      <c r="M11" s="46" t="s">
        <v>899</v>
      </c>
      <c r="N11" s="47" t="s">
        <v>899</v>
      </c>
    </row>
    <row r="12" spans="1:14">
      <c r="A12" s="55" t="s">
        <v>142</v>
      </c>
      <c r="B12" s="6" t="s">
        <v>250</v>
      </c>
      <c r="C12" s="6" t="s">
        <v>40</v>
      </c>
      <c r="D12" s="6" t="s">
        <v>255</v>
      </c>
      <c r="E12" s="25">
        <v>665455</v>
      </c>
      <c r="F12" s="43" t="s">
        <v>899</v>
      </c>
      <c r="G12" s="8">
        <v>659916</v>
      </c>
      <c r="H12" s="26">
        <f t="shared" si="0"/>
        <v>-5539</v>
      </c>
      <c r="I12" s="32">
        <v>651343</v>
      </c>
      <c r="J12" s="26">
        <f t="shared" si="1"/>
        <v>-8573</v>
      </c>
      <c r="K12" s="38">
        <f t="shared" si="2"/>
        <v>-14112</v>
      </c>
      <c r="L12" s="39">
        <f t="shared" si="3"/>
        <v>-2.12E-2</v>
      </c>
      <c r="M12" s="46" t="s">
        <v>899</v>
      </c>
      <c r="N12" s="47" t="s">
        <v>899</v>
      </c>
    </row>
    <row r="13" spans="1:14">
      <c r="A13" s="55" t="s">
        <v>142</v>
      </c>
      <c r="B13" s="6" t="s">
        <v>250</v>
      </c>
      <c r="C13" s="6" t="s">
        <v>205</v>
      </c>
      <c r="D13" s="6" t="s">
        <v>256</v>
      </c>
      <c r="E13" s="25">
        <v>569272</v>
      </c>
      <c r="F13" s="43" t="s">
        <v>899</v>
      </c>
      <c r="G13" s="8">
        <v>564422</v>
      </c>
      <c r="H13" s="26">
        <f t="shared" si="0"/>
        <v>-4850</v>
      </c>
      <c r="I13" s="32">
        <v>556913</v>
      </c>
      <c r="J13" s="26">
        <f t="shared" si="1"/>
        <v>-7509</v>
      </c>
      <c r="K13" s="38">
        <f t="shared" si="2"/>
        <v>-12359</v>
      </c>
      <c r="L13" s="39">
        <f t="shared" si="3"/>
        <v>-2.1700000000000001E-2</v>
      </c>
      <c r="M13" s="46" t="s">
        <v>899</v>
      </c>
      <c r="N13" s="47" t="s">
        <v>899</v>
      </c>
    </row>
    <row r="14" spans="1:14">
      <c r="A14" s="55" t="s">
        <v>142</v>
      </c>
      <c r="B14" s="6" t="s">
        <v>250</v>
      </c>
      <c r="C14" s="6" t="s">
        <v>206</v>
      </c>
      <c r="D14" s="6" t="s">
        <v>257</v>
      </c>
      <c r="E14" s="25">
        <v>1322580</v>
      </c>
      <c r="F14" s="43" t="s">
        <v>899</v>
      </c>
      <c r="G14" s="8">
        <v>1308707</v>
      </c>
      <c r="H14" s="26">
        <f t="shared" si="0"/>
        <v>-13873</v>
      </c>
      <c r="I14" s="32">
        <v>1287233</v>
      </c>
      <c r="J14" s="26">
        <f t="shared" si="1"/>
        <v>-21474</v>
      </c>
      <c r="K14" s="38">
        <f t="shared" si="2"/>
        <v>-35347</v>
      </c>
      <c r="L14" s="39">
        <f t="shared" si="3"/>
        <v>-2.6700000000000002E-2</v>
      </c>
      <c r="M14" s="46" t="s">
        <v>899</v>
      </c>
      <c r="N14" s="47" t="s">
        <v>899</v>
      </c>
    </row>
    <row r="15" spans="1:14">
      <c r="A15" s="55" t="s">
        <v>142</v>
      </c>
      <c r="B15" s="6" t="s">
        <v>250</v>
      </c>
      <c r="C15" s="6" t="s">
        <v>207</v>
      </c>
      <c r="D15" s="6" t="s">
        <v>258</v>
      </c>
      <c r="E15" s="25">
        <v>4234571</v>
      </c>
      <c r="F15" s="43" t="s">
        <v>899</v>
      </c>
      <c r="G15" s="8">
        <v>4191536</v>
      </c>
      <c r="H15" s="26">
        <f t="shared" si="0"/>
        <v>-43035</v>
      </c>
      <c r="I15" s="32">
        <v>4124925</v>
      </c>
      <c r="J15" s="26">
        <f t="shared" si="1"/>
        <v>-66611</v>
      </c>
      <c r="K15" s="38">
        <f t="shared" si="2"/>
        <v>-109646</v>
      </c>
      <c r="L15" s="39">
        <f t="shared" si="3"/>
        <v>-2.5899999999999999E-2</v>
      </c>
      <c r="M15" s="46" t="s">
        <v>899</v>
      </c>
      <c r="N15" s="47" t="s">
        <v>899</v>
      </c>
    </row>
    <row r="16" spans="1:14">
      <c r="A16" s="55" t="s">
        <v>142</v>
      </c>
      <c r="B16" s="6" t="s">
        <v>250</v>
      </c>
      <c r="C16" s="6" t="s">
        <v>208</v>
      </c>
      <c r="D16" s="6" t="s">
        <v>259</v>
      </c>
      <c r="E16" s="25">
        <v>5561895</v>
      </c>
      <c r="F16" s="43" t="s">
        <v>899</v>
      </c>
      <c r="G16" s="8">
        <v>5507388</v>
      </c>
      <c r="H16" s="26">
        <f t="shared" si="0"/>
        <v>-54507</v>
      </c>
      <c r="I16" s="32">
        <v>5423020</v>
      </c>
      <c r="J16" s="26">
        <f t="shared" si="1"/>
        <v>-84368</v>
      </c>
      <c r="K16" s="38">
        <f t="shared" si="2"/>
        <v>-138875</v>
      </c>
      <c r="L16" s="39">
        <f t="shared" si="3"/>
        <v>-2.5000000000000001E-2</v>
      </c>
      <c r="M16" s="46" t="s">
        <v>899</v>
      </c>
      <c r="N16" s="47" t="s">
        <v>899</v>
      </c>
    </row>
    <row r="17" spans="1:14">
      <c r="A17" s="55" t="s">
        <v>142</v>
      </c>
      <c r="B17" s="6" t="s">
        <v>250</v>
      </c>
      <c r="C17" s="6" t="s">
        <v>235</v>
      </c>
      <c r="D17" s="6" t="s">
        <v>260</v>
      </c>
      <c r="E17" s="25">
        <v>868786</v>
      </c>
      <c r="F17" s="43" t="s">
        <v>899</v>
      </c>
      <c r="G17" s="8">
        <v>860901</v>
      </c>
      <c r="H17" s="26">
        <f t="shared" si="0"/>
        <v>-7885</v>
      </c>
      <c r="I17" s="32">
        <v>848695</v>
      </c>
      <c r="J17" s="26">
        <f t="shared" si="1"/>
        <v>-12206</v>
      </c>
      <c r="K17" s="38">
        <f t="shared" si="2"/>
        <v>-20091</v>
      </c>
      <c r="L17" s="39">
        <f t="shared" si="3"/>
        <v>-2.3099999999999999E-2</v>
      </c>
      <c r="M17" s="46" t="s">
        <v>899</v>
      </c>
      <c r="N17" s="47" t="s">
        <v>899</v>
      </c>
    </row>
    <row r="18" spans="1:14">
      <c r="A18" s="55" t="s">
        <v>49</v>
      </c>
      <c r="B18" s="6" t="s">
        <v>261</v>
      </c>
      <c r="C18" s="6" t="s">
        <v>50</v>
      </c>
      <c r="D18" s="6" t="s">
        <v>262</v>
      </c>
      <c r="E18" s="25">
        <v>26663</v>
      </c>
      <c r="F18" s="43" t="s">
        <v>899</v>
      </c>
      <c r="G18" s="8">
        <v>26663</v>
      </c>
      <c r="H18" s="26">
        <f t="shared" si="0"/>
        <v>0</v>
      </c>
      <c r="I18" s="32">
        <v>26663</v>
      </c>
      <c r="J18" s="26">
        <f t="shared" si="1"/>
        <v>0</v>
      </c>
      <c r="K18" s="38">
        <f t="shared" si="2"/>
        <v>0</v>
      </c>
      <c r="L18" s="39">
        <f t="shared" si="3"/>
        <v>0</v>
      </c>
      <c r="M18" s="46">
        <v>1</v>
      </c>
      <c r="N18" s="47">
        <v>1</v>
      </c>
    </row>
    <row r="19" spans="1:14">
      <c r="A19" s="55" t="s">
        <v>49</v>
      </c>
      <c r="B19" s="6" t="s">
        <v>261</v>
      </c>
      <c r="C19" s="6" t="s">
        <v>51</v>
      </c>
      <c r="D19" s="6" t="s">
        <v>263</v>
      </c>
      <c r="E19" s="25">
        <v>218974</v>
      </c>
      <c r="F19" s="43" t="s">
        <v>899</v>
      </c>
      <c r="G19" s="8">
        <v>209391</v>
      </c>
      <c r="H19" s="26">
        <f t="shared" si="0"/>
        <v>-9583</v>
      </c>
      <c r="I19" s="32">
        <v>195975</v>
      </c>
      <c r="J19" s="26">
        <f t="shared" si="1"/>
        <v>-13416</v>
      </c>
      <c r="K19" s="38">
        <f t="shared" si="2"/>
        <v>-22999</v>
      </c>
      <c r="L19" s="39">
        <f t="shared" si="3"/>
        <v>-0.105</v>
      </c>
      <c r="M19" s="46">
        <v>1</v>
      </c>
      <c r="N19" s="47" t="s">
        <v>899</v>
      </c>
    </row>
    <row r="20" spans="1:14">
      <c r="A20" s="55" t="s">
        <v>49</v>
      </c>
      <c r="B20" s="6" t="s">
        <v>261</v>
      </c>
      <c r="C20" s="6" t="s">
        <v>76</v>
      </c>
      <c r="D20" s="6" t="s">
        <v>264</v>
      </c>
      <c r="E20" s="25">
        <v>95343</v>
      </c>
      <c r="F20" s="43" t="s">
        <v>899</v>
      </c>
      <c r="G20" s="8">
        <v>95343</v>
      </c>
      <c r="H20" s="26">
        <f t="shared" si="0"/>
        <v>0</v>
      </c>
      <c r="I20" s="32">
        <v>95343</v>
      </c>
      <c r="J20" s="26">
        <f t="shared" si="1"/>
        <v>0</v>
      </c>
      <c r="K20" s="38">
        <f t="shared" si="2"/>
        <v>0</v>
      </c>
      <c r="L20" s="39">
        <f t="shared" si="3"/>
        <v>0</v>
      </c>
      <c r="M20" s="46">
        <v>1</v>
      </c>
      <c r="N20" s="47" t="s">
        <v>899</v>
      </c>
    </row>
    <row r="21" spans="1:14">
      <c r="A21" s="55" t="s">
        <v>77</v>
      </c>
      <c r="B21" s="6" t="s">
        <v>265</v>
      </c>
      <c r="C21" s="6" t="s">
        <v>78</v>
      </c>
      <c r="D21" s="6" t="s">
        <v>266</v>
      </c>
      <c r="E21" s="25">
        <v>972731</v>
      </c>
      <c r="F21" s="43" t="s">
        <v>899</v>
      </c>
      <c r="G21" s="8">
        <v>962695</v>
      </c>
      <c r="H21" s="26">
        <f t="shared" si="0"/>
        <v>-10036</v>
      </c>
      <c r="I21" s="32">
        <v>947161</v>
      </c>
      <c r="J21" s="26">
        <f t="shared" si="1"/>
        <v>-15534</v>
      </c>
      <c r="K21" s="38">
        <f t="shared" si="2"/>
        <v>-25570</v>
      </c>
      <c r="L21" s="39">
        <f t="shared" si="3"/>
        <v>-2.63E-2</v>
      </c>
      <c r="M21" s="46" t="s">
        <v>899</v>
      </c>
      <c r="N21" s="47" t="s">
        <v>899</v>
      </c>
    </row>
    <row r="22" spans="1:14">
      <c r="A22" s="55" t="s">
        <v>77</v>
      </c>
      <c r="B22" s="6" t="s">
        <v>265</v>
      </c>
      <c r="C22" s="6" t="s">
        <v>145</v>
      </c>
      <c r="D22" s="6" t="s">
        <v>267</v>
      </c>
      <c r="E22" s="25">
        <v>1426207</v>
      </c>
      <c r="F22" s="43" t="s">
        <v>899</v>
      </c>
      <c r="G22" s="8">
        <v>1412811</v>
      </c>
      <c r="H22" s="26">
        <f t="shared" si="0"/>
        <v>-13396</v>
      </c>
      <c r="I22" s="32">
        <v>1392077</v>
      </c>
      <c r="J22" s="26">
        <f t="shared" si="1"/>
        <v>-20734</v>
      </c>
      <c r="K22" s="38">
        <f t="shared" si="2"/>
        <v>-34130</v>
      </c>
      <c r="L22" s="39">
        <f t="shared" si="3"/>
        <v>-2.3900000000000001E-2</v>
      </c>
      <c r="M22" s="46" t="s">
        <v>899</v>
      </c>
      <c r="N22" s="47" t="s">
        <v>899</v>
      </c>
    </row>
    <row r="23" spans="1:14">
      <c r="A23" s="55" t="s">
        <v>77</v>
      </c>
      <c r="B23" s="6" t="s">
        <v>265</v>
      </c>
      <c r="C23" s="6" t="s">
        <v>55</v>
      </c>
      <c r="D23" s="6" t="s">
        <v>268</v>
      </c>
      <c r="E23" s="25">
        <v>1101453</v>
      </c>
      <c r="F23" s="43" t="s">
        <v>899</v>
      </c>
      <c r="G23" s="8">
        <v>1090209</v>
      </c>
      <c r="H23" s="26">
        <f t="shared" si="0"/>
        <v>-11244</v>
      </c>
      <c r="I23" s="32">
        <v>1072806</v>
      </c>
      <c r="J23" s="26">
        <f t="shared" si="1"/>
        <v>-17403</v>
      </c>
      <c r="K23" s="38">
        <f t="shared" si="2"/>
        <v>-28647</v>
      </c>
      <c r="L23" s="39">
        <f t="shared" si="3"/>
        <v>-2.5999999999999999E-2</v>
      </c>
      <c r="M23" s="46" t="s">
        <v>899</v>
      </c>
      <c r="N23" s="47" t="s">
        <v>899</v>
      </c>
    </row>
    <row r="24" spans="1:14">
      <c r="A24" s="55" t="s">
        <v>77</v>
      </c>
      <c r="B24" s="6" t="s">
        <v>265</v>
      </c>
      <c r="C24" s="6" t="s">
        <v>85</v>
      </c>
      <c r="D24" s="6" t="s">
        <v>269</v>
      </c>
      <c r="E24" s="25">
        <v>3399414</v>
      </c>
      <c r="F24" s="43" t="s">
        <v>899</v>
      </c>
      <c r="G24" s="8">
        <v>3362241</v>
      </c>
      <c r="H24" s="26">
        <f t="shared" si="0"/>
        <v>-37173</v>
      </c>
      <c r="I24" s="32">
        <v>3304705</v>
      </c>
      <c r="J24" s="26">
        <f t="shared" si="1"/>
        <v>-57536</v>
      </c>
      <c r="K24" s="38">
        <f t="shared" si="2"/>
        <v>-94709</v>
      </c>
      <c r="L24" s="39">
        <f t="shared" si="3"/>
        <v>-2.7900000000000001E-2</v>
      </c>
      <c r="M24" s="46" t="s">
        <v>899</v>
      </c>
      <c r="N24" s="47" t="s">
        <v>899</v>
      </c>
    </row>
    <row r="25" spans="1:14">
      <c r="A25" s="55" t="s">
        <v>77</v>
      </c>
      <c r="B25" s="6" t="s">
        <v>265</v>
      </c>
      <c r="C25" s="6" t="s">
        <v>86</v>
      </c>
      <c r="D25" s="6" t="s">
        <v>270</v>
      </c>
      <c r="E25" s="25">
        <v>1539550</v>
      </c>
      <c r="F25" s="43" t="s">
        <v>899</v>
      </c>
      <c r="G25" s="8">
        <v>1522293</v>
      </c>
      <c r="H25" s="26">
        <f t="shared" si="0"/>
        <v>-17257</v>
      </c>
      <c r="I25" s="32">
        <v>1495583</v>
      </c>
      <c r="J25" s="26">
        <f t="shared" si="1"/>
        <v>-26710</v>
      </c>
      <c r="K25" s="38">
        <f t="shared" si="2"/>
        <v>-43967</v>
      </c>
      <c r="L25" s="39">
        <f t="shared" si="3"/>
        <v>-2.86E-2</v>
      </c>
      <c r="M25" s="46" t="s">
        <v>899</v>
      </c>
      <c r="N25" s="47" t="s">
        <v>899</v>
      </c>
    </row>
    <row r="26" spans="1:14">
      <c r="A26" s="55" t="s">
        <v>77</v>
      </c>
      <c r="B26" s="6" t="s">
        <v>265</v>
      </c>
      <c r="C26" s="6" t="s">
        <v>87</v>
      </c>
      <c r="D26" s="6" t="s">
        <v>271</v>
      </c>
      <c r="E26" s="25">
        <v>821028</v>
      </c>
      <c r="F26" s="43" t="s">
        <v>899</v>
      </c>
      <c r="G26" s="8">
        <v>810791</v>
      </c>
      <c r="H26" s="26">
        <f t="shared" si="0"/>
        <v>-10237</v>
      </c>
      <c r="I26" s="32">
        <v>794946</v>
      </c>
      <c r="J26" s="26">
        <f t="shared" si="1"/>
        <v>-15845</v>
      </c>
      <c r="K26" s="38">
        <f t="shared" si="2"/>
        <v>-26082</v>
      </c>
      <c r="L26" s="39">
        <f t="shared" si="3"/>
        <v>-3.1800000000000002E-2</v>
      </c>
      <c r="M26" s="46" t="s">
        <v>899</v>
      </c>
      <c r="N26" s="47" t="s">
        <v>899</v>
      </c>
    </row>
    <row r="27" spans="1:14">
      <c r="A27" s="55" t="s">
        <v>46</v>
      </c>
      <c r="B27" s="6" t="s">
        <v>272</v>
      </c>
      <c r="C27" s="6" t="s">
        <v>47</v>
      </c>
      <c r="D27" s="6" t="s">
        <v>273</v>
      </c>
      <c r="E27" s="25">
        <v>598810</v>
      </c>
      <c r="F27" s="43" t="s">
        <v>899</v>
      </c>
      <c r="G27" s="8">
        <v>588309</v>
      </c>
      <c r="H27" s="26">
        <f t="shared" si="0"/>
        <v>-10501</v>
      </c>
      <c r="I27" s="32">
        <v>573608</v>
      </c>
      <c r="J27" s="26">
        <f t="shared" si="1"/>
        <v>-14701</v>
      </c>
      <c r="K27" s="38">
        <f t="shared" si="2"/>
        <v>-25202</v>
      </c>
      <c r="L27" s="39">
        <f t="shared" si="3"/>
        <v>-4.2099999999999999E-2</v>
      </c>
      <c r="M27" s="46">
        <v>1</v>
      </c>
      <c r="N27" s="47" t="s">
        <v>899</v>
      </c>
    </row>
    <row r="28" spans="1:14">
      <c r="A28" s="55" t="s">
        <v>46</v>
      </c>
      <c r="B28" s="6" t="s">
        <v>272</v>
      </c>
      <c r="C28" s="6" t="s">
        <v>48</v>
      </c>
      <c r="D28" s="6" t="s">
        <v>274</v>
      </c>
      <c r="E28" s="25">
        <v>30873</v>
      </c>
      <c r="F28" s="43" t="s">
        <v>899</v>
      </c>
      <c r="G28" s="8">
        <v>30873</v>
      </c>
      <c r="H28" s="26">
        <f t="shared" si="0"/>
        <v>0</v>
      </c>
      <c r="I28" s="32">
        <v>30873</v>
      </c>
      <c r="J28" s="26">
        <f t="shared" si="1"/>
        <v>0</v>
      </c>
      <c r="K28" s="38">
        <f t="shared" si="2"/>
        <v>0</v>
      </c>
      <c r="L28" s="39">
        <f t="shared" si="3"/>
        <v>0</v>
      </c>
      <c r="M28" s="46">
        <v>1</v>
      </c>
      <c r="N28" s="47">
        <v>1</v>
      </c>
    </row>
    <row r="29" spans="1:14">
      <c r="A29" s="55" t="s">
        <v>46</v>
      </c>
      <c r="B29" s="6" t="s">
        <v>272</v>
      </c>
      <c r="C29" s="6" t="s">
        <v>209</v>
      </c>
      <c r="D29" s="6" t="s">
        <v>275</v>
      </c>
      <c r="E29" s="25">
        <v>4643</v>
      </c>
      <c r="F29" s="43" t="s">
        <v>899</v>
      </c>
      <c r="G29" s="8">
        <v>4643</v>
      </c>
      <c r="H29" s="26">
        <f t="shared" si="0"/>
        <v>0</v>
      </c>
      <c r="I29" s="32">
        <v>4643</v>
      </c>
      <c r="J29" s="26">
        <f t="shared" si="1"/>
        <v>0</v>
      </c>
      <c r="K29" s="38">
        <f t="shared" si="2"/>
        <v>0</v>
      </c>
      <c r="L29" s="39">
        <f t="shared" si="3"/>
        <v>0</v>
      </c>
      <c r="M29" s="46">
        <v>1</v>
      </c>
      <c r="N29" s="47">
        <v>1</v>
      </c>
    </row>
    <row r="30" spans="1:14">
      <c r="A30" s="55" t="s">
        <v>46</v>
      </c>
      <c r="B30" s="6" t="s">
        <v>272</v>
      </c>
      <c r="C30" s="6" t="s">
        <v>82</v>
      </c>
      <c r="D30" s="6" t="s">
        <v>276</v>
      </c>
      <c r="E30" s="25">
        <v>671824</v>
      </c>
      <c r="F30" s="43" t="s">
        <v>899</v>
      </c>
      <c r="G30" s="8">
        <v>659864</v>
      </c>
      <c r="H30" s="26">
        <f t="shared" si="0"/>
        <v>-11960</v>
      </c>
      <c r="I30" s="32">
        <v>643120</v>
      </c>
      <c r="J30" s="26">
        <f t="shared" si="1"/>
        <v>-16744</v>
      </c>
      <c r="K30" s="38">
        <f t="shared" si="2"/>
        <v>-28704</v>
      </c>
      <c r="L30" s="39">
        <f t="shared" si="3"/>
        <v>-4.2700000000000002E-2</v>
      </c>
      <c r="M30" s="46">
        <v>1</v>
      </c>
      <c r="N30" s="47" t="s">
        <v>899</v>
      </c>
    </row>
    <row r="31" spans="1:14">
      <c r="A31" s="55" t="s">
        <v>188</v>
      </c>
      <c r="B31" s="6" t="s">
        <v>277</v>
      </c>
      <c r="C31" s="6" t="s">
        <v>189</v>
      </c>
      <c r="D31" s="6" t="s">
        <v>278</v>
      </c>
      <c r="E31" s="25">
        <v>1054440</v>
      </c>
      <c r="F31" s="43" t="s">
        <v>899</v>
      </c>
      <c r="G31" s="8">
        <v>1025708</v>
      </c>
      <c r="H31" s="26">
        <f t="shared" si="0"/>
        <v>-28732</v>
      </c>
      <c r="I31" s="32">
        <v>981235</v>
      </c>
      <c r="J31" s="26">
        <f t="shared" si="1"/>
        <v>-44473</v>
      </c>
      <c r="K31" s="38">
        <f t="shared" si="2"/>
        <v>-73205</v>
      </c>
      <c r="L31" s="39">
        <f t="shared" si="3"/>
        <v>-6.9400000000000003E-2</v>
      </c>
      <c r="M31" s="46" t="s">
        <v>899</v>
      </c>
      <c r="N31" s="47" t="s">
        <v>899</v>
      </c>
    </row>
    <row r="32" spans="1:14">
      <c r="A32" s="55" t="s">
        <v>188</v>
      </c>
      <c r="B32" s="6" t="s">
        <v>277</v>
      </c>
      <c r="C32" s="6" t="s">
        <v>190</v>
      </c>
      <c r="D32" s="6" t="s">
        <v>279</v>
      </c>
      <c r="E32" s="25">
        <v>4343559</v>
      </c>
      <c r="F32" s="43" t="s">
        <v>899</v>
      </c>
      <c r="G32" s="8">
        <v>4263780</v>
      </c>
      <c r="H32" s="26">
        <f t="shared" si="0"/>
        <v>-79779</v>
      </c>
      <c r="I32" s="32">
        <v>4140296</v>
      </c>
      <c r="J32" s="26">
        <f t="shared" si="1"/>
        <v>-123484</v>
      </c>
      <c r="K32" s="38">
        <f t="shared" si="2"/>
        <v>-203263</v>
      </c>
      <c r="L32" s="39">
        <f t="shared" si="3"/>
        <v>-4.6800000000000001E-2</v>
      </c>
      <c r="M32" s="46" t="s">
        <v>899</v>
      </c>
      <c r="N32" s="47" t="s">
        <v>899</v>
      </c>
    </row>
    <row r="33" spans="1:14">
      <c r="A33" s="55" t="s">
        <v>188</v>
      </c>
      <c r="B33" s="6" t="s">
        <v>277</v>
      </c>
      <c r="C33" s="6" t="s">
        <v>191</v>
      </c>
      <c r="D33" s="6" t="s">
        <v>280</v>
      </c>
      <c r="E33" s="25">
        <v>129275</v>
      </c>
      <c r="F33" s="43" t="s">
        <v>899</v>
      </c>
      <c r="G33" s="8">
        <v>113070</v>
      </c>
      <c r="H33" s="26">
        <f t="shared" si="0"/>
        <v>-16205</v>
      </c>
      <c r="I33" s="32">
        <v>90382</v>
      </c>
      <c r="J33" s="26">
        <f t="shared" si="1"/>
        <v>-22688</v>
      </c>
      <c r="K33" s="38">
        <f t="shared" si="2"/>
        <v>-38893</v>
      </c>
      <c r="L33" s="39">
        <f t="shared" si="3"/>
        <v>-0.3009</v>
      </c>
      <c r="M33" s="46">
        <v>1</v>
      </c>
      <c r="N33" s="47" t="s">
        <v>899</v>
      </c>
    </row>
    <row r="34" spans="1:14">
      <c r="A34" s="55" t="s">
        <v>188</v>
      </c>
      <c r="B34" s="6" t="s">
        <v>277</v>
      </c>
      <c r="C34" s="6" t="s">
        <v>215</v>
      </c>
      <c r="D34" s="6" t="s">
        <v>281</v>
      </c>
      <c r="E34" s="25">
        <v>912125</v>
      </c>
      <c r="F34" s="43" t="s">
        <v>899</v>
      </c>
      <c r="G34" s="8">
        <v>899360</v>
      </c>
      <c r="H34" s="26">
        <f t="shared" si="0"/>
        <v>-12765</v>
      </c>
      <c r="I34" s="32">
        <v>879602</v>
      </c>
      <c r="J34" s="26">
        <f t="shared" si="1"/>
        <v>-19758</v>
      </c>
      <c r="K34" s="38">
        <f t="shared" si="2"/>
        <v>-32523</v>
      </c>
      <c r="L34" s="39">
        <f t="shared" si="3"/>
        <v>-3.5700000000000003E-2</v>
      </c>
      <c r="M34" s="46" t="s">
        <v>899</v>
      </c>
      <c r="N34" s="47" t="s">
        <v>899</v>
      </c>
    </row>
    <row r="35" spans="1:14">
      <c r="A35" s="55" t="s">
        <v>216</v>
      </c>
      <c r="B35" s="6" t="s">
        <v>282</v>
      </c>
      <c r="C35" s="6" t="s">
        <v>92</v>
      </c>
      <c r="D35" s="6" t="s">
        <v>283</v>
      </c>
      <c r="E35" s="25">
        <v>585672</v>
      </c>
      <c r="F35" s="43" t="s">
        <v>899</v>
      </c>
      <c r="G35" s="8">
        <v>570353</v>
      </c>
      <c r="H35" s="26">
        <f t="shared" si="0"/>
        <v>-15319</v>
      </c>
      <c r="I35" s="32">
        <v>546641</v>
      </c>
      <c r="J35" s="26">
        <f t="shared" si="1"/>
        <v>-23712</v>
      </c>
      <c r="K35" s="38">
        <f t="shared" si="2"/>
        <v>-39031</v>
      </c>
      <c r="L35" s="39">
        <f t="shared" si="3"/>
        <v>-6.6600000000000006E-2</v>
      </c>
      <c r="M35" s="46" t="s">
        <v>899</v>
      </c>
      <c r="N35" s="47" t="s">
        <v>899</v>
      </c>
    </row>
    <row r="36" spans="1:14">
      <c r="A36" s="55" t="s">
        <v>216</v>
      </c>
      <c r="B36" s="6" t="s">
        <v>282</v>
      </c>
      <c r="C36" s="6" t="s">
        <v>93</v>
      </c>
      <c r="D36" s="6" t="s">
        <v>284</v>
      </c>
      <c r="E36" s="25">
        <v>1172682</v>
      </c>
      <c r="F36" s="43" t="s">
        <v>899</v>
      </c>
      <c r="G36" s="8">
        <v>1144324</v>
      </c>
      <c r="H36" s="26">
        <f t="shared" si="0"/>
        <v>-28358</v>
      </c>
      <c r="I36" s="32">
        <v>1100432</v>
      </c>
      <c r="J36" s="26">
        <f t="shared" si="1"/>
        <v>-43892</v>
      </c>
      <c r="K36" s="38">
        <f t="shared" si="2"/>
        <v>-72250</v>
      </c>
      <c r="L36" s="39">
        <f t="shared" si="3"/>
        <v>-6.1600000000000002E-2</v>
      </c>
      <c r="M36" s="46" t="s">
        <v>899</v>
      </c>
      <c r="N36" s="47" t="s">
        <v>899</v>
      </c>
    </row>
    <row r="37" spans="1:14">
      <c r="A37" s="55" t="s">
        <v>216</v>
      </c>
      <c r="B37" s="6" t="s">
        <v>282</v>
      </c>
      <c r="C37" s="6" t="s">
        <v>94</v>
      </c>
      <c r="D37" s="6" t="s">
        <v>285</v>
      </c>
      <c r="E37" s="25">
        <v>408855</v>
      </c>
      <c r="F37" s="43" t="s">
        <v>899</v>
      </c>
      <c r="G37" s="8">
        <v>397178</v>
      </c>
      <c r="H37" s="26">
        <f t="shared" si="0"/>
        <v>-11677</v>
      </c>
      <c r="I37" s="32">
        <v>380830</v>
      </c>
      <c r="J37" s="26">
        <f t="shared" si="1"/>
        <v>-16348</v>
      </c>
      <c r="K37" s="38">
        <f t="shared" si="2"/>
        <v>-28025</v>
      </c>
      <c r="L37" s="39">
        <f t="shared" si="3"/>
        <v>-6.8500000000000005E-2</v>
      </c>
      <c r="M37" s="46">
        <v>1</v>
      </c>
      <c r="N37" s="47" t="s">
        <v>899</v>
      </c>
    </row>
    <row r="38" spans="1:14">
      <c r="A38" s="55" t="s">
        <v>216</v>
      </c>
      <c r="B38" s="6" t="s">
        <v>282</v>
      </c>
      <c r="C38" s="6" t="s">
        <v>96</v>
      </c>
      <c r="D38" s="6" t="s">
        <v>286</v>
      </c>
      <c r="E38" s="25">
        <v>234031</v>
      </c>
      <c r="F38" s="43" t="s">
        <v>899</v>
      </c>
      <c r="G38" s="8">
        <v>234031</v>
      </c>
      <c r="H38" s="26">
        <f t="shared" si="0"/>
        <v>0</v>
      </c>
      <c r="I38" s="32">
        <v>234031</v>
      </c>
      <c r="J38" s="26">
        <f t="shared" si="1"/>
        <v>0</v>
      </c>
      <c r="K38" s="38">
        <f t="shared" si="2"/>
        <v>0</v>
      </c>
      <c r="L38" s="39">
        <f t="shared" si="3"/>
        <v>0</v>
      </c>
      <c r="M38" s="46">
        <v>1</v>
      </c>
      <c r="N38" s="47" t="s">
        <v>899</v>
      </c>
    </row>
    <row r="39" spans="1:14">
      <c r="A39" s="55" t="s">
        <v>218</v>
      </c>
      <c r="B39" s="6" t="s">
        <v>287</v>
      </c>
      <c r="C39" s="6" t="s">
        <v>50</v>
      </c>
      <c r="D39" s="6" t="s">
        <v>288</v>
      </c>
      <c r="E39" s="25">
        <v>2236048</v>
      </c>
      <c r="F39" s="43" t="s">
        <v>899</v>
      </c>
      <c r="G39" s="8">
        <v>2202807</v>
      </c>
      <c r="H39" s="26">
        <f t="shared" si="0"/>
        <v>-33241</v>
      </c>
      <c r="I39" s="32">
        <v>2151356</v>
      </c>
      <c r="J39" s="26">
        <f t="shared" si="1"/>
        <v>-51451</v>
      </c>
      <c r="K39" s="38">
        <f t="shared" si="2"/>
        <v>-84692</v>
      </c>
      <c r="L39" s="39">
        <f t="shared" si="3"/>
        <v>-3.7900000000000003E-2</v>
      </c>
      <c r="M39" s="46" t="s">
        <v>899</v>
      </c>
      <c r="N39" s="47" t="s">
        <v>899</v>
      </c>
    </row>
    <row r="40" spans="1:14">
      <c r="A40" s="55" t="s">
        <v>218</v>
      </c>
      <c r="B40" s="6" t="s">
        <v>287</v>
      </c>
      <c r="C40" s="6" t="s">
        <v>189</v>
      </c>
      <c r="D40" s="6" t="s">
        <v>289</v>
      </c>
      <c r="E40" s="25">
        <v>1777048</v>
      </c>
      <c r="F40" s="43" t="s">
        <v>899</v>
      </c>
      <c r="G40" s="8">
        <v>1755175</v>
      </c>
      <c r="H40" s="26">
        <f t="shared" si="0"/>
        <v>-21873</v>
      </c>
      <c r="I40" s="32">
        <v>1721318</v>
      </c>
      <c r="J40" s="26">
        <f t="shared" si="1"/>
        <v>-33857</v>
      </c>
      <c r="K40" s="38">
        <f t="shared" si="2"/>
        <v>-55730</v>
      </c>
      <c r="L40" s="39">
        <f t="shared" si="3"/>
        <v>-3.1399999999999997E-2</v>
      </c>
      <c r="M40" s="46" t="s">
        <v>899</v>
      </c>
      <c r="N40" s="47" t="s">
        <v>899</v>
      </c>
    </row>
    <row r="41" spans="1:14">
      <c r="A41" s="55" t="s">
        <v>218</v>
      </c>
      <c r="B41" s="6" t="s">
        <v>287</v>
      </c>
      <c r="C41" s="6" t="s">
        <v>95</v>
      </c>
      <c r="D41" s="6" t="s">
        <v>290</v>
      </c>
      <c r="E41" s="25">
        <v>350693</v>
      </c>
      <c r="F41" s="43" t="s">
        <v>899</v>
      </c>
      <c r="G41" s="8">
        <v>337548</v>
      </c>
      <c r="H41" s="26">
        <f t="shared" si="0"/>
        <v>-13145</v>
      </c>
      <c r="I41" s="32">
        <v>317202</v>
      </c>
      <c r="J41" s="26">
        <f t="shared" si="1"/>
        <v>-20346</v>
      </c>
      <c r="K41" s="38">
        <f t="shared" si="2"/>
        <v>-33491</v>
      </c>
      <c r="L41" s="39">
        <f t="shared" si="3"/>
        <v>-9.5500000000000002E-2</v>
      </c>
      <c r="M41" s="46" t="s">
        <v>899</v>
      </c>
      <c r="N41" s="47" t="s">
        <v>899</v>
      </c>
    </row>
    <row r="42" spans="1:14">
      <c r="A42" s="55" t="s">
        <v>218</v>
      </c>
      <c r="B42" s="6" t="s">
        <v>287</v>
      </c>
      <c r="C42" s="6" t="s">
        <v>206</v>
      </c>
      <c r="D42" s="6" t="s">
        <v>291</v>
      </c>
      <c r="E42" s="25">
        <v>3360684</v>
      </c>
      <c r="F42" s="43" t="s">
        <v>899</v>
      </c>
      <c r="G42" s="8">
        <v>3326043</v>
      </c>
      <c r="H42" s="26">
        <f t="shared" si="0"/>
        <v>-34641</v>
      </c>
      <c r="I42" s="32">
        <v>3272423</v>
      </c>
      <c r="J42" s="26">
        <f t="shared" si="1"/>
        <v>-53620</v>
      </c>
      <c r="K42" s="38">
        <f t="shared" si="2"/>
        <v>-88261</v>
      </c>
      <c r="L42" s="39">
        <f t="shared" si="3"/>
        <v>-2.63E-2</v>
      </c>
      <c r="M42" s="46" t="s">
        <v>899</v>
      </c>
      <c r="N42" s="47" t="s">
        <v>899</v>
      </c>
    </row>
    <row r="43" spans="1:14">
      <c r="A43" s="55" t="s">
        <v>218</v>
      </c>
      <c r="B43" s="6" t="s">
        <v>287</v>
      </c>
      <c r="C43" s="6" t="s">
        <v>219</v>
      </c>
      <c r="D43" s="6" t="s">
        <v>292</v>
      </c>
      <c r="E43" s="25">
        <v>1740439</v>
      </c>
      <c r="F43" s="43" t="s">
        <v>899</v>
      </c>
      <c r="G43" s="8">
        <v>1720890</v>
      </c>
      <c r="H43" s="26">
        <f t="shared" si="0"/>
        <v>-19549</v>
      </c>
      <c r="I43" s="32">
        <v>1690632</v>
      </c>
      <c r="J43" s="26">
        <f t="shared" si="1"/>
        <v>-30258</v>
      </c>
      <c r="K43" s="38">
        <f t="shared" si="2"/>
        <v>-49807</v>
      </c>
      <c r="L43" s="39">
        <f t="shared" si="3"/>
        <v>-2.86E-2</v>
      </c>
      <c r="M43" s="46" t="s">
        <v>899</v>
      </c>
      <c r="N43" s="47" t="s">
        <v>899</v>
      </c>
    </row>
    <row r="44" spans="1:14">
      <c r="A44" s="55" t="s">
        <v>218</v>
      </c>
      <c r="B44" s="6" t="s">
        <v>287</v>
      </c>
      <c r="C44" s="6" t="s">
        <v>220</v>
      </c>
      <c r="D44" s="6" t="s">
        <v>293</v>
      </c>
      <c r="E44" s="25">
        <v>421073</v>
      </c>
      <c r="F44" s="43" t="s">
        <v>899</v>
      </c>
      <c r="G44" s="8">
        <v>407248</v>
      </c>
      <c r="H44" s="26">
        <f t="shared" si="0"/>
        <v>-13825</v>
      </c>
      <c r="I44" s="32">
        <v>385848</v>
      </c>
      <c r="J44" s="26">
        <f t="shared" si="1"/>
        <v>-21400</v>
      </c>
      <c r="K44" s="38">
        <f t="shared" si="2"/>
        <v>-35225</v>
      </c>
      <c r="L44" s="39">
        <f t="shared" si="3"/>
        <v>-8.3699999999999997E-2</v>
      </c>
      <c r="M44" s="46" t="s">
        <v>899</v>
      </c>
      <c r="N44" s="47" t="s">
        <v>899</v>
      </c>
    </row>
    <row r="45" spans="1:14">
      <c r="A45" s="55" t="s">
        <v>218</v>
      </c>
      <c r="B45" s="6" t="s">
        <v>287</v>
      </c>
      <c r="C45" s="6" t="s">
        <v>221</v>
      </c>
      <c r="D45" s="6" t="s">
        <v>294</v>
      </c>
      <c r="E45" s="25">
        <v>2273299</v>
      </c>
      <c r="F45" s="43" t="s">
        <v>899</v>
      </c>
      <c r="G45" s="8">
        <v>2244791</v>
      </c>
      <c r="H45" s="26">
        <f t="shared" si="0"/>
        <v>-28508</v>
      </c>
      <c r="I45" s="32">
        <v>2200665</v>
      </c>
      <c r="J45" s="26">
        <f t="shared" si="1"/>
        <v>-44126</v>
      </c>
      <c r="K45" s="38">
        <f t="shared" si="2"/>
        <v>-72634</v>
      </c>
      <c r="L45" s="39">
        <f t="shared" si="3"/>
        <v>-3.2000000000000001E-2</v>
      </c>
      <c r="M45" s="46" t="s">
        <v>899</v>
      </c>
      <c r="N45" s="47" t="s">
        <v>899</v>
      </c>
    </row>
    <row r="46" spans="1:14">
      <c r="A46" s="55" t="s">
        <v>218</v>
      </c>
      <c r="B46" s="6" t="s">
        <v>287</v>
      </c>
      <c r="C46" s="6" t="s">
        <v>222</v>
      </c>
      <c r="D46" s="6" t="s">
        <v>295</v>
      </c>
      <c r="E46" s="25">
        <v>12905935</v>
      </c>
      <c r="F46" s="43" t="s">
        <v>899</v>
      </c>
      <c r="G46" s="8">
        <v>12762030</v>
      </c>
      <c r="H46" s="26">
        <f t="shared" si="0"/>
        <v>-143905</v>
      </c>
      <c r="I46" s="32">
        <v>12539290</v>
      </c>
      <c r="J46" s="26">
        <f t="shared" si="1"/>
        <v>-222740</v>
      </c>
      <c r="K46" s="38">
        <f t="shared" si="2"/>
        <v>-366645</v>
      </c>
      <c r="L46" s="39">
        <f t="shared" si="3"/>
        <v>-2.8400000000000002E-2</v>
      </c>
      <c r="M46" s="46" t="s">
        <v>899</v>
      </c>
      <c r="N46" s="47" t="s">
        <v>899</v>
      </c>
    </row>
    <row r="47" spans="1:14">
      <c r="A47" s="55" t="s">
        <v>223</v>
      </c>
      <c r="B47" s="6" t="s">
        <v>296</v>
      </c>
      <c r="C47" s="6" t="s">
        <v>207</v>
      </c>
      <c r="D47" s="6" t="s">
        <v>297</v>
      </c>
      <c r="E47" s="25">
        <v>1168797</v>
      </c>
      <c r="F47" s="43" t="s">
        <v>899</v>
      </c>
      <c r="G47" s="8">
        <v>1150614</v>
      </c>
      <c r="H47" s="26">
        <f t="shared" si="0"/>
        <v>-18183</v>
      </c>
      <c r="I47" s="32">
        <v>1122468</v>
      </c>
      <c r="J47" s="26">
        <f t="shared" si="1"/>
        <v>-28146</v>
      </c>
      <c r="K47" s="38">
        <f t="shared" si="2"/>
        <v>-46329</v>
      </c>
      <c r="L47" s="39">
        <f t="shared" si="3"/>
        <v>-3.9600000000000003E-2</v>
      </c>
      <c r="M47" s="46" t="s">
        <v>899</v>
      </c>
      <c r="N47" s="47" t="s">
        <v>899</v>
      </c>
    </row>
    <row r="48" spans="1:14">
      <c r="A48" s="55" t="s">
        <v>223</v>
      </c>
      <c r="B48" s="6" t="s">
        <v>296</v>
      </c>
      <c r="C48" s="6" t="s">
        <v>98</v>
      </c>
      <c r="D48" s="6" t="s">
        <v>298</v>
      </c>
      <c r="E48" s="25">
        <v>825318</v>
      </c>
      <c r="F48" s="43" t="s">
        <v>899</v>
      </c>
      <c r="G48" s="8">
        <v>814996</v>
      </c>
      <c r="H48" s="26">
        <f t="shared" si="0"/>
        <v>-10322</v>
      </c>
      <c r="I48" s="32">
        <v>799021</v>
      </c>
      <c r="J48" s="26">
        <f t="shared" si="1"/>
        <v>-15975</v>
      </c>
      <c r="K48" s="38">
        <f t="shared" si="2"/>
        <v>-26297</v>
      </c>
      <c r="L48" s="39">
        <f t="shared" si="3"/>
        <v>-3.1899999999999998E-2</v>
      </c>
      <c r="M48" s="46" t="s">
        <v>899</v>
      </c>
      <c r="N48" s="47" t="s">
        <v>899</v>
      </c>
    </row>
    <row r="49" spans="1:14">
      <c r="A49" s="55" t="s">
        <v>223</v>
      </c>
      <c r="B49" s="6" t="s">
        <v>296</v>
      </c>
      <c r="C49" s="6" t="s">
        <v>26</v>
      </c>
      <c r="D49" s="6" t="s">
        <v>299</v>
      </c>
      <c r="E49" s="25">
        <v>6139952</v>
      </c>
      <c r="F49" s="43" t="s">
        <v>899</v>
      </c>
      <c r="G49" s="8">
        <v>6069862</v>
      </c>
      <c r="H49" s="26">
        <f t="shared" si="0"/>
        <v>-70090</v>
      </c>
      <c r="I49" s="32">
        <v>5961375</v>
      </c>
      <c r="J49" s="26">
        <f t="shared" si="1"/>
        <v>-108487</v>
      </c>
      <c r="K49" s="38">
        <f t="shared" si="2"/>
        <v>-178577</v>
      </c>
      <c r="L49" s="39">
        <f t="shared" si="3"/>
        <v>-2.9100000000000001E-2</v>
      </c>
      <c r="M49" s="46" t="s">
        <v>899</v>
      </c>
      <c r="N49" s="47" t="s">
        <v>899</v>
      </c>
    </row>
    <row r="50" spans="1:14">
      <c r="A50" s="55" t="s">
        <v>223</v>
      </c>
      <c r="B50" s="6" t="s">
        <v>296</v>
      </c>
      <c r="C50" s="6" t="s">
        <v>27</v>
      </c>
      <c r="D50" s="6" t="s">
        <v>300</v>
      </c>
      <c r="E50" s="25">
        <v>1690759</v>
      </c>
      <c r="F50" s="43" t="s">
        <v>899</v>
      </c>
      <c r="G50" s="8">
        <v>1668465</v>
      </c>
      <c r="H50" s="26">
        <f t="shared" si="0"/>
        <v>-22294</v>
      </c>
      <c r="I50" s="32">
        <v>1633959</v>
      </c>
      <c r="J50" s="26">
        <f t="shared" si="1"/>
        <v>-34506</v>
      </c>
      <c r="K50" s="38">
        <f t="shared" si="2"/>
        <v>-56800</v>
      </c>
      <c r="L50" s="39">
        <f t="shared" si="3"/>
        <v>-3.3599999999999998E-2</v>
      </c>
      <c r="M50" s="46" t="s">
        <v>899</v>
      </c>
      <c r="N50" s="47" t="s">
        <v>899</v>
      </c>
    </row>
    <row r="51" spans="1:14">
      <c r="A51" s="55" t="s">
        <v>223</v>
      </c>
      <c r="B51" s="6" t="s">
        <v>296</v>
      </c>
      <c r="C51" s="6" t="s">
        <v>28</v>
      </c>
      <c r="D51" s="6" t="s">
        <v>301</v>
      </c>
      <c r="E51" s="25">
        <v>1331342</v>
      </c>
      <c r="F51" s="43" t="s">
        <v>899</v>
      </c>
      <c r="G51" s="8">
        <v>1309798</v>
      </c>
      <c r="H51" s="26">
        <f t="shared" si="0"/>
        <v>-21544</v>
      </c>
      <c r="I51" s="32">
        <v>1276452</v>
      </c>
      <c r="J51" s="26">
        <f t="shared" si="1"/>
        <v>-33346</v>
      </c>
      <c r="K51" s="38">
        <f t="shared" si="2"/>
        <v>-54890</v>
      </c>
      <c r="L51" s="39">
        <f t="shared" si="3"/>
        <v>-4.1200000000000001E-2</v>
      </c>
      <c r="M51" s="46" t="s">
        <v>899</v>
      </c>
      <c r="N51" s="47" t="s">
        <v>899</v>
      </c>
    </row>
    <row r="52" spans="1:14">
      <c r="A52" s="55" t="s">
        <v>223</v>
      </c>
      <c r="B52" s="6" t="s">
        <v>296</v>
      </c>
      <c r="C52" s="6" t="s">
        <v>224</v>
      </c>
      <c r="D52" s="6" t="s">
        <v>302</v>
      </c>
      <c r="E52" s="25">
        <v>1209494</v>
      </c>
      <c r="F52" s="43" t="s">
        <v>899</v>
      </c>
      <c r="G52" s="8">
        <v>1195216</v>
      </c>
      <c r="H52" s="26">
        <f t="shared" si="0"/>
        <v>-14278</v>
      </c>
      <c r="I52" s="32">
        <v>1173115</v>
      </c>
      <c r="J52" s="26">
        <f t="shared" si="1"/>
        <v>-22101</v>
      </c>
      <c r="K52" s="38">
        <f t="shared" si="2"/>
        <v>-36379</v>
      </c>
      <c r="L52" s="39">
        <f t="shared" si="3"/>
        <v>-3.0099999999999998E-2</v>
      </c>
      <c r="M52" s="46" t="s">
        <v>899</v>
      </c>
      <c r="N52" s="47" t="s">
        <v>899</v>
      </c>
    </row>
    <row r="53" spans="1:14">
      <c r="A53" s="55" t="s">
        <v>223</v>
      </c>
      <c r="B53" s="6" t="s">
        <v>296</v>
      </c>
      <c r="C53" s="6" t="s">
        <v>225</v>
      </c>
      <c r="D53" s="6" t="s">
        <v>303</v>
      </c>
      <c r="E53" s="25">
        <v>412081</v>
      </c>
      <c r="F53" s="43" t="s">
        <v>899</v>
      </c>
      <c r="G53" s="8">
        <v>405942</v>
      </c>
      <c r="H53" s="26">
        <f t="shared" si="0"/>
        <v>-6139</v>
      </c>
      <c r="I53" s="32">
        <v>396439</v>
      </c>
      <c r="J53" s="26">
        <f t="shared" si="1"/>
        <v>-9503</v>
      </c>
      <c r="K53" s="38">
        <f t="shared" si="2"/>
        <v>-15642</v>
      </c>
      <c r="L53" s="39">
        <f t="shared" si="3"/>
        <v>-3.7999999999999999E-2</v>
      </c>
      <c r="M53" s="46" t="s">
        <v>899</v>
      </c>
      <c r="N53" s="47" t="s">
        <v>899</v>
      </c>
    </row>
    <row r="54" spans="1:14">
      <c r="A54" s="55" t="s">
        <v>223</v>
      </c>
      <c r="B54" s="6" t="s">
        <v>296</v>
      </c>
      <c r="C54" s="6" t="s">
        <v>226</v>
      </c>
      <c r="D54" s="6" t="s">
        <v>304</v>
      </c>
      <c r="E54" s="25">
        <v>655221</v>
      </c>
      <c r="F54" s="43" t="s">
        <v>899</v>
      </c>
      <c r="G54" s="8">
        <v>645556</v>
      </c>
      <c r="H54" s="26">
        <f t="shared" si="0"/>
        <v>-9665</v>
      </c>
      <c r="I54" s="32">
        <v>630595</v>
      </c>
      <c r="J54" s="26">
        <f t="shared" si="1"/>
        <v>-14961</v>
      </c>
      <c r="K54" s="38">
        <f t="shared" si="2"/>
        <v>-24626</v>
      </c>
      <c r="L54" s="39">
        <f t="shared" si="3"/>
        <v>-3.7600000000000001E-2</v>
      </c>
      <c r="M54" s="46" t="s">
        <v>899</v>
      </c>
      <c r="N54" s="47" t="s">
        <v>899</v>
      </c>
    </row>
    <row r="55" spans="1:14">
      <c r="A55" s="55" t="s">
        <v>223</v>
      </c>
      <c r="B55" s="6" t="s">
        <v>296</v>
      </c>
      <c r="C55" s="6" t="s">
        <v>101</v>
      </c>
      <c r="D55" s="6" t="s">
        <v>305</v>
      </c>
      <c r="E55" s="25">
        <v>1466564</v>
      </c>
      <c r="F55" s="43" t="s">
        <v>899</v>
      </c>
      <c r="G55" s="8">
        <v>1441136</v>
      </c>
      <c r="H55" s="26">
        <f t="shared" si="0"/>
        <v>-25428</v>
      </c>
      <c r="I55" s="32">
        <v>1401777</v>
      </c>
      <c r="J55" s="26">
        <f t="shared" si="1"/>
        <v>-39359</v>
      </c>
      <c r="K55" s="38">
        <f t="shared" si="2"/>
        <v>-64787</v>
      </c>
      <c r="L55" s="39">
        <f t="shared" si="3"/>
        <v>-4.4200000000000003E-2</v>
      </c>
      <c r="M55" s="46" t="s">
        <v>899</v>
      </c>
      <c r="N55" s="47" t="s">
        <v>899</v>
      </c>
    </row>
    <row r="56" spans="1:14">
      <c r="A56" s="55" t="s">
        <v>223</v>
      </c>
      <c r="B56" s="6" t="s">
        <v>296</v>
      </c>
      <c r="C56" s="6" t="s">
        <v>102</v>
      </c>
      <c r="D56" s="6" t="s">
        <v>306</v>
      </c>
      <c r="E56" s="25">
        <v>977693</v>
      </c>
      <c r="F56" s="43" t="s">
        <v>899</v>
      </c>
      <c r="G56" s="8">
        <v>964293</v>
      </c>
      <c r="H56" s="26">
        <f t="shared" si="0"/>
        <v>-13400</v>
      </c>
      <c r="I56" s="32">
        <v>943551</v>
      </c>
      <c r="J56" s="26">
        <f t="shared" si="1"/>
        <v>-20742</v>
      </c>
      <c r="K56" s="38">
        <f t="shared" si="2"/>
        <v>-34142</v>
      </c>
      <c r="L56" s="39">
        <f t="shared" si="3"/>
        <v>-3.49E-2</v>
      </c>
      <c r="M56" s="46" t="s">
        <v>899</v>
      </c>
      <c r="N56" s="47" t="s">
        <v>899</v>
      </c>
    </row>
    <row r="57" spans="1:14">
      <c r="A57" s="55" t="s">
        <v>223</v>
      </c>
      <c r="B57" s="6" t="s">
        <v>296</v>
      </c>
      <c r="C57" s="6" t="s">
        <v>103</v>
      </c>
      <c r="D57" s="6" t="s">
        <v>307</v>
      </c>
      <c r="E57" s="25">
        <v>812990</v>
      </c>
      <c r="F57" s="43" t="s">
        <v>899</v>
      </c>
      <c r="G57" s="8">
        <v>797344</v>
      </c>
      <c r="H57" s="26">
        <f t="shared" si="0"/>
        <v>-15646</v>
      </c>
      <c r="I57" s="32">
        <v>773125</v>
      </c>
      <c r="J57" s="26">
        <f t="shared" si="1"/>
        <v>-24219</v>
      </c>
      <c r="K57" s="38">
        <f t="shared" si="2"/>
        <v>-39865</v>
      </c>
      <c r="L57" s="39">
        <f t="shared" si="3"/>
        <v>-4.9000000000000002E-2</v>
      </c>
      <c r="M57" s="46" t="s">
        <v>899</v>
      </c>
      <c r="N57" s="47" t="s">
        <v>899</v>
      </c>
    </row>
    <row r="58" spans="1:14">
      <c r="A58" s="55" t="s">
        <v>121</v>
      </c>
      <c r="B58" s="6" t="s">
        <v>308</v>
      </c>
      <c r="C58" s="6" t="s">
        <v>40</v>
      </c>
      <c r="D58" s="6" t="s">
        <v>309</v>
      </c>
      <c r="E58" s="25">
        <v>11531</v>
      </c>
      <c r="F58" s="43" t="s">
        <v>899</v>
      </c>
      <c r="G58" s="8">
        <v>11531</v>
      </c>
      <c r="H58" s="26">
        <f t="shared" si="0"/>
        <v>0</v>
      </c>
      <c r="I58" s="32">
        <v>11531</v>
      </c>
      <c r="J58" s="26">
        <f t="shared" si="1"/>
        <v>0</v>
      </c>
      <c r="K58" s="38">
        <f t="shared" si="2"/>
        <v>0</v>
      </c>
      <c r="L58" s="39">
        <f t="shared" si="3"/>
        <v>0</v>
      </c>
      <c r="M58" s="46">
        <v>1</v>
      </c>
      <c r="N58" s="47">
        <v>1</v>
      </c>
    </row>
    <row r="59" spans="1:14">
      <c r="A59" s="55" t="s">
        <v>121</v>
      </c>
      <c r="B59" s="6" t="s">
        <v>308</v>
      </c>
      <c r="C59" s="6" t="s">
        <v>122</v>
      </c>
      <c r="D59" s="6" t="s">
        <v>310</v>
      </c>
      <c r="E59" s="25">
        <v>16458</v>
      </c>
      <c r="F59" s="43" t="s">
        <v>899</v>
      </c>
      <c r="G59" s="8">
        <v>16458</v>
      </c>
      <c r="H59" s="26">
        <f t="shared" si="0"/>
        <v>0</v>
      </c>
      <c r="I59" s="32">
        <v>16458</v>
      </c>
      <c r="J59" s="26">
        <f t="shared" si="1"/>
        <v>0</v>
      </c>
      <c r="K59" s="38">
        <f t="shared" si="2"/>
        <v>0</v>
      </c>
      <c r="L59" s="39">
        <f t="shared" si="3"/>
        <v>0</v>
      </c>
      <c r="M59" s="46">
        <v>1</v>
      </c>
      <c r="N59" s="47">
        <v>1</v>
      </c>
    </row>
    <row r="60" spans="1:14">
      <c r="A60" s="55" t="s">
        <v>121</v>
      </c>
      <c r="B60" s="6" t="s">
        <v>308</v>
      </c>
      <c r="C60" s="6" t="s">
        <v>169</v>
      </c>
      <c r="D60" s="6" t="s">
        <v>311</v>
      </c>
      <c r="E60" s="25">
        <v>305678</v>
      </c>
      <c r="F60" s="43" t="s">
        <v>899</v>
      </c>
      <c r="G60" s="8">
        <v>296317</v>
      </c>
      <c r="H60" s="26">
        <f t="shared" si="0"/>
        <v>-9361</v>
      </c>
      <c r="I60" s="32">
        <v>281827</v>
      </c>
      <c r="J60" s="26">
        <f t="shared" si="1"/>
        <v>-14490</v>
      </c>
      <c r="K60" s="38">
        <f t="shared" si="2"/>
        <v>-23851</v>
      </c>
      <c r="L60" s="39">
        <f t="shared" si="3"/>
        <v>-7.8E-2</v>
      </c>
      <c r="M60" s="46" t="s">
        <v>899</v>
      </c>
      <c r="N60" s="47" t="s">
        <v>899</v>
      </c>
    </row>
    <row r="61" spans="1:14">
      <c r="A61" s="55" t="s">
        <v>121</v>
      </c>
      <c r="B61" s="6" t="s">
        <v>308</v>
      </c>
      <c r="C61" s="6" t="s">
        <v>170</v>
      </c>
      <c r="D61" s="6" t="s">
        <v>312</v>
      </c>
      <c r="E61" s="25">
        <v>16889</v>
      </c>
      <c r="F61" s="43" t="s">
        <v>899</v>
      </c>
      <c r="G61" s="8">
        <v>16889</v>
      </c>
      <c r="H61" s="26">
        <f t="shared" si="0"/>
        <v>0</v>
      </c>
      <c r="I61" s="32">
        <v>16889</v>
      </c>
      <c r="J61" s="26">
        <f t="shared" si="1"/>
        <v>0</v>
      </c>
      <c r="K61" s="38">
        <f t="shared" si="2"/>
        <v>0</v>
      </c>
      <c r="L61" s="39">
        <f t="shared" si="3"/>
        <v>0</v>
      </c>
      <c r="M61" s="46">
        <v>1</v>
      </c>
      <c r="N61" s="47">
        <v>1</v>
      </c>
    </row>
    <row r="62" spans="1:14">
      <c r="A62" s="55" t="s">
        <v>121</v>
      </c>
      <c r="B62" s="6" t="s">
        <v>308</v>
      </c>
      <c r="C62" s="6" t="s">
        <v>47</v>
      </c>
      <c r="D62" s="6" t="s">
        <v>313</v>
      </c>
      <c r="E62" s="25">
        <v>8916336</v>
      </c>
      <c r="F62" s="43" t="s">
        <v>899</v>
      </c>
      <c r="G62" s="8">
        <v>8796253</v>
      </c>
      <c r="H62" s="26">
        <f t="shared" si="0"/>
        <v>-120083</v>
      </c>
      <c r="I62" s="32">
        <v>8610384</v>
      </c>
      <c r="J62" s="26">
        <f t="shared" si="1"/>
        <v>-185869</v>
      </c>
      <c r="K62" s="38">
        <f t="shared" si="2"/>
        <v>-305952</v>
      </c>
      <c r="L62" s="39">
        <f t="shared" si="3"/>
        <v>-3.4299999999999997E-2</v>
      </c>
      <c r="M62" s="46" t="s">
        <v>899</v>
      </c>
      <c r="N62" s="47" t="s">
        <v>899</v>
      </c>
    </row>
    <row r="63" spans="1:14">
      <c r="A63" s="55" t="s">
        <v>121</v>
      </c>
      <c r="B63" s="6" t="s">
        <v>308</v>
      </c>
      <c r="C63" s="6" t="s">
        <v>171</v>
      </c>
      <c r="D63" s="6" t="s">
        <v>314</v>
      </c>
      <c r="E63" s="25">
        <v>21393831</v>
      </c>
      <c r="F63" s="43" t="s">
        <v>899</v>
      </c>
      <c r="G63" s="8">
        <v>21102603</v>
      </c>
      <c r="H63" s="26">
        <f t="shared" si="0"/>
        <v>-291228</v>
      </c>
      <c r="I63" s="32">
        <v>20651833</v>
      </c>
      <c r="J63" s="26">
        <f t="shared" si="1"/>
        <v>-450770</v>
      </c>
      <c r="K63" s="38">
        <f t="shared" si="2"/>
        <v>-741998</v>
      </c>
      <c r="L63" s="39">
        <f t="shared" si="3"/>
        <v>-3.4700000000000002E-2</v>
      </c>
      <c r="M63" s="46" t="s">
        <v>899</v>
      </c>
      <c r="N63" s="47" t="s">
        <v>899</v>
      </c>
    </row>
    <row r="64" spans="1:14">
      <c r="A64" s="55" t="s">
        <v>121</v>
      </c>
      <c r="B64" s="6" t="s">
        <v>308</v>
      </c>
      <c r="C64" s="6" t="s">
        <v>172</v>
      </c>
      <c r="D64" s="6" t="s">
        <v>315</v>
      </c>
      <c r="E64" s="25">
        <v>8730647</v>
      </c>
      <c r="F64" s="43" t="s">
        <v>899</v>
      </c>
      <c r="G64" s="8">
        <v>8632399</v>
      </c>
      <c r="H64" s="26">
        <f t="shared" si="0"/>
        <v>-98248</v>
      </c>
      <c r="I64" s="32">
        <v>8480329</v>
      </c>
      <c r="J64" s="26">
        <f t="shared" si="1"/>
        <v>-152070</v>
      </c>
      <c r="K64" s="38">
        <f t="shared" si="2"/>
        <v>-250318</v>
      </c>
      <c r="L64" s="39">
        <f t="shared" si="3"/>
        <v>-2.87E-2</v>
      </c>
      <c r="M64" s="46" t="s">
        <v>899</v>
      </c>
      <c r="N64" s="47" t="s">
        <v>899</v>
      </c>
    </row>
    <row r="65" spans="1:14">
      <c r="A65" s="55" t="s">
        <v>121</v>
      </c>
      <c r="B65" s="6" t="s">
        <v>308</v>
      </c>
      <c r="C65" s="6" t="s">
        <v>70</v>
      </c>
      <c r="D65" s="6" t="s">
        <v>316</v>
      </c>
      <c r="E65" s="25">
        <v>687953</v>
      </c>
      <c r="F65" s="43" t="s">
        <v>899</v>
      </c>
      <c r="G65" s="8">
        <v>676453</v>
      </c>
      <c r="H65" s="26">
        <f t="shared" si="0"/>
        <v>-11500</v>
      </c>
      <c r="I65" s="32">
        <v>658655</v>
      </c>
      <c r="J65" s="26">
        <f t="shared" si="1"/>
        <v>-17798</v>
      </c>
      <c r="K65" s="38">
        <f t="shared" si="2"/>
        <v>-29298</v>
      </c>
      <c r="L65" s="39">
        <f t="shared" si="3"/>
        <v>-4.2599999999999999E-2</v>
      </c>
      <c r="M65" s="46" t="s">
        <v>899</v>
      </c>
      <c r="N65" s="47" t="s">
        <v>899</v>
      </c>
    </row>
    <row r="66" spans="1:14">
      <c r="A66" s="55" t="s">
        <v>121</v>
      </c>
      <c r="B66" s="6" t="s">
        <v>308</v>
      </c>
      <c r="C66" s="6" t="s">
        <v>71</v>
      </c>
      <c r="D66" s="6" t="s">
        <v>317</v>
      </c>
      <c r="E66" s="25">
        <v>26304932</v>
      </c>
      <c r="F66" s="43" t="s">
        <v>899</v>
      </c>
      <c r="G66" s="8">
        <v>25941373</v>
      </c>
      <c r="H66" s="26">
        <f t="shared" si="0"/>
        <v>-363559</v>
      </c>
      <c r="I66" s="32">
        <v>25378648</v>
      </c>
      <c r="J66" s="26">
        <f t="shared" si="1"/>
        <v>-562725</v>
      </c>
      <c r="K66" s="38">
        <f t="shared" si="2"/>
        <v>-926284</v>
      </c>
      <c r="L66" s="39">
        <f t="shared" si="3"/>
        <v>-3.5200000000000002E-2</v>
      </c>
      <c r="M66" s="46" t="s">
        <v>899</v>
      </c>
      <c r="N66" s="47" t="s">
        <v>899</v>
      </c>
    </row>
    <row r="67" spans="1:14">
      <c r="A67" s="55" t="s">
        <v>121</v>
      </c>
      <c r="B67" s="6" t="s">
        <v>308</v>
      </c>
      <c r="C67" s="6" t="s">
        <v>72</v>
      </c>
      <c r="D67" s="6" t="s">
        <v>318</v>
      </c>
      <c r="E67" s="25">
        <v>19265</v>
      </c>
      <c r="F67" s="43" t="s">
        <v>899</v>
      </c>
      <c r="G67" s="8">
        <v>19265</v>
      </c>
      <c r="H67" s="26">
        <f t="shared" si="0"/>
        <v>0</v>
      </c>
      <c r="I67" s="32">
        <v>19265</v>
      </c>
      <c r="J67" s="26">
        <f t="shared" si="1"/>
        <v>0</v>
      </c>
      <c r="K67" s="38">
        <f t="shared" si="2"/>
        <v>0</v>
      </c>
      <c r="L67" s="39">
        <f t="shared" si="3"/>
        <v>0</v>
      </c>
      <c r="M67" s="46">
        <v>1</v>
      </c>
      <c r="N67" s="47">
        <v>1</v>
      </c>
    </row>
    <row r="68" spans="1:14">
      <c r="A68" s="55" t="s">
        <v>73</v>
      </c>
      <c r="B68" s="6" t="s">
        <v>319</v>
      </c>
      <c r="C68" s="6" t="s">
        <v>74</v>
      </c>
      <c r="D68" s="6" t="s">
        <v>320</v>
      </c>
      <c r="E68" s="25">
        <v>996791</v>
      </c>
      <c r="F68" s="43" t="s">
        <v>899</v>
      </c>
      <c r="G68" s="8">
        <v>986050</v>
      </c>
      <c r="H68" s="26">
        <f t="shared" si="0"/>
        <v>-10741</v>
      </c>
      <c r="I68" s="32">
        <v>969424</v>
      </c>
      <c r="J68" s="26">
        <f t="shared" si="1"/>
        <v>-16626</v>
      </c>
      <c r="K68" s="38">
        <f t="shared" si="2"/>
        <v>-27367</v>
      </c>
      <c r="L68" s="39">
        <f t="shared" si="3"/>
        <v>-2.75E-2</v>
      </c>
      <c r="M68" s="46" t="s">
        <v>899</v>
      </c>
      <c r="N68" s="47" t="s">
        <v>899</v>
      </c>
    </row>
    <row r="69" spans="1:14">
      <c r="A69" s="55" t="s">
        <v>73</v>
      </c>
      <c r="B69" s="6" t="s">
        <v>319</v>
      </c>
      <c r="C69" s="6" t="s">
        <v>86</v>
      </c>
      <c r="D69" s="6" t="s">
        <v>321</v>
      </c>
      <c r="E69" s="25">
        <v>6618007</v>
      </c>
      <c r="F69" s="43" t="s">
        <v>910</v>
      </c>
      <c r="G69" s="8">
        <v>6500993</v>
      </c>
      <c r="H69" s="26">
        <f t="shared" si="0"/>
        <v>-117014</v>
      </c>
      <c r="I69" s="32">
        <v>5425559</v>
      </c>
      <c r="J69" s="26">
        <f t="shared" si="1"/>
        <v>-1075434</v>
      </c>
      <c r="K69" s="38">
        <f t="shared" si="2"/>
        <v>-1192448</v>
      </c>
      <c r="L69" s="39">
        <f t="shared" si="3"/>
        <v>-0.1802</v>
      </c>
      <c r="M69" s="46" t="s">
        <v>899</v>
      </c>
      <c r="N69" s="47" t="s">
        <v>899</v>
      </c>
    </row>
    <row r="70" spans="1:14">
      <c r="A70" s="55" t="s">
        <v>73</v>
      </c>
      <c r="B70" s="6" t="s">
        <v>319</v>
      </c>
      <c r="C70" s="6" t="s">
        <v>132</v>
      </c>
      <c r="D70" s="6" t="s">
        <v>322</v>
      </c>
      <c r="E70" s="25">
        <v>27210</v>
      </c>
      <c r="F70" s="43" t="s">
        <v>899</v>
      </c>
      <c r="G70" s="8">
        <v>27210</v>
      </c>
      <c r="H70" s="26">
        <f t="shared" si="0"/>
        <v>0</v>
      </c>
      <c r="I70" s="32">
        <v>27210</v>
      </c>
      <c r="J70" s="26">
        <f t="shared" si="1"/>
        <v>0</v>
      </c>
      <c r="K70" s="38">
        <f t="shared" si="2"/>
        <v>0</v>
      </c>
      <c r="L70" s="39">
        <f t="shared" si="3"/>
        <v>0</v>
      </c>
      <c r="M70" s="46">
        <v>1</v>
      </c>
      <c r="N70" s="47">
        <v>1</v>
      </c>
    </row>
    <row r="71" spans="1:14">
      <c r="A71" s="55" t="s">
        <v>73</v>
      </c>
      <c r="B71" s="6" t="s">
        <v>319</v>
      </c>
      <c r="C71" s="6" t="s">
        <v>171</v>
      </c>
      <c r="D71" s="6" t="s">
        <v>323</v>
      </c>
      <c r="E71" s="25">
        <v>3338040</v>
      </c>
      <c r="F71" s="43" t="s">
        <v>899</v>
      </c>
      <c r="G71" s="8">
        <v>3282270</v>
      </c>
      <c r="H71" s="26">
        <f t="shared" si="0"/>
        <v>-55770</v>
      </c>
      <c r="I71" s="32">
        <v>3195947</v>
      </c>
      <c r="J71" s="26">
        <f t="shared" si="1"/>
        <v>-86323</v>
      </c>
      <c r="K71" s="38">
        <f t="shared" si="2"/>
        <v>-142093</v>
      </c>
      <c r="L71" s="39">
        <f t="shared" si="3"/>
        <v>-4.2599999999999999E-2</v>
      </c>
      <c r="M71" s="46" t="s">
        <v>899</v>
      </c>
      <c r="N71" s="47" t="s">
        <v>899</v>
      </c>
    </row>
    <row r="72" spans="1:14">
      <c r="A72" s="55" t="s">
        <v>73</v>
      </c>
      <c r="B72" s="6" t="s">
        <v>319</v>
      </c>
      <c r="C72" s="6" t="s">
        <v>1</v>
      </c>
      <c r="D72" s="6" t="s">
        <v>324</v>
      </c>
      <c r="E72" s="25">
        <v>3987024</v>
      </c>
      <c r="F72" s="43" t="s">
        <v>899</v>
      </c>
      <c r="G72" s="8">
        <v>3934765</v>
      </c>
      <c r="H72" s="26">
        <f t="shared" ref="H72:H135" si="4">SUM(G72-E72)</f>
        <v>-52259</v>
      </c>
      <c r="I72" s="32">
        <v>3853878</v>
      </c>
      <c r="J72" s="26">
        <f t="shared" si="1"/>
        <v>-80887</v>
      </c>
      <c r="K72" s="38">
        <f t="shared" si="2"/>
        <v>-133146</v>
      </c>
      <c r="L72" s="39">
        <f t="shared" si="3"/>
        <v>-3.3399999999999999E-2</v>
      </c>
      <c r="M72" s="46" t="s">
        <v>899</v>
      </c>
      <c r="N72" s="47" t="s">
        <v>899</v>
      </c>
    </row>
    <row r="73" spans="1:14">
      <c r="A73" s="55" t="s">
        <v>73</v>
      </c>
      <c r="B73" s="6" t="s">
        <v>319</v>
      </c>
      <c r="C73" s="6" t="s">
        <v>2</v>
      </c>
      <c r="D73" s="6" t="s">
        <v>325</v>
      </c>
      <c r="E73" s="25">
        <v>1357904</v>
      </c>
      <c r="F73" s="43" t="s">
        <v>899</v>
      </c>
      <c r="G73" s="8">
        <v>1339781</v>
      </c>
      <c r="H73" s="26">
        <f t="shared" si="4"/>
        <v>-18123</v>
      </c>
      <c r="I73" s="32">
        <v>1311728</v>
      </c>
      <c r="J73" s="26">
        <f t="shared" ref="J73:J136" si="5">SUM(I73-G73)</f>
        <v>-28053</v>
      </c>
      <c r="K73" s="38">
        <f t="shared" ref="K73:K136" si="6">SUM(H73+J73)</f>
        <v>-46176</v>
      </c>
      <c r="L73" s="39">
        <f t="shared" ref="L73:L136" si="7">ROUND(K73/E73,4)</f>
        <v>-3.4000000000000002E-2</v>
      </c>
      <c r="M73" s="46" t="s">
        <v>899</v>
      </c>
      <c r="N73" s="47" t="s">
        <v>899</v>
      </c>
    </row>
    <row r="74" spans="1:14">
      <c r="A74" s="55" t="s">
        <v>73</v>
      </c>
      <c r="B74" s="6" t="s">
        <v>319</v>
      </c>
      <c r="C74" s="6" t="s">
        <v>136</v>
      </c>
      <c r="D74" s="6" t="s">
        <v>326</v>
      </c>
      <c r="E74" s="25">
        <v>1266755</v>
      </c>
      <c r="F74" s="43" t="s">
        <v>899</v>
      </c>
      <c r="G74" s="8">
        <v>1246701</v>
      </c>
      <c r="H74" s="26">
        <f t="shared" si="4"/>
        <v>-20054</v>
      </c>
      <c r="I74" s="32">
        <v>1215658</v>
      </c>
      <c r="J74" s="26">
        <f t="shared" si="5"/>
        <v>-31043</v>
      </c>
      <c r="K74" s="38">
        <f t="shared" si="6"/>
        <v>-51097</v>
      </c>
      <c r="L74" s="39">
        <f t="shared" si="7"/>
        <v>-4.0300000000000002E-2</v>
      </c>
      <c r="M74" s="46" t="s">
        <v>899</v>
      </c>
      <c r="N74" s="47" t="s">
        <v>899</v>
      </c>
    </row>
    <row r="75" spans="1:14">
      <c r="A75" s="55" t="s">
        <v>73</v>
      </c>
      <c r="B75" s="6" t="s">
        <v>319</v>
      </c>
      <c r="C75" s="6" t="s">
        <v>137</v>
      </c>
      <c r="D75" s="6" t="s">
        <v>327</v>
      </c>
      <c r="E75" s="25">
        <v>127148</v>
      </c>
      <c r="F75" s="43" t="s">
        <v>899</v>
      </c>
      <c r="G75" s="8">
        <v>119725</v>
      </c>
      <c r="H75" s="26">
        <f t="shared" si="4"/>
        <v>-7423</v>
      </c>
      <c r="I75" s="32">
        <v>109333</v>
      </c>
      <c r="J75" s="26">
        <f t="shared" si="5"/>
        <v>-10392</v>
      </c>
      <c r="K75" s="38">
        <f t="shared" si="6"/>
        <v>-17815</v>
      </c>
      <c r="L75" s="39">
        <f t="shared" si="7"/>
        <v>-0.1401</v>
      </c>
      <c r="M75" s="46">
        <v>1</v>
      </c>
      <c r="N75" s="47" t="s">
        <v>899</v>
      </c>
    </row>
    <row r="76" spans="1:14">
      <c r="A76" s="55" t="s">
        <v>73</v>
      </c>
      <c r="B76" s="6" t="s">
        <v>319</v>
      </c>
      <c r="C76" s="6" t="s">
        <v>3</v>
      </c>
      <c r="D76" s="6" t="s">
        <v>328</v>
      </c>
      <c r="E76" s="25">
        <v>3300800</v>
      </c>
      <c r="F76" s="43" t="s">
        <v>899</v>
      </c>
      <c r="G76" s="8">
        <v>3254167</v>
      </c>
      <c r="H76" s="26">
        <f t="shared" si="4"/>
        <v>-46633</v>
      </c>
      <c r="I76" s="32">
        <v>3181988</v>
      </c>
      <c r="J76" s="26">
        <f t="shared" si="5"/>
        <v>-72179</v>
      </c>
      <c r="K76" s="38">
        <f t="shared" si="6"/>
        <v>-118812</v>
      </c>
      <c r="L76" s="39">
        <f t="shared" si="7"/>
        <v>-3.5999999999999997E-2</v>
      </c>
      <c r="M76" s="46" t="s">
        <v>899</v>
      </c>
      <c r="N76" s="47" t="s">
        <v>899</v>
      </c>
    </row>
    <row r="77" spans="1:14">
      <c r="A77" s="55" t="s">
        <v>147</v>
      </c>
      <c r="B77" s="6" t="s">
        <v>329</v>
      </c>
      <c r="C77" s="6" t="s">
        <v>108</v>
      </c>
      <c r="D77" s="6" t="s">
        <v>330</v>
      </c>
      <c r="E77" s="25">
        <v>534026</v>
      </c>
      <c r="F77" s="43" t="s">
        <v>899</v>
      </c>
      <c r="G77" s="8">
        <v>528033</v>
      </c>
      <c r="H77" s="26">
        <f t="shared" si="4"/>
        <v>-5993</v>
      </c>
      <c r="I77" s="32">
        <v>518756</v>
      </c>
      <c r="J77" s="26">
        <f t="shared" si="5"/>
        <v>-9277</v>
      </c>
      <c r="K77" s="38">
        <f t="shared" si="6"/>
        <v>-15270</v>
      </c>
      <c r="L77" s="39">
        <f t="shared" si="7"/>
        <v>-2.86E-2</v>
      </c>
      <c r="M77" s="46" t="s">
        <v>899</v>
      </c>
      <c r="N77" s="47" t="s">
        <v>899</v>
      </c>
    </row>
    <row r="78" spans="1:14">
      <c r="A78" s="55" t="s">
        <v>147</v>
      </c>
      <c r="B78" s="6" t="s">
        <v>329</v>
      </c>
      <c r="C78" s="6" t="s">
        <v>210</v>
      </c>
      <c r="D78" s="6" t="s">
        <v>331</v>
      </c>
      <c r="E78" s="25">
        <v>931011</v>
      </c>
      <c r="F78" s="43" t="s">
        <v>899</v>
      </c>
      <c r="G78" s="8">
        <v>922215</v>
      </c>
      <c r="H78" s="26">
        <f t="shared" si="4"/>
        <v>-8796</v>
      </c>
      <c r="I78" s="32">
        <v>908602</v>
      </c>
      <c r="J78" s="26">
        <f t="shared" si="5"/>
        <v>-13613</v>
      </c>
      <c r="K78" s="38">
        <f t="shared" si="6"/>
        <v>-22409</v>
      </c>
      <c r="L78" s="39">
        <f t="shared" si="7"/>
        <v>-2.41E-2</v>
      </c>
      <c r="M78" s="46" t="s">
        <v>899</v>
      </c>
      <c r="N78" s="47" t="s">
        <v>899</v>
      </c>
    </row>
    <row r="79" spans="1:14">
      <c r="A79" s="55" t="s">
        <v>147</v>
      </c>
      <c r="B79" s="6" t="s">
        <v>329</v>
      </c>
      <c r="C79" s="6" t="s">
        <v>78</v>
      </c>
      <c r="D79" s="6" t="s">
        <v>332</v>
      </c>
      <c r="E79" s="25">
        <v>2192824</v>
      </c>
      <c r="F79" s="43" t="s">
        <v>899</v>
      </c>
      <c r="G79" s="8">
        <v>2174435</v>
      </c>
      <c r="H79" s="26">
        <f t="shared" si="4"/>
        <v>-18389</v>
      </c>
      <c r="I79" s="32">
        <v>2145973</v>
      </c>
      <c r="J79" s="26">
        <f t="shared" si="5"/>
        <v>-28462</v>
      </c>
      <c r="K79" s="38">
        <f t="shared" si="6"/>
        <v>-46851</v>
      </c>
      <c r="L79" s="39">
        <f t="shared" si="7"/>
        <v>-2.1399999999999999E-2</v>
      </c>
      <c r="M79" s="46" t="s">
        <v>899</v>
      </c>
      <c r="N79" s="47" t="s">
        <v>899</v>
      </c>
    </row>
    <row r="80" spans="1:14">
      <c r="A80" s="55" t="s">
        <v>147</v>
      </c>
      <c r="B80" s="6" t="s">
        <v>329</v>
      </c>
      <c r="C80" s="6" t="s">
        <v>9</v>
      </c>
      <c r="D80" s="6" t="s">
        <v>333</v>
      </c>
      <c r="E80" s="25">
        <v>829861</v>
      </c>
      <c r="F80" s="43" t="s">
        <v>899</v>
      </c>
      <c r="G80" s="8">
        <v>822494</v>
      </c>
      <c r="H80" s="26">
        <f t="shared" si="4"/>
        <v>-7367</v>
      </c>
      <c r="I80" s="32">
        <v>811092</v>
      </c>
      <c r="J80" s="26">
        <f t="shared" si="5"/>
        <v>-11402</v>
      </c>
      <c r="K80" s="38">
        <f t="shared" si="6"/>
        <v>-18769</v>
      </c>
      <c r="L80" s="39">
        <f t="shared" si="7"/>
        <v>-2.2599999999999999E-2</v>
      </c>
      <c r="M80" s="46" t="s">
        <v>899</v>
      </c>
      <c r="N80" s="47" t="s">
        <v>899</v>
      </c>
    </row>
    <row r="81" spans="1:14">
      <c r="A81" s="55" t="s">
        <v>147</v>
      </c>
      <c r="B81" s="6" t="s">
        <v>329</v>
      </c>
      <c r="C81" s="6" t="s">
        <v>122</v>
      </c>
      <c r="D81" s="6" t="s">
        <v>334</v>
      </c>
      <c r="E81" s="25">
        <v>1087665</v>
      </c>
      <c r="F81" s="43" t="s">
        <v>899</v>
      </c>
      <c r="G81" s="8">
        <v>1077362</v>
      </c>
      <c r="H81" s="26">
        <f t="shared" si="4"/>
        <v>-10303</v>
      </c>
      <c r="I81" s="32">
        <v>1061415</v>
      </c>
      <c r="J81" s="26">
        <f t="shared" si="5"/>
        <v>-15947</v>
      </c>
      <c r="K81" s="38">
        <f t="shared" si="6"/>
        <v>-26250</v>
      </c>
      <c r="L81" s="39">
        <f t="shared" si="7"/>
        <v>-2.41E-2</v>
      </c>
      <c r="M81" s="46" t="s">
        <v>899</v>
      </c>
      <c r="N81" s="47" t="s">
        <v>899</v>
      </c>
    </row>
    <row r="82" spans="1:14">
      <c r="A82" s="55" t="s">
        <v>147</v>
      </c>
      <c r="B82" s="6" t="s">
        <v>329</v>
      </c>
      <c r="C82" s="6" t="s">
        <v>153</v>
      </c>
      <c r="D82" s="6" t="s">
        <v>335</v>
      </c>
      <c r="E82" s="25">
        <v>2741643</v>
      </c>
      <c r="F82" s="43" t="s">
        <v>899</v>
      </c>
      <c r="G82" s="8">
        <v>2716670</v>
      </c>
      <c r="H82" s="26">
        <f t="shared" si="4"/>
        <v>-24973</v>
      </c>
      <c r="I82" s="32">
        <v>2678016</v>
      </c>
      <c r="J82" s="26">
        <f t="shared" si="5"/>
        <v>-38654</v>
      </c>
      <c r="K82" s="38">
        <f t="shared" si="6"/>
        <v>-63627</v>
      </c>
      <c r="L82" s="39">
        <f t="shared" si="7"/>
        <v>-2.3199999999999998E-2</v>
      </c>
      <c r="M82" s="46" t="s">
        <v>899</v>
      </c>
      <c r="N82" s="47" t="s">
        <v>899</v>
      </c>
    </row>
    <row r="83" spans="1:14">
      <c r="A83" s="55" t="s">
        <v>147</v>
      </c>
      <c r="B83" s="6" t="s">
        <v>329</v>
      </c>
      <c r="C83" s="6" t="s">
        <v>154</v>
      </c>
      <c r="D83" s="6" t="s">
        <v>336</v>
      </c>
      <c r="E83" s="25">
        <v>2173901</v>
      </c>
      <c r="F83" s="43" t="s">
        <v>899</v>
      </c>
      <c r="G83" s="8">
        <v>2154675</v>
      </c>
      <c r="H83" s="26">
        <f t="shared" si="4"/>
        <v>-19226</v>
      </c>
      <c r="I83" s="32">
        <v>2124917</v>
      </c>
      <c r="J83" s="26">
        <f t="shared" si="5"/>
        <v>-29758</v>
      </c>
      <c r="K83" s="38">
        <f t="shared" si="6"/>
        <v>-48984</v>
      </c>
      <c r="L83" s="39">
        <f t="shared" si="7"/>
        <v>-2.2499999999999999E-2</v>
      </c>
      <c r="M83" s="46" t="s">
        <v>899</v>
      </c>
      <c r="N83" s="47" t="s">
        <v>899</v>
      </c>
    </row>
    <row r="84" spans="1:14">
      <c r="A84" s="55" t="s">
        <v>147</v>
      </c>
      <c r="B84" s="6" t="s">
        <v>329</v>
      </c>
      <c r="C84" s="6" t="s">
        <v>155</v>
      </c>
      <c r="D84" s="6" t="s">
        <v>337</v>
      </c>
      <c r="E84" s="25">
        <v>1541533</v>
      </c>
      <c r="F84" s="43" t="s">
        <v>899</v>
      </c>
      <c r="G84" s="8">
        <v>1528081</v>
      </c>
      <c r="H84" s="26">
        <f t="shared" si="4"/>
        <v>-13452</v>
      </c>
      <c r="I84" s="32">
        <v>1507259</v>
      </c>
      <c r="J84" s="26">
        <f t="shared" si="5"/>
        <v>-20822</v>
      </c>
      <c r="K84" s="38">
        <f t="shared" si="6"/>
        <v>-34274</v>
      </c>
      <c r="L84" s="39">
        <f t="shared" si="7"/>
        <v>-2.2200000000000001E-2</v>
      </c>
      <c r="M84" s="46" t="s">
        <v>899</v>
      </c>
      <c r="N84" s="47" t="s">
        <v>899</v>
      </c>
    </row>
    <row r="85" spans="1:14">
      <c r="A85" s="55" t="s">
        <v>147</v>
      </c>
      <c r="B85" s="6" t="s">
        <v>329</v>
      </c>
      <c r="C85" s="6" t="s">
        <v>190</v>
      </c>
      <c r="D85" s="6" t="s">
        <v>338</v>
      </c>
      <c r="E85" s="25">
        <v>2609238</v>
      </c>
      <c r="F85" s="43" t="s">
        <v>899</v>
      </c>
      <c r="G85" s="8">
        <v>2578170</v>
      </c>
      <c r="H85" s="26">
        <f t="shared" si="4"/>
        <v>-31068</v>
      </c>
      <c r="I85" s="32">
        <v>2530083</v>
      </c>
      <c r="J85" s="26">
        <f t="shared" si="5"/>
        <v>-48087</v>
      </c>
      <c r="K85" s="38">
        <f t="shared" si="6"/>
        <v>-79155</v>
      </c>
      <c r="L85" s="39">
        <f t="shared" si="7"/>
        <v>-3.0300000000000001E-2</v>
      </c>
      <c r="M85" s="46" t="s">
        <v>899</v>
      </c>
      <c r="N85" s="47" t="s">
        <v>899</v>
      </c>
    </row>
    <row r="86" spans="1:14">
      <c r="A86" s="55" t="s">
        <v>147</v>
      </c>
      <c r="B86" s="6" t="s">
        <v>329</v>
      </c>
      <c r="C86" s="6" t="s">
        <v>13</v>
      </c>
      <c r="D86" s="6" t="s">
        <v>339</v>
      </c>
      <c r="E86" s="25">
        <v>2196376</v>
      </c>
      <c r="F86" s="43" t="s">
        <v>899</v>
      </c>
      <c r="G86" s="8">
        <v>2173512</v>
      </c>
      <c r="H86" s="26">
        <f t="shared" si="4"/>
        <v>-22864</v>
      </c>
      <c r="I86" s="32">
        <v>2138123</v>
      </c>
      <c r="J86" s="26">
        <f t="shared" si="5"/>
        <v>-35389</v>
      </c>
      <c r="K86" s="38">
        <f t="shared" si="6"/>
        <v>-58253</v>
      </c>
      <c r="L86" s="39">
        <f t="shared" si="7"/>
        <v>-2.6499999999999999E-2</v>
      </c>
      <c r="M86" s="46" t="s">
        <v>899</v>
      </c>
      <c r="N86" s="47" t="s">
        <v>899</v>
      </c>
    </row>
    <row r="87" spans="1:14">
      <c r="A87" s="55" t="s">
        <v>147</v>
      </c>
      <c r="B87" s="6" t="s">
        <v>329</v>
      </c>
      <c r="C87" s="6" t="s">
        <v>14</v>
      </c>
      <c r="D87" s="6" t="s">
        <v>340</v>
      </c>
      <c r="E87" s="25">
        <v>13386069</v>
      </c>
      <c r="F87" s="43" t="s">
        <v>899</v>
      </c>
      <c r="G87" s="8">
        <v>13247607</v>
      </c>
      <c r="H87" s="26">
        <f t="shared" si="4"/>
        <v>-138462</v>
      </c>
      <c r="I87" s="32">
        <v>13033291</v>
      </c>
      <c r="J87" s="26">
        <f t="shared" si="5"/>
        <v>-214316</v>
      </c>
      <c r="K87" s="38">
        <f t="shared" si="6"/>
        <v>-352778</v>
      </c>
      <c r="L87" s="39">
        <f t="shared" si="7"/>
        <v>-2.64E-2</v>
      </c>
      <c r="M87" s="46" t="s">
        <v>899</v>
      </c>
      <c r="N87" s="47" t="s">
        <v>899</v>
      </c>
    </row>
    <row r="88" spans="1:14">
      <c r="A88" s="55" t="s">
        <v>147</v>
      </c>
      <c r="B88" s="6" t="s">
        <v>329</v>
      </c>
      <c r="C88" s="6" t="s">
        <v>849</v>
      </c>
      <c r="D88" s="6" t="s">
        <v>853</v>
      </c>
      <c r="E88" s="25">
        <v>513854</v>
      </c>
      <c r="F88" s="43" t="s">
        <v>899</v>
      </c>
      <c r="G88" s="8">
        <v>510012</v>
      </c>
      <c r="H88" s="26">
        <f t="shared" si="4"/>
        <v>-3842</v>
      </c>
      <c r="I88" s="32">
        <v>504067</v>
      </c>
      <c r="J88" s="26">
        <f t="shared" si="5"/>
        <v>-5945</v>
      </c>
      <c r="K88" s="38">
        <f t="shared" si="6"/>
        <v>-9787</v>
      </c>
      <c r="L88" s="39">
        <f t="shared" si="7"/>
        <v>-1.9E-2</v>
      </c>
      <c r="M88" s="46" t="s">
        <v>899</v>
      </c>
      <c r="N88" s="47" t="s">
        <v>899</v>
      </c>
    </row>
    <row r="89" spans="1:14">
      <c r="A89" s="55" t="s">
        <v>15</v>
      </c>
      <c r="B89" s="6" t="s">
        <v>341</v>
      </c>
      <c r="C89" s="6" t="s">
        <v>157</v>
      </c>
      <c r="D89" s="6" t="s">
        <v>342</v>
      </c>
      <c r="E89" s="25">
        <v>860519</v>
      </c>
      <c r="F89" s="43" t="s">
        <v>899</v>
      </c>
      <c r="G89" s="8">
        <v>852375</v>
      </c>
      <c r="H89" s="26">
        <f t="shared" si="4"/>
        <v>-8144</v>
      </c>
      <c r="I89" s="32">
        <v>839768</v>
      </c>
      <c r="J89" s="26">
        <f t="shared" si="5"/>
        <v>-12607</v>
      </c>
      <c r="K89" s="38">
        <f t="shared" si="6"/>
        <v>-20751</v>
      </c>
      <c r="L89" s="39">
        <f t="shared" si="7"/>
        <v>-2.41E-2</v>
      </c>
      <c r="M89" s="46" t="s">
        <v>899</v>
      </c>
      <c r="N89" s="47" t="s">
        <v>899</v>
      </c>
    </row>
    <row r="90" spans="1:14">
      <c r="A90" s="55" t="s">
        <v>15</v>
      </c>
      <c r="B90" s="6" t="s">
        <v>341</v>
      </c>
      <c r="C90" s="6" t="s">
        <v>78</v>
      </c>
      <c r="D90" s="6" t="s">
        <v>343</v>
      </c>
      <c r="E90" s="25">
        <v>962336</v>
      </c>
      <c r="F90" s="43" t="s">
        <v>910</v>
      </c>
      <c r="G90" s="8">
        <v>953946</v>
      </c>
      <c r="H90" s="26">
        <f t="shared" si="4"/>
        <v>-8390</v>
      </c>
      <c r="I90" s="32">
        <v>939339</v>
      </c>
      <c r="J90" s="26">
        <f t="shared" si="5"/>
        <v>-14607</v>
      </c>
      <c r="K90" s="38">
        <f t="shared" si="6"/>
        <v>-22997</v>
      </c>
      <c r="L90" s="39">
        <f t="shared" si="7"/>
        <v>-2.3900000000000001E-2</v>
      </c>
      <c r="M90" s="46" t="s">
        <v>899</v>
      </c>
      <c r="N90" s="47" t="s">
        <v>899</v>
      </c>
    </row>
    <row r="91" spans="1:14">
      <c r="A91" s="55" t="s">
        <v>15</v>
      </c>
      <c r="B91" s="6" t="s">
        <v>341</v>
      </c>
      <c r="C91" s="6" t="s">
        <v>50</v>
      </c>
      <c r="D91" s="6" t="s">
        <v>344</v>
      </c>
      <c r="E91" s="25">
        <v>1536802</v>
      </c>
      <c r="F91" s="43" t="s">
        <v>899</v>
      </c>
      <c r="G91" s="8">
        <v>1521188</v>
      </c>
      <c r="H91" s="26">
        <f t="shared" si="4"/>
        <v>-15614</v>
      </c>
      <c r="I91" s="32">
        <v>1497018</v>
      </c>
      <c r="J91" s="26">
        <f t="shared" si="5"/>
        <v>-24170</v>
      </c>
      <c r="K91" s="38">
        <f t="shared" si="6"/>
        <v>-39784</v>
      </c>
      <c r="L91" s="39">
        <f t="shared" si="7"/>
        <v>-2.5899999999999999E-2</v>
      </c>
      <c r="M91" s="46" t="s">
        <v>899</v>
      </c>
      <c r="N91" s="47" t="s">
        <v>899</v>
      </c>
    </row>
    <row r="92" spans="1:14">
      <c r="A92" s="55" t="s">
        <v>15</v>
      </c>
      <c r="B92" s="6" t="s">
        <v>341</v>
      </c>
      <c r="C92" s="6" t="s">
        <v>189</v>
      </c>
      <c r="D92" s="6" t="s">
        <v>345</v>
      </c>
      <c r="E92" s="25">
        <v>1334728</v>
      </c>
      <c r="F92" s="43" t="s">
        <v>910</v>
      </c>
      <c r="G92" s="8">
        <v>1318150</v>
      </c>
      <c r="H92" s="26">
        <f t="shared" si="4"/>
        <v>-16578</v>
      </c>
      <c r="I92" s="32">
        <v>1291206</v>
      </c>
      <c r="J92" s="26">
        <f t="shared" si="5"/>
        <v>-26944</v>
      </c>
      <c r="K92" s="38">
        <f t="shared" si="6"/>
        <v>-43522</v>
      </c>
      <c r="L92" s="39">
        <f t="shared" si="7"/>
        <v>-3.2599999999999997E-2</v>
      </c>
      <c r="M92" s="46" t="s">
        <v>899</v>
      </c>
      <c r="N92" s="47" t="s">
        <v>899</v>
      </c>
    </row>
    <row r="93" spans="1:14">
      <c r="A93" s="55" t="s">
        <v>15</v>
      </c>
      <c r="B93" s="6" t="s">
        <v>341</v>
      </c>
      <c r="C93" s="6" t="s">
        <v>206</v>
      </c>
      <c r="D93" s="6" t="s">
        <v>346</v>
      </c>
      <c r="E93" s="25">
        <v>1645860</v>
      </c>
      <c r="F93" s="43" t="s">
        <v>899</v>
      </c>
      <c r="G93" s="8">
        <v>1630662</v>
      </c>
      <c r="H93" s="26">
        <f t="shared" si="4"/>
        <v>-15198</v>
      </c>
      <c r="I93" s="32">
        <v>1607135</v>
      </c>
      <c r="J93" s="26">
        <f t="shared" si="5"/>
        <v>-23527</v>
      </c>
      <c r="K93" s="38">
        <f t="shared" si="6"/>
        <v>-38725</v>
      </c>
      <c r="L93" s="39">
        <f t="shared" si="7"/>
        <v>-2.35E-2</v>
      </c>
      <c r="M93" s="46" t="s">
        <v>899</v>
      </c>
      <c r="N93" s="47" t="s">
        <v>899</v>
      </c>
    </row>
    <row r="94" spans="1:14">
      <c r="A94" s="55" t="s">
        <v>15</v>
      </c>
      <c r="B94" s="6" t="s">
        <v>341</v>
      </c>
      <c r="C94" s="6" t="s">
        <v>117</v>
      </c>
      <c r="D94" s="6" t="s">
        <v>347</v>
      </c>
      <c r="E94" s="25">
        <v>4264431</v>
      </c>
      <c r="F94" s="43" t="s">
        <v>899</v>
      </c>
      <c r="G94" s="8">
        <v>4218605</v>
      </c>
      <c r="H94" s="26">
        <f t="shared" si="4"/>
        <v>-45826</v>
      </c>
      <c r="I94" s="32">
        <v>4147674</v>
      </c>
      <c r="J94" s="26">
        <f t="shared" si="5"/>
        <v>-70931</v>
      </c>
      <c r="K94" s="38">
        <f t="shared" si="6"/>
        <v>-116757</v>
      </c>
      <c r="L94" s="39">
        <f t="shared" si="7"/>
        <v>-2.7400000000000001E-2</v>
      </c>
      <c r="M94" s="46" t="s">
        <v>899</v>
      </c>
      <c r="N94" s="47" t="s">
        <v>899</v>
      </c>
    </row>
    <row r="95" spans="1:14">
      <c r="A95" s="55" t="s">
        <v>118</v>
      </c>
      <c r="B95" s="6" t="s">
        <v>348</v>
      </c>
      <c r="C95" s="6" t="s">
        <v>189</v>
      </c>
      <c r="D95" s="6" t="s">
        <v>349</v>
      </c>
      <c r="E95" s="25">
        <v>255721</v>
      </c>
      <c r="F95" s="43" t="s">
        <v>899</v>
      </c>
      <c r="G95" s="8">
        <v>246808</v>
      </c>
      <c r="H95" s="26">
        <f t="shared" si="4"/>
        <v>-8913</v>
      </c>
      <c r="I95" s="32">
        <v>234331</v>
      </c>
      <c r="J95" s="26">
        <f t="shared" si="5"/>
        <v>-12477</v>
      </c>
      <c r="K95" s="38">
        <f t="shared" si="6"/>
        <v>-21390</v>
      </c>
      <c r="L95" s="39">
        <f t="shared" si="7"/>
        <v>-8.3599999999999994E-2</v>
      </c>
      <c r="M95" s="46">
        <v>1</v>
      </c>
      <c r="N95" s="47" t="s">
        <v>899</v>
      </c>
    </row>
    <row r="96" spans="1:14">
      <c r="A96" s="55" t="s">
        <v>118</v>
      </c>
      <c r="B96" s="6" t="s">
        <v>348</v>
      </c>
      <c r="C96" s="6" t="s">
        <v>113</v>
      </c>
      <c r="D96" s="6" t="s">
        <v>350</v>
      </c>
      <c r="E96" s="25">
        <v>386147</v>
      </c>
      <c r="F96" s="43" t="s">
        <v>899</v>
      </c>
      <c r="G96" s="8">
        <v>380621</v>
      </c>
      <c r="H96" s="26">
        <f t="shared" si="4"/>
        <v>-5526</v>
      </c>
      <c r="I96" s="32">
        <v>372068</v>
      </c>
      <c r="J96" s="26">
        <f t="shared" si="5"/>
        <v>-8553</v>
      </c>
      <c r="K96" s="38">
        <f t="shared" si="6"/>
        <v>-14079</v>
      </c>
      <c r="L96" s="39">
        <f t="shared" si="7"/>
        <v>-3.6499999999999998E-2</v>
      </c>
      <c r="M96" s="46" t="s">
        <v>899</v>
      </c>
      <c r="N96" s="47" t="s">
        <v>899</v>
      </c>
    </row>
    <row r="97" spans="1:14">
      <c r="A97" s="55" t="s">
        <v>118</v>
      </c>
      <c r="B97" s="6" t="s">
        <v>348</v>
      </c>
      <c r="C97" s="6" t="s">
        <v>207</v>
      </c>
      <c r="D97" s="6" t="s">
        <v>351</v>
      </c>
      <c r="E97" s="25">
        <v>55101</v>
      </c>
      <c r="F97" s="43" t="s">
        <v>899</v>
      </c>
      <c r="G97" s="8">
        <v>52169</v>
      </c>
      <c r="H97" s="26">
        <f t="shared" si="4"/>
        <v>-2932</v>
      </c>
      <c r="I97" s="32">
        <v>48063</v>
      </c>
      <c r="J97" s="26">
        <f t="shared" si="5"/>
        <v>-4106</v>
      </c>
      <c r="K97" s="38">
        <f t="shared" si="6"/>
        <v>-7038</v>
      </c>
      <c r="L97" s="39">
        <f t="shared" si="7"/>
        <v>-0.12770000000000001</v>
      </c>
      <c r="M97" s="46">
        <v>1</v>
      </c>
      <c r="N97" s="47" t="s">
        <v>899</v>
      </c>
    </row>
    <row r="98" spans="1:14">
      <c r="A98" s="55" t="s">
        <v>91</v>
      </c>
      <c r="B98" s="6" t="s">
        <v>352</v>
      </c>
      <c r="C98" s="6" t="s">
        <v>116</v>
      </c>
      <c r="D98" s="6" t="s">
        <v>353</v>
      </c>
      <c r="E98" s="25">
        <v>1112640</v>
      </c>
      <c r="F98" s="43" t="s">
        <v>899</v>
      </c>
      <c r="G98" s="8">
        <v>1101735</v>
      </c>
      <c r="H98" s="26">
        <f t="shared" si="4"/>
        <v>-10905</v>
      </c>
      <c r="I98" s="32">
        <v>1084857</v>
      </c>
      <c r="J98" s="26">
        <f t="shared" si="5"/>
        <v>-16878</v>
      </c>
      <c r="K98" s="38">
        <f t="shared" si="6"/>
        <v>-27783</v>
      </c>
      <c r="L98" s="39">
        <f t="shared" si="7"/>
        <v>-2.5000000000000001E-2</v>
      </c>
      <c r="M98" s="46" t="s">
        <v>899</v>
      </c>
      <c r="N98" s="47" t="s">
        <v>899</v>
      </c>
    </row>
    <row r="99" spans="1:14">
      <c r="A99" s="55" t="s">
        <v>91</v>
      </c>
      <c r="B99" s="6" t="s">
        <v>352</v>
      </c>
      <c r="C99" s="6" t="s">
        <v>189</v>
      </c>
      <c r="D99" s="6" t="s">
        <v>354</v>
      </c>
      <c r="E99" s="25">
        <v>61926736</v>
      </c>
      <c r="F99" s="43" t="s">
        <v>899</v>
      </c>
      <c r="G99" s="8">
        <v>61091347</v>
      </c>
      <c r="H99" s="26">
        <f t="shared" si="4"/>
        <v>-835389</v>
      </c>
      <c r="I99" s="32">
        <v>59798310</v>
      </c>
      <c r="J99" s="26">
        <f t="shared" si="5"/>
        <v>-1293037</v>
      </c>
      <c r="K99" s="38">
        <f t="shared" si="6"/>
        <v>-2128426</v>
      </c>
      <c r="L99" s="39">
        <f t="shared" si="7"/>
        <v>-3.44E-2</v>
      </c>
      <c r="M99" s="46" t="s">
        <v>899</v>
      </c>
      <c r="N99" s="47" t="s">
        <v>899</v>
      </c>
    </row>
    <row r="100" spans="1:14">
      <c r="A100" s="55" t="s">
        <v>91</v>
      </c>
      <c r="B100" s="6" t="s">
        <v>352</v>
      </c>
      <c r="C100" s="6" t="s">
        <v>17</v>
      </c>
      <c r="D100" s="6" t="s">
        <v>355</v>
      </c>
      <c r="E100" s="25">
        <v>39712474</v>
      </c>
      <c r="F100" s="43" t="s">
        <v>899</v>
      </c>
      <c r="G100" s="8">
        <v>39121969</v>
      </c>
      <c r="H100" s="26">
        <f t="shared" si="4"/>
        <v>-590505</v>
      </c>
      <c r="I100" s="32">
        <v>38207970</v>
      </c>
      <c r="J100" s="26">
        <f t="shared" si="5"/>
        <v>-913999</v>
      </c>
      <c r="K100" s="38">
        <f t="shared" si="6"/>
        <v>-1504504</v>
      </c>
      <c r="L100" s="39">
        <f t="shared" si="7"/>
        <v>-3.7900000000000003E-2</v>
      </c>
      <c r="M100" s="46" t="s">
        <v>899</v>
      </c>
      <c r="N100" s="47" t="s">
        <v>899</v>
      </c>
    </row>
    <row r="101" spans="1:14">
      <c r="A101" s="55" t="s">
        <v>91</v>
      </c>
      <c r="B101" s="6" t="s">
        <v>352</v>
      </c>
      <c r="C101" s="6" t="s">
        <v>220</v>
      </c>
      <c r="D101" s="6" t="s">
        <v>356</v>
      </c>
      <c r="E101" s="25">
        <v>9057645</v>
      </c>
      <c r="F101" s="43" t="s">
        <v>899</v>
      </c>
      <c r="G101" s="8">
        <v>8955041</v>
      </c>
      <c r="H101" s="26">
        <f t="shared" si="4"/>
        <v>-102604</v>
      </c>
      <c r="I101" s="32">
        <v>8796228</v>
      </c>
      <c r="J101" s="26">
        <f t="shared" si="5"/>
        <v>-158813</v>
      </c>
      <c r="K101" s="38">
        <f t="shared" si="6"/>
        <v>-261417</v>
      </c>
      <c r="L101" s="39">
        <f t="shared" si="7"/>
        <v>-2.8899999999999999E-2</v>
      </c>
      <c r="M101" s="46" t="s">
        <v>899</v>
      </c>
      <c r="N101" s="47" t="s">
        <v>899</v>
      </c>
    </row>
    <row r="102" spans="1:14">
      <c r="A102" s="55" t="s">
        <v>91</v>
      </c>
      <c r="B102" s="6" t="s">
        <v>352</v>
      </c>
      <c r="C102" s="6" t="s">
        <v>70</v>
      </c>
      <c r="D102" s="6" t="s">
        <v>357</v>
      </c>
      <c r="E102" s="25">
        <v>3945901</v>
      </c>
      <c r="F102" s="43" t="s">
        <v>899</v>
      </c>
      <c r="G102" s="8">
        <v>3905107</v>
      </c>
      <c r="H102" s="26">
        <f t="shared" si="4"/>
        <v>-40794</v>
      </c>
      <c r="I102" s="32">
        <v>3841965</v>
      </c>
      <c r="J102" s="26">
        <f t="shared" si="5"/>
        <v>-63142</v>
      </c>
      <c r="K102" s="38">
        <f t="shared" si="6"/>
        <v>-103936</v>
      </c>
      <c r="L102" s="39">
        <f t="shared" si="7"/>
        <v>-2.63E-2</v>
      </c>
      <c r="M102" s="46" t="s">
        <v>899</v>
      </c>
      <c r="N102" s="47" t="s">
        <v>899</v>
      </c>
    </row>
    <row r="103" spans="1:14">
      <c r="A103" s="55" t="s">
        <v>91</v>
      </c>
      <c r="B103" s="6" t="s">
        <v>352</v>
      </c>
      <c r="C103" s="6" t="s">
        <v>18</v>
      </c>
      <c r="D103" s="6" t="s">
        <v>358</v>
      </c>
      <c r="E103" s="25">
        <v>4653059</v>
      </c>
      <c r="F103" s="43" t="s">
        <v>899</v>
      </c>
      <c r="G103" s="8">
        <v>4605707</v>
      </c>
      <c r="H103" s="26">
        <f t="shared" si="4"/>
        <v>-47352</v>
      </c>
      <c r="I103" s="32">
        <v>4532411</v>
      </c>
      <c r="J103" s="26">
        <f t="shared" si="5"/>
        <v>-73296</v>
      </c>
      <c r="K103" s="38">
        <f t="shared" si="6"/>
        <v>-120648</v>
      </c>
      <c r="L103" s="39">
        <f t="shared" si="7"/>
        <v>-2.5899999999999999E-2</v>
      </c>
      <c r="M103" s="46" t="s">
        <v>899</v>
      </c>
      <c r="N103" s="47" t="s">
        <v>899</v>
      </c>
    </row>
    <row r="104" spans="1:14">
      <c r="A104" s="55" t="s">
        <v>160</v>
      </c>
      <c r="B104" s="6" t="s">
        <v>359</v>
      </c>
      <c r="C104" s="6" t="s">
        <v>25</v>
      </c>
      <c r="D104" s="6" t="s">
        <v>360</v>
      </c>
      <c r="E104" s="25">
        <v>1163288</v>
      </c>
      <c r="F104" s="43" t="s">
        <v>899</v>
      </c>
      <c r="G104" s="8">
        <v>1152912</v>
      </c>
      <c r="H104" s="26">
        <f t="shared" si="4"/>
        <v>-10376</v>
      </c>
      <c r="I104" s="32">
        <v>1136852</v>
      </c>
      <c r="J104" s="26">
        <f t="shared" si="5"/>
        <v>-16060</v>
      </c>
      <c r="K104" s="38">
        <f t="shared" si="6"/>
        <v>-26436</v>
      </c>
      <c r="L104" s="39">
        <f t="shared" si="7"/>
        <v>-2.2700000000000001E-2</v>
      </c>
      <c r="M104" s="46" t="s">
        <v>899</v>
      </c>
      <c r="N104" s="47" t="s">
        <v>899</v>
      </c>
    </row>
    <row r="105" spans="1:14">
      <c r="A105" s="55" t="s">
        <v>160</v>
      </c>
      <c r="B105" s="6" t="s">
        <v>359</v>
      </c>
      <c r="C105" s="6" t="s">
        <v>50</v>
      </c>
      <c r="D105" s="6" t="s">
        <v>361</v>
      </c>
      <c r="E105" s="25">
        <v>833321</v>
      </c>
      <c r="F105" s="43" t="s">
        <v>899</v>
      </c>
      <c r="G105" s="8">
        <v>812803</v>
      </c>
      <c r="H105" s="26">
        <f t="shared" si="4"/>
        <v>-20518</v>
      </c>
      <c r="I105" s="32">
        <v>784077</v>
      </c>
      <c r="J105" s="26">
        <f t="shared" si="5"/>
        <v>-28726</v>
      </c>
      <c r="K105" s="38">
        <f t="shared" si="6"/>
        <v>-49244</v>
      </c>
      <c r="L105" s="39">
        <f t="shared" si="7"/>
        <v>-5.91E-2</v>
      </c>
      <c r="M105" s="46">
        <v>1</v>
      </c>
      <c r="N105" s="47" t="s">
        <v>899</v>
      </c>
    </row>
    <row r="106" spans="1:14">
      <c r="A106" s="55" t="s">
        <v>160</v>
      </c>
      <c r="B106" s="6" t="s">
        <v>359</v>
      </c>
      <c r="C106" s="6" t="s">
        <v>189</v>
      </c>
      <c r="D106" s="6" t="s">
        <v>362</v>
      </c>
      <c r="E106" s="25">
        <v>590193</v>
      </c>
      <c r="F106" s="43" t="s">
        <v>899</v>
      </c>
      <c r="G106" s="8">
        <v>578171</v>
      </c>
      <c r="H106" s="26">
        <f t="shared" si="4"/>
        <v>-12022</v>
      </c>
      <c r="I106" s="32">
        <v>559564</v>
      </c>
      <c r="J106" s="26">
        <f t="shared" si="5"/>
        <v>-18607</v>
      </c>
      <c r="K106" s="38">
        <f t="shared" si="6"/>
        <v>-30629</v>
      </c>
      <c r="L106" s="39">
        <f t="shared" si="7"/>
        <v>-5.1900000000000002E-2</v>
      </c>
      <c r="M106" s="46" t="s">
        <v>899</v>
      </c>
      <c r="N106" s="47" t="s">
        <v>899</v>
      </c>
    </row>
    <row r="107" spans="1:14">
      <c r="A107" s="55" t="s">
        <v>230</v>
      </c>
      <c r="B107" s="6" t="s">
        <v>363</v>
      </c>
      <c r="C107" s="6" t="s">
        <v>31</v>
      </c>
      <c r="D107" s="6" t="s">
        <v>364</v>
      </c>
      <c r="E107" s="25">
        <v>1090269</v>
      </c>
      <c r="F107" s="43" t="s">
        <v>899</v>
      </c>
      <c r="G107" s="8">
        <v>1078652</v>
      </c>
      <c r="H107" s="26">
        <f t="shared" si="4"/>
        <v>-11617</v>
      </c>
      <c r="I107" s="32">
        <v>1060674</v>
      </c>
      <c r="J107" s="26">
        <f t="shared" si="5"/>
        <v>-17978</v>
      </c>
      <c r="K107" s="38">
        <f t="shared" si="6"/>
        <v>-29595</v>
      </c>
      <c r="L107" s="39">
        <f t="shared" si="7"/>
        <v>-2.7099999999999999E-2</v>
      </c>
      <c r="M107" s="46" t="s">
        <v>899</v>
      </c>
      <c r="N107" s="47" t="s">
        <v>899</v>
      </c>
    </row>
    <row r="108" spans="1:14">
      <c r="A108" s="55" t="s">
        <v>230</v>
      </c>
      <c r="B108" s="6" t="s">
        <v>363</v>
      </c>
      <c r="C108" s="6" t="s">
        <v>99</v>
      </c>
      <c r="D108" s="6" t="s">
        <v>365</v>
      </c>
      <c r="E108" s="25">
        <v>1949727</v>
      </c>
      <c r="F108" s="43" t="s">
        <v>899</v>
      </c>
      <c r="G108" s="8">
        <v>1930558</v>
      </c>
      <c r="H108" s="26">
        <f t="shared" si="4"/>
        <v>-19169</v>
      </c>
      <c r="I108" s="32">
        <v>1900887</v>
      </c>
      <c r="J108" s="26">
        <f t="shared" si="5"/>
        <v>-29671</v>
      </c>
      <c r="K108" s="38">
        <f t="shared" si="6"/>
        <v>-48840</v>
      </c>
      <c r="L108" s="39">
        <f t="shared" si="7"/>
        <v>-2.5000000000000001E-2</v>
      </c>
      <c r="M108" s="46" t="s">
        <v>899</v>
      </c>
      <c r="N108" s="47" t="s">
        <v>899</v>
      </c>
    </row>
    <row r="109" spans="1:14">
      <c r="A109" s="55" t="s">
        <v>230</v>
      </c>
      <c r="B109" s="6" t="s">
        <v>363</v>
      </c>
      <c r="C109" s="6" t="s">
        <v>50</v>
      </c>
      <c r="D109" s="6" t="s">
        <v>366</v>
      </c>
      <c r="E109" s="25">
        <v>3991811</v>
      </c>
      <c r="F109" s="43" t="s">
        <v>899</v>
      </c>
      <c r="G109" s="8">
        <v>3926312</v>
      </c>
      <c r="H109" s="26">
        <f t="shared" si="4"/>
        <v>-65499</v>
      </c>
      <c r="I109" s="32">
        <v>3824930</v>
      </c>
      <c r="J109" s="26">
        <f t="shared" si="5"/>
        <v>-101382</v>
      </c>
      <c r="K109" s="38">
        <f t="shared" si="6"/>
        <v>-166881</v>
      </c>
      <c r="L109" s="39">
        <f t="shared" si="7"/>
        <v>-4.1799999999999997E-2</v>
      </c>
      <c r="M109" s="46" t="s">
        <v>899</v>
      </c>
      <c r="N109" s="47" t="s">
        <v>899</v>
      </c>
    </row>
    <row r="110" spans="1:14">
      <c r="A110" s="55" t="s">
        <v>230</v>
      </c>
      <c r="B110" s="6" t="s">
        <v>363</v>
      </c>
      <c r="C110" s="6" t="s">
        <v>189</v>
      </c>
      <c r="D110" s="6" t="s">
        <v>367</v>
      </c>
      <c r="E110" s="25">
        <v>821358</v>
      </c>
      <c r="F110" s="43" t="s">
        <v>899</v>
      </c>
      <c r="G110" s="8">
        <v>812258</v>
      </c>
      <c r="H110" s="26">
        <f t="shared" si="4"/>
        <v>-9100</v>
      </c>
      <c r="I110" s="32">
        <v>798174</v>
      </c>
      <c r="J110" s="26">
        <f t="shared" si="5"/>
        <v>-14084</v>
      </c>
      <c r="K110" s="38">
        <f t="shared" si="6"/>
        <v>-23184</v>
      </c>
      <c r="L110" s="39">
        <f t="shared" si="7"/>
        <v>-2.8199999999999999E-2</v>
      </c>
      <c r="M110" s="46" t="s">
        <v>899</v>
      </c>
      <c r="N110" s="47" t="s">
        <v>899</v>
      </c>
    </row>
    <row r="111" spans="1:14">
      <c r="A111" s="55" t="s">
        <v>230</v>
      </c>
      <c r="B111" s="6" t="s">
        <v>363</v>
      </c>
      <c r="C111" s="6" t="s">
        <v>95</v>
      </c>
      <c r="D111" s="6" t="s">
        <v>368</v>
      </c>
      <c r="E111" s="25">
        <v>1433998</v>
      </c>
      <c r="F111" s="43" t="s">
        <v>899</v>
      </c>
      <c r="G111" s="8">
        <v>1418106</v>
      </c>
      <c r="H111" s="26">
        <f t="shared" si="4"/>
        <v>-15892</v>
      </c>
      <c r="I111" s="32">
        <v>1393507</v>
      </c>
      <c r="J111" s="26">
        <f t="shared" si="5"/>
        <v>-24599</v>
      </c>
      <c r="K111" s="38">
        <f t="shared" si="6"/>
        <v>-40491</v>
      </c>
      <c r="L111" s="39">
        <f t="shared" si="7"/>
        <v>-2.8199999999999999E-2</v>
      </c>
      <c r="M111" s="46" t="s">
        <v>899</v>
      </c>
      <c r="N111" s="47" t="s">
        <v>899</v>
      </c>
    </row>
    <row r="112" spans="1:14">
      <c r="A112" s="55" t="s">
        <v>230</v>
      </c>
      <c r="B112" s="6" t="s">
        <v>363</v>
      </c>
      <c r="C112" s="6" t="s">
        <v>206</v>
      </c>
      <c r="D112" s="6" t="s">
        <v>369</v>
      </c>
      <c r="E112" s="25">
        <v>948633</v>
      </c>
      <c r="F112" s="43" t="s">
        <v>899</v>
      </c>
      <c r="G112" s="8">
        <v>935131</v>
      </c>
      <c r="H112" s="26">
        <f t="shared" si="4"/>
        <v>-13502</v>
      </c>
      <c r="I112" s="32">
        <v>914232</v>
      </c>
      <c r="J112" s="26">
        <f t="shared" si="5"/>
        <v>-20899</v>
      </c>
      <c r="K112" s="38">
        <f t="shared" si="6"/>
        <v>-34401</v>
      </c>
      <c r="L112" s="39">
        <f t="shared" si="7"/>
        <v>-3.6299999999999999E-2</v>
      </c>
      <c r="M112" s="46" t="s">
        <v>899</v>
      </c>
      <c r="N112" s="47" t="s">
        <v>899</v>
      </c>
    </row>
    <row r="113" spans="1:14">
      <c r="A113" s="55" t="s">
        <v>230</v>
      </c>
      <c r="B113" s="6" t="s">
        <v>363</v>
      </c>
      <c r="C113" s="6" t="s">
        <v>29</v>
      </c>
      <c r="D113" s="6" t="s">
        <v>370</v>
      </c>
      <c r="E113" s="25">
        <v>52227579</v>
      </c>
      <c r="F113" s="43" t="s">
        <v>910</v>
      </c>
      <c r="G113" s="8">
        <v>51647422</v>
      </c>
      <c r="H113" s="26">
        <f t="shared" si="4"/>
        <v>-580157</v>
      </c>
      <c r="I113" s="32">
        <v>50713902</v>
      </c>
      <c r="J113" s="26">
        <f t="shared" si="5"/>
        <v>-933520</v>
      </c>
      <c r="K113" s="38">
        <f t="shared" si="6"/>
        <v>-1513677</v>
      </c>
      <c r="L113" s="39">
        <f t="shared" si="7"/>
        <v>-2.9000000000000001E-2</v>
      </c>
      <c r="M113" s="46" t="s">
        <v>899</v>
      </c>
      <c r="N113" s="47" t="s">
        <v>899</v>
      </c>
    </row>
    <row r="114" spans="1:14">
      <c r="A114" s="55" t="s">
        <v>230</v>
      </c>
      <c r="B114" s="6" t="s">
        <v>363</v>
      </c>
      <c r="C114" s="6" t="s">
        <v>92</v>
      </c>
      <c r="D114" s="6" t="s">
        <v>371</v>
      </c>
      <c r="E114" s="25">
        <v>1498942</v>
      </c>
      <c r="F114" s="43" t="s">
        <v>899</v>
      </c>
      <c r="G114" s="8">
        <v>1481215</v>
      </c>
      <c r="H114" s="26">
        <f t="shared" si="4"/>
        <v>-17727</v>
      </c>
      <c r="I114" s="32">
        <v>1453776</v>
      </c>
      <c r="J114" s="26">
        <f t="shared" si="5"/>
        <v>-27439</v>
      </c>
      <c r="K114" s="38">
        <f t="shared" si="6"/>
        <v>-45166</v>
      </c>
      <c r="L114" s="39">
        <f t="shared" si="7"/>
        <v>-3.0099999999999998E-2</v>
      </c>
      <c r="M114" s="46" t="s">
        <v>899</v>
      </c>
      <c r="N114" s="47" t="s">
        <v>899</v>
      </c>
    </row>
    <row r="115" spans="1:14">
      <c r="A115" s="55" t="s">
        <v>230</v>
      </c>
      <c r="B115" s="6" t="s">
        <v>363</v>
      </c>
      <c r="C115" s="6" t="s">
        <v>13</v>
      </c>
      <c r="D115" s="6" t="s">
        <v>372</v>
      </c>
      <c r="E115" s="25">
        <v>6787957</v>
      </c>
      <c r="F115" s="43" t="s">
        <v>899</v>
      </c>
      <c r="G115" s="8">
        <v>6710567</v>
      </c>
      <c r="H115" s="26">
        <f t="shared" si="4"/>
        <v>-77390</v>
      </c>
      <c r="I115" s="32">
        <v>6590782</v>
      </c>
      <c r="J115" s="26">
        <f t="shared" si="5"/>
        <v>-119785</v>
      </c>
      <c r="K115" s="38">
        <f t="shared" si="6"/>
        <v>-197175</v>
      </c>
      <c r="L115" s="39">
        <f t="shared" si="7"/>
        <v>-2.9000000000000001E-2</v>
      </c>
      <c r="M115" s="46" t="s">
        <v>899</v>
      </c>
      <c r="N115" s="47" t="s">
        <v>899</v>
      </c>
    </row>
    <row r="116" spans="1:14">
      <c r="A116" s="55" t="s">
        <v>230</v>
      </c>
      <c r="B116" s="6" t="s">
        <v>363</v>
      </c>
      <c r="C116" s="6" t="s">
        <v>30</v>
      </c>
      <c r="D116" s="6" t="s">
        <v>373</v>
      </c>
      <c r="E116" s="25">
        <v>858997</v>
      </c>
      <c r="F116" s="43" t="s">
        <v>899</v>
      </c>
      <c r="G116" s="8">
        <v>847304</v>
      </c>
      <c r="H116" s="26">
        <f t="shared" si="4"/>
        <v>-11693</v>
      </c>
      <c r="I116" s="32">
        <v>829204</v>
      </c>
      <c r="J116" s="26">
        <f t="shared" si="5"/>
        <v>-18100</v>
      </c>
      <c r="K116" s="38">
        <f t="shared" si="6"/>
        <v>-29793</v>
      </c>
      <c r="L116" s="39">
        <f t="shared" si="7"/>
        <v>-3.4700000000000002E-2</v>
      </c>
      <c r="M116" s="46" t="s">
        <v>899</v>
      </c>
      <c r="N116" s="47" t="s">
        <v>899</v>
      </c>
    </row>
    <row r="117" spans="1:14">
      <c r="A117" s="55" t="s">
        <v>126</v>
      </c>
      <c r="B117" s="6" t="s">
        <v>374</v>
      </c>
      <c r="C117" s="6" t="s">
        <v>50</v>
      </c>
      <c r="D117" s="6" t="s">
        <v>375</v>
      </c>
      <c r="E117" s="25">
        <v>2039123</v>
      </c>
      <c r="F117" s="43" t="s">
        <v>899</v>
      </c>
      <c r="G117" s="8">
        <v>2013725</v>
      </c>
      <c r="H117" s="26">
        <f t="shared" si="4"/>
        <v>-25398</v>
      </c>
      <c r="I117" s="32">
        <v>1974412</v>
      </c>
      <c r="J117" s="26">
        <f t="shared" si="5"/>
        <v>-39313</v>
      </c>
      <c r="K117" s="38">
        <f t="shared" si="6"/>
        <v>-64711</v>
      </c>
      <c r="L117" s="39">
        <f t="shared" si="7"/>
        <v>-3.1699999999999999E-2</v>
      </c>
      <c r="M117" s="46" t="s">
        <v>899</v>
      </c>
      <c r="N117" s="47" t="s">
        <v>899</v>
      </c>
    </row>
    <row r="118" spans="1:14">
      <c r="A118" s="55" t="s">
        <v>126</v>
      </c>
      <c r="B118" s="6" t="s">
        <v>374</v>
      </c>
      <c r="C118" s="6" t="s">
        <v>127</v>
      </c>
      <c r="D118" s="6" t="s">
        <v>376</v>
      </c>
      <c r="E118" s="25">
        <v>490004</v>
      </c>
      <c r="F118" s="43" t="s">
        <v>899</v>
      </c>
      <c r="G118" s="8">
        <v>482369</v>
      </c>
      <c r="H118" s="26">
        <f t="shared" si="4"/>
        <v>-7635</v>
      </c>
      <c r="I118" s="32">
        <v>470552</v>
      </c>
      <c r="J118" s="26">
        <f t="shared" si="5"/>
        <v>-11817</v>
      </c>
      <c r="K118" s="38">
        <f t="shared" si="6"/>
        <v>-19452</v>
      </c>
      <c r="L118" s="39">
        <f t="shared" si="7"/>
        <v>-3.9699999999999999E-2</v>
      </c>
      <c r="M118" s="46" t="s">
        <v>899</v>
      </c>
      <c r="N118" s="47" t="s">
        <v>899</v>
      </c>
    </row>
    <row r="119" spans="1:14">
      <c r="A119" s="55" t="s">
        <v>126</v>
      </c>
      <c r="B119" s="6" t="s">
        <v>374</v>
      </c>
      <c r="C119" s="6" t="s">
        <v>128</v>
      </c>
      <c r="D119" s="6" t="s">
        <v>377</v>
      </c>
      <c r="E119" s="25">
        <v>754490</v>
      </c>
      <c r="F119" s="43" t="s">
        <v>899</v>
      </c>
      <c r="G119" s="8">
        <v>744776</v>
      </c>
      <c r="H119" s="26">
        <f t="shared" si="4"/>
        <v>-9714</v>
      </c>
      <c r="I119" s="32">
        <v>729742</v>
      </c>
      <c r="J119" s="26">
        <f t="shared" si="5"/>
        <v>-15034</v>
      </c>
      <c r="K119" s="38">
        <f t="shared" si="6"/>
        <v>-24748</v>
      </c>
      <c r="L119" s="39">
        <f t="shared" si="7"/>
        <v>-3.2800000000000003E-2</v>
      </c>
      <c r="M119" s="46" t="s">
        <v>899</v>
      </c>
      <c r="N119" s="47" t="s">
        <v>899</v>
      </c>
    </row>
    <row r="120" spans="1:14">
      <c r="A120" s="55" t="s">
        <v>233</v>
      </c>
      <c r="B120" s="6" t="s">
        <v>378</v>
      </c>
      <c r="C120" s="6" t="s">
        <v>203</v>
      </c>
      <c r="D120" s="6" t="s">
        <v>850</v>
      </c>
      <c r="E120" s="25">
        <v>37193</v>
      </c>
      <c r="F120" s="43" t="s">
        <v>899</v>
      </c>
      <c r="G120" s="8">
        <v>35743</v>
      </c>
      <c r="H120" s="26">
        <f t="shared" si="4"/>
        <v>-1450</v>
      </c>
      <c r="I120" s="32">
        <v>33714</v>
      </c>
      <c r="J120" s="26">
        <f t="shared" si="5"/>
        <v>-2029</v>
      </c>
      <c r="K120" s="38">
        <f t="shared" si="6"/>
        <v>-3479</v>
      </c>
      <c r="L120" s="39">
        <f t="shared" si="7"/>
        <v>-9.35E-2</v>
      </c>
      <c r="M120" s="46">
        <v>1</v>
      </c>
      <c r="N120" s="47" t="s">
        <v>899</v>
      </c>
    </row>
    <row r="121" spans="1:14">
      <c r="A121" s="55" t="s">
        <v>233</v>
      </c>
      <c r="B121" s="6" t="s">
        <v>378</v>
      </c>
      <c r="C121" s="6" t="s">
        <v>190</v>
      </c>
      <c r="D121" s="6" t="s">
        <v>379</v>
      </c>
      <c r="E121" s="25">
        <v>837071</v>
      </c>
      <c r="F121" s="43" t="s">
        <v>899</v>
      </c>
      <c r="G121" s="8">
        <v>812654</v>
      </c>
      <c r="H121" s="26">
        <f t="shared" si="4"/>
        <v>-24417</v>
      </c>
      <c r="I121" s="32">
        <v>774862</v>
      </c>
      <c r="J121" s="26">
        <f t="shared" si="5"/>
        <v>-37792</v>
      </c>
      <c r="K121" s="38">
        <f t="shared" si="6"/>
        <v>-62209</v>
      </c>
      <c r="L121" s="39">
        <f t="shared" si="7"/>
        <v>-7.4300000000000005E-2</v>
      </c>
      <c r="M121" s="46" t="s">
        <v>899</v>
      </c>
      <c r="N121" s="47" t="s">
        <v>899</v>
      </c>
    </row>
    <row r="122" spans="1:14">
      <c r="A122" s="55" t="s">
        <v>233</v>
      </c>
      <c r="B122" s="6" t="s">
        <v>378</v>
      </c>
      <c r="C122" s="6" t="s">
        <v>234</v>
      </c>
      <c r="D122" s="6" t="s">
        <v>380</v>
      </c>
      <c r="E122" s="25">
        <v>1486334</v>
      </c>
      <c r="F122" s="43" t="s">
        <v>899</v>
      </c>
      <c r="G122" s="8">
        <v>1469282</v>
      </c>
      <c r="H122" s="26">
        <f t="shared" si="4"/>
        <v>-17052</v>
      </c>
      <c r="I122" s="32">
        <v>1442888</v>
      </c>
      <c r="J122" s="26">
        <f t="shared" si="5"/>
        <v>-26394</v>
      </c>
      <c r="K122" s="38">
        <f t="shared" si="6"/>
        <v>-43446</v>
      </c>
      <c r="L122" s="39">
        <f t="shared" si="7"/>
        <v>-2.92E-2</v>
      </c>
      <c r="M122" s="46" t="s">
        <v>899</v>
      </c>
      <c r="N122" s="47" t="s">
        <v>899</v>
      </c>
    </row>
    <row r="123" spans="1:14">
      <c r="A123" s="55" t="s">
        <v>233</v>
      </c>
      <c r="B123" s="6" t="s">
        <v>378</v>
      </c>
      <c r="C123" s="6" t="s">
        <v>26</v>
      </c>
      <c r="D123" s="6" t="s">
        <v>381</v>
      </c>
      <c r="E123" s="25">
        <v>732571</v>
      </c>
      <c r="F123" s="43" t="s">
        <v>899</v>
      </c>
      <c r="G123" s="8">
        <v>723033</v>
      </c>
      <c r="H123" s="26">
        <f t="shared" si="4"/>
        <v>-9538</v>
      </c>
      <c r="I123" s="32">
        <v>708269</v>
      </c>
      <c r="J123" s="26">
        <f t="shared" si="5"/>
        <v>-14764</v>
      </c>
      <c r="K123" s="38">
        <f t="shared" si="6"/>
        <v>-24302</v>
      </c>
      <c r="L123" s="39">
        <f t="shared" si="7"/>
        <v>-3.32E-2</v>
      </c>
      <c r="M123" s="46" t="s">
        <v>899</v>
      </c>
      <c r="N123" s="47" t="s">
        <v>899</v>
      </c>
    </row>
    <row r="124" spans="1:14">
      <c r="A124" s="55" t="s">
        <v>233</v>
      </c>
      <c r="B124" s="6" t="s">
        <v>378</v>
      </c>
      <c r="C124" s="6" t="s">
        <v>173</v>
      </c>
      <c r="D124" s="6" t="s">
        <v>382</v>
      </c>
      <c r="E124" s="25">
        <v>5574080</v>
      </c>
      <c r="F124" s="43" t="s">
        <v>899</v>
      </c>
      <c r="G124" s="8">
        <v>5511889</v>
      </c>
      <c r="H124" s="26">
        <f t="shared" si="4"/>
        <v>-62191</v>
      </c>
      <c r="I124" s="32">
        <v>5415628</v>
      </c>
      <c r="J124" s="26">
        <f t="shared" si="5"/>
        <v>-96261</v>
      </c>
      <c r="K124" s="38">
        <f t="shared" si="6"/>
        <v>-158452</v>
      </c>
      <c r="L124" s="39">
        <f t="shared" si="7"/>
        <v>-2.8400000000000002E-2</v>
      </c>
      <c r="M124" s="46" t="s">
        <v>899</v>
      </c>
      <c r="N124" s="47" t="s">
        <v>899</v>
      </c>
    </row>
    <row r="125" spans="1:14">
      <c r="A125" s="55" t="s">
        <v>174</v>
      </c>
      <c r="B125" s="6" t="s">
        <v>383</v>
      </c>
      <c r="C125" s="6" t="s">
        <v>129</v>
      </c>
      <c r="D125" s="6" t="s">
        <v>384</v>
      </c>
      <c r="E125" s="25">
        <v>3298898</v>
      </c>
      <c r="F125" s="43" t="s">
        <v>899</v>
      </c>
      <c r="G125" s="8">
        <v>3268589</v>
      </c>
      <c r="H125" s="26">
        <f t="shared" si="4"/>
        <v>-30309</v>
      </c>
      <c r="I125" s="32">
        <v>3221677</v>
      </c>
      <c r="J125" s="26">
        <f t="shared" si="5"/>
        <v>-46912</v>
      </c>
      <c r="K125" s="38">
        <f t="shared" si="6"/>
        <v>-77221</v>
      </c>
      <c r="L125" s="39">
        <f t="shared" si="7"/>
        <v>-2.3400000000000001E-2</v>
      </c>
      <c r="M125" s="46" t="s">
        <v>899</v>
      </c>
      <c r="N125" s="47" t="s">
        <v>899</v>
      </c>
    </row>
    <row r="126" spans="1:14">
      <c r="A126" s="55" t="s">
        <v>174</v>
      </c>
      <c r="B126" s="6" t="s">
        <v>383</v>
      </c>
      <c r="C126" s="6" t="s">
        <v>130</v>
      </c>
      <c r="D126" s="6" t="s">
        <v>385</v>
      </c>
      <c r="E126" s="25">
        <v>436847</v>
      </c>
      <c r="F126" s="43" t="s">
        <v>899</v>
      </c>
      <c r="G126" s="8">
        <v>432001</v>
      </c>
      <c r="H126" s="26">
        <f t="shared" si="4"/>
        <v>-4846</v>
      </c>
      <c r="I126" s="32">
        <v>424499</v>
      </c>
      <c r="J126" s="26">
        <f t="shared" si="5"/>
        <v>-7502</v>
      </c>
      <c r="K126" s="38">
        <f t="shared" si="6"/>
        <v>-12348</v>
      </c>
      <c r="L126" s="39">
        <f t="shared" si="7"/>
        <v>-2.8299999999999999E-2</v>
      </c>
      <c r="M126" s="46" t="s">
        <v>899</v>
      </c>
      <c r="N126" s="47" t="s">
        <v>899</v>
      </c>
    </row>
    <row r="127" spans="1:14">
      <c r="A127" s="55" t="s">
        <v>174</v>
      </c>
      <c r="B127" s="6" t="s">
        <v>383</v>
      </c>
      <c r="C127" s="6" t="s">
        <v>153</v>
      </c>
      <c r="D127" s="6" t="s">
        <v>386</v>
      </c>
      <c r="E127" s="25">
        <v>1086832</v>
      </c>
      <c r="F127" s="43" t="s">
        <v>899</v>
      </c>
      <c r="G127" s="8">
        <v>1076090</v>
      </c>
      <c r="H127" s="26">
        <f t="shared" si="4"/>
        <v>-10742</v>
      </c>
      <c r="I127" s="32">
        <v>1059462</v>
      </c>
      <c r="J127" s="26">
        <f t="shared" si="5"/>
        <v>-16628</v>
      </c>
      <c r="K127" s="38">
        <f t="shared" si="6"/>
        <v>-27370</v>
      </c>
      <c r="L127" s="39">
        <f t="shared" si="7"/>
        <v>-2.52E-2</v>
      </c>
      <c r="M127" s="46" t="s">
        <v>899</v>
      </c>
      <c r="N127" s="47" t="s">
        <v>899</v>
      </c>
    </row>
    <row r="128" spans="1:14">
      <c r="A128" s="55" t="s">
        <v>174</v>
      </c>
      <c r="B128" s="6" t="s">
        <v>383</v>
      </c>
      <c r="C128" s="6" t="s">
        <v>105</v>
      </c>
      <c r="D128" s="6" t="s">
        <v>387</v>
      </c>
      <c r="E128" s="25">
        <v>1339015</v>
      </c>
      <c r="F128" s="43" t="s">
        <v>899</v>
      </c>
      <c r="G128" s="8">
        <v>1323666</v>
      </c>
      <c r="H128" s="26">
        <f t="shared" si="4"/>
        <v>-15349</v>
      </c>
      <c r="I128" s="32">
        <v>1299908</v>
      </c>
      <c r="J128" s="26">
        <f t="shared" si="5"/>
        <v>-23758</v>
      </c>
      <c r="K128" s="38">
        <f t="shared" si="6"/>
        <v>-39107</v>
      </c>
      <c r="L128" s="39">
        <f t="shared" si="7"/>
        <v>-2.92E-2</v>
      </c>
      <c r="M128" s="46" t="s">
        <v>899</v>
      </c>
      <c r="N128" s="47" t="s">
        <v>899</v>
      </c>
    </row>
    <row r="129" spans="1:14">
      <c r="A129" s="55" t="s">
        <v>174</v>
      </c>
      <c r="B129" s="6" t="s">
        <v>383</v>
      </c>
      <c r="C129" s="6" t="s">
        <v>189</v>
      </c>
      <c r="D129" s="6" t="s">
        <v>388</v>
      </c>
      <c r="E129" s="25">
        <v>6309941</v>
      </c>
      <c r="F129" s="43" t="s">
        <v>899</v>
      </c>
      <c r="G129" s="8">
        <v>6241918</v>
      </c>
      <c r="H129" s="26">
        <f t="shared" si="4"/>
        <v>-68023</v>
      </c>
      <c r="I129" s="32">
        <v>6136631</v>
      </c>
      <c r="J129" s="26">
        <f t="shared" si="5"/>
        <v>-105287</v>
      </c>
      <c r="K129" s="38">
        <f t="shared" si="6"/>
        <v>-173310</v>
      </c>
      <c r="L129" s="39">
        <f t="shared" si="7"/>
        <v>-2.75E-2</v>
      </c>
      <c r="M129" s="46" t="s">
        <v>899</v>
      </c>
      <c r="N129" s="47" t="s">
        <v>899</v>
      </c>
    </row>
    <row r="130" spans="1:14">
      <c r="A130" s="55" t="s">
        <v>174</v>
      </c>
      <c r="B130" s="6" t="s">
        <v>383</v>
      </c>
      <c r="C130" s="6" t="s">
        <v>95</v>
      </c>
      <c r="D130" s="6" t="s">
        <v>389</v>
      </c>
      <c r="E130" s="25">
        <v>5410707</v>
      </c>
      <c r="F130" s="43" t="s">
        <v>899</v>
      </c>
      <c r="G130" s="8">
        <v>5351453</v>
      </c>
      <c r="H130" s="26">
        <f t="shared" si="4"/>
        <v>-59254</v>
      </c>
      <c r="I130" s="32">
        <v>5259739</v>
      </c>
      <c r="J130" s="26">
        <f t="shared" si="5"/>
        <v>-91714</v>
      </c>
      <c r="K130" s="38">
        <f t="shared" si="6"/>
        <v>-150968</v>
      </c>
      <c r="L130" s="39">
        <f t="shared" si="7"/>
        <v>-2.7900000000000001E-2</v>
      </c>
      <c r="M130" s="46" t="s">
        <v>899</v>
      </c>
      <c r="N130" s="47" t="s">
        <v>899</v>
      </c>
    </row>
    <row r="131" spans="1:14">
      <c r="A131" s="55" t="s">
        <v>174</v>
      </c>
      <c r="B131" s="6" t="s">
        <v>383</v>
      </c>
      <c r="C131" s="6" t="s">
        <v>219</v>
      </c>
      <c r="D131" s="6" t="s">
        <v>390</v>
      </c>
      <c r="E131" s="25">
        <v>1900915</v>
      </c>
      <c r="F131" s="43" t="s">
        <v>899</v>
      </c>
      <c r="G131" s="8">
        <v>1879135</v>
      </c>
      <c r="H131" s="26">
        <f t="shared" si="4"/>
        <v>-21780</v>
      </c>
      <c r="I131" s="32">
        <v>1845423</v>
      </c>
      <c r="J131" s="26">
        <f t="shared" si="5"/>
        <v>-33712</v>
      </c>
      <c r="K131" s="38">
        <f t="shared" si="6"/>
        <v>-55492</v>
      </c>
      <c r="L131" s="39">
        <f t="shared" si="7"/>
        <v>-2.92E-2</v>
      </c>
      <c r="M131" s="46" t="s">
        <v>899</v>
      </c>
      <c r="N131" s="47" t="s">
        <v>899</v>
      </c>
    </row>
    <row r="132" spans="1:14">
      <c r="A132" s="55" t="s">
        <v>174</v>
      </c>
      <c r="B132" s="6" t="s">
        <v>383</v>
      </c>
      <c r="C132" s="6" t="s">
        <v>234</v>
      </c>
      <c r="D132" s="6" t="s">
        <v>391</v>
      </c>
      <c r="E132" s="25">
        <v>1101415</v>
      </c>
      <c r="F132" s="43" t="s">
        <v>899</v>
      </c>
      <c r="G132" s="8">
        <v>1087445</v>
      </c>
      <c r="H132" s="26">
        <f t="shared" si="4"/>
        <v>-13970</v>
      </c>
      <c r="I132" s="32">
        <v>1065822</v>
      </c>
      <c r="J132" s="26">
        <f t="shared" si="5"/>
        <v>-21623</v>
      </c>
      <c r="K132" s="38">
        <f t="shared" si="6"/>
        <v>-35593</v>
      </c>
      <c r="L132" s="39">
        <f t="shared" si="7"/>
        <v>-3.2300000000000002E-2</v>
      </c>
      <c r="M132" s="46" t="s">
        <v>899</v>
      </c>
      <c r="N132" s="47" t="s">
        <v>899</v>
      </c>
    </row>
    <row r="133" spans="1:14">
      <c r="A133" s="55" t="s">
        <v>174</v>
      </c>
      <c r="B133" s="6" t="s">
        <v>383</v>
      </c>
      <c r="C133" s="6" t="s">
        <v>38</v>
      </c>
      <c r="D133" s="6" t="s">
        <v>392</v>
      </c>
      <c r="E133" s="25">
        <v>1910498</v>
      </c>
      <c r="F133" s="43" t="s">
        <v>899</v>
      </c>
      <c r="G133" s="8">
        <v>1884652</v>
      </c>
      <c r="H133" s="26">
        <f t="shared" si="4"/>
        <v>-25846</v>
      </c>
      <c r="I133" s="32">
        <v>1844648</v>
      </c>
      <c r="J133" s="26">
        <f t="shared" si="5"/>
        <v>-40004</v>
      </c>
      <c r="K133" s="38">
        <f t="shared" si="6"/>
        <v>-65850</v>
      </c>
      <c r="L133" s="39">
        <f t="shared" si="7"/>
        <v>-3.4500000000000003E-2</v>
      </c>
      <c r="M133" s="46" t="s">
        <v>899</v>
      </c>
      <c r="N133" s="47" t="s">
        <v>899</v>
      </c>
    </row>
    <row r="134" spans="1:14">
      <c r="A134" s="55" t="s">
        <v>174</v>
      </c>
      <c r="B134" s="6" t="s">
        <v>383</v>
      </c>
      <c r="C134" s="6" t="s">
        <v>26</v>
      </c>
      <c r="D134" s="6" t="s">
        <v>393</v>
      </c>
      <c r="E134" s="25">
        <v>1082839</v>
      </c>
      <c r="F134" s="43" t="s">
        <v>899</v>
      </c>
      <c r="G134" s="8">
        <v>1071455</v>
      </c>
      <c r="H134" s="26">
        <f t="shared" si="4"/>
        <v>-11384</v>
      </c>
      <c r="I134" s="32">
        <v>1053835</v>
      </c>
      <c r="J134" s="26">
        <f t="shared" si="5"/>
        <v>-17620</v>
      </c>
      <c r="K134" s="38">
        <f t="shared" si="6"/>
        <v>-29004</v>
      </c>
      <c r="L134" s="39">
        <f t="shared" si="7"/>
        <v>-2.6800000000000001E-2</v>
      </c>
      <c r="M134" s="46" t="s">
        <v>899</v>
      </c>
      <c r="N134" s="47" t="s">
        <v>899</v>
      </c>
    </row>
    <row r="135" spans="1:14">
      <c r="A135" s="55" t="s">
        <v>174</v>
      </c>
      <c r="B135" s="6" t="s">
        <v>383</v>
      </c>
      <c r="C135" s="6" t="s">
        <v>132</v>
      </c>
      <c r="D135" s="6" t="s">
        <v>394</v>
      </c>
      <c r="E135" s="25">
        <v>737235</v>
      </c>
      <c r="F135" s="43" t="s">
        <v>899</v>
      </c>
      <c r="G135" s="8">
        <v>722558</v>
      </c>
      <c r="H135" s="26">
        <f t="shared" si="4"/>
        <v>-14677</v>
      </c>
      <c r="I135" s="32">
        <v>699841</v>
      </c>
      <c r="J135" s="26">
        <f t="shared" si="5"/>
        <v>-22717</v>
      </c>
      <c r="K135" s="38">
        <f t="shared" si="6"/>
        <v>-37394</v>
      </c>
      <c r="L135" s="39">
        <f t="shared" si="7"/>
        <v>-5.0700000000000002E-2</v>
      </c>
      <c r="M135" s="46" t="s">
        <v>899</v>
      </c>
      <c r="N135" s="47" t="s">
        <v>899</v>
      </c>
    </row>
    <row r="136" spans="1:14">
      <c r="A136" s="55" t="s">
        <v>174</v>
      </c>
      <c r="B136" s="6" t="s">
        <v>383</v>
      </c>
      <c r="C136" s="6" t="s">
        <v>191</v>
      </c>
      <c r="D136" s="6" t="s">
        <v>395</v>
      </c>
      <c r="E136" s="25">
        <v>3419781</v>
      </c>
      <c r="F136" s="43" t="s">
        <v>899</v>
      </c>
      <c r="G136" s="8">
        <v>3379019</v>
      </c>
      <c r="H136" s="26">
        <f t="shared" ref="H136:H199" si="8">SUM(G136-E136)</f>
        <v>-40762</v>
      </c>
      <c r="I136" s="32">
        <v>3315925</v>
      </c>
      <c r="J136" s="26">
        <f t="shared" si="5"/>
        <v>-63094</v>
      </c>
      <c r="K136" s="38">
        <f t="shared" si="6"/>
        <v>-103856</v>
      </c>
      <c r="L136" s="39">
        <f t="shared" si="7"/>
        <v>-3.04E-2</v>
      </c>
      <c r="M136" s="46" t="s">
        <v>899</v>
      </c>
      <c r="N136" s="47" t="s">
        <v>899</v>
      </c>
    </row>
    <row r="137" spans="1:14">
      <c r="A137" s="55" t="s">
        <v>174</v>
      </c>
      <c r="B137" s="6" t="s">
        <v>383</v>
      </c>
      <c r="C137" s="6" t="s">
        <v>27</v>
      </c>
      <c r="D137" s="6" t="s">
        <v>396</v>
      </c>
      <c r="E137" s="25">
        <v>11066975</v>
      </c>
      <c r="F137" s="43" t="s">
        <v>899</v>
      </c>
      <c r="G137" s="8">
        <v>10920140</v>
      </c>
      <c r="H137" s="26">
        <f t="shared" si="8"/>
        <v>-146835</v>
      </c>
      <c r="I137" s="32">
        <v>10692866</v>
      </c>
      <c r="J137" s="26">
        <f t="shared" ref="J137:J200" si="9">SUM(I137-G137)</f>
        <v>-227274</v>
      </c>
      <c r="K137" s="38">
        <f t="shared" ref="K137:K200" si="10">SUM(H137+J137)</f>
        <v>-374109</v>
      </c>
      <c r="L137" s="39">
        <f t="shared" ref="L137:L200" si="11">ROUND(K137/E137,4)</f>
        <v>-3.3799999999999997E-2</v>
      </c>
      <c r="M137" s="46" t="s">
        <v>899</v>
      </c>
      <c r="N137" s="47" t="s">
        <v>899</v>
      </c>
    </row>
    <row r="138" spans="1:14">
      <c r="A138" s="55" t="s">
        <v>174</v>
      </c>
      <c r="B138" s="6" t="s">
        <v>383</v>
      </c>
      <c r="C138" s="6" t="s">
        <v>117</v>
      </c>
      <c r="D138" s="6" t="s">
        <v>397</v>
      </c>
      <c r="E138" s="25">
        <v>1941382</v>
      </c>
      <c r="F138" s="43" t="s">
        <v>899</v>
      </c>
      <c r="G138" s="8">
        <v>1918685</v>
      </c>
      <c r="H138" s="26">
        <f t="shared" si="8"/>
        <v>-22697</v>
      </c>
      <c r="I138" s="32">
        <v>1883554</v>
      </c>
      <c r="J138" s="26">
        <f t="shared" si="9"/>
        <v>-35131</v>
      </c>
      <c r="K138" s="38">
        <f t="shared" si="10"/>
        <v>-57828</v>
      </c>
      <c r="L138" s="39">
        <f t="shared" si="11"/>
        <v>-2.98E-2</v>
      </c>
      <c r="M138" s="46" t="s">
        <v>899</v>
      </c>
      <c r="N138" s="47" t="s">
        <v>899</v>
      </c>
    </row>
    <row r="139" spans="1:14">
      <c r="A139" s="55" t="s">
        <v>180</v>
      </c>
      <c r="B139" s="6" t="s">
        <v>398</v>
      </c>
      <c r="C139" s="6" t="s">
        <v>219</v>
      </c>
      <c r="D139" s="6" t="s">
        <v>399</v>
      </c>
      <c r="E139" s="25">
        <v>1081478</v>
      </c>
      <c r="F139" s="43" t="s">
        <v>899</v>
      </c>
      <c r="G139" s="8">
        <v>1062089</v>
      </c>
      <c r="H139" s="26">
        <f t="shared" si="8"/>
        <v>-19389</v>
      </c>
      <c r="I139" s="32">
        <v>1032076</v>
      </c>
      <c r="J139" s="26">
        <f t="shared" si="9"/>
        <v>-30013</v>
      </c>
      <c r="K139" s="38">
        <f t="shared" si="10"/>
        <v>-49402</v>
      </c>
      <c r="L139" s="39">
        <f t="shared" si="11"/>
        <v>-4.5699999999999998E-2</v>
      </c>
      <c r="M139" s="46" t="s">
        <v>899</v>
      </c>
      <c r="N139" s="47" t="s">
        <v>899</v>
      </c>
    </row>
    <row r="140" spans="1:14">
      <c r="A140" s="55" t="s">
        <v>180</v>
      </c>
      <c r="B140" s="6" t="s">
        <v>398</v>
      </c>
      <c r="C140" s="6" t="s">
        <v>55</v>
      </c>
      <c r="D140" s="6" t="s">
        <v>400</v>
      </c>
      <c r="E140" s="25">
        <v>771647</v>
      </c>
      <c r="F140" s="43" t="s">
        <v>899</v>
      </c>
      <c r="G140" s="8">
        <v>749271</v>
      </c>
      <c r="H140" s="26">
        <f t="shared" si="8"/>
        <v>-22376</v>
      </c>
      <c r="I140" s="32">
        <v>714639</v>
      </c>
      <c r="J140" s="26">
        <f t="shared" si="9"/>
        <v>-34632</v>
      </c>
      <c r="K140" s="38">
        <f t="shared" si="10"/>
        <v>-57008</v>
      </c>
      <c r="L140" s="39">
        <f t="shared" si="11"/>
        <v>-7.3899999999999993E-2</v>
      </c>
      <c r="M140" s="46" t="s">
        <v>899</v>
      </c>
      <c r="N140" s="47" t="s">
        <v>899</v>
      </c>
    </row>
    <row r="141" spans="1:14">
      <c r="A141" s="55" t="s">
        <v>180</v>
      </c>
      <c r="B141" s="6" t="s">
        <v>398</v>
      </c>
      <c r="C141" s="6" t="s">
        <v>87</v>
      </c>
      <c r="D141" s="6" t="s">
        <v>401</v>
      </c>
      <c r="E141" s="25">
        <v>5220272</v>
      </c>
      <c r="F141" s="43" t="s">
        <v>899</v>
      </c>
      <c r="G141" s="8">
        <v>5141066</v>
      </c>
      <c r="H141" s="26">
        <f t="shared" si="8"/>
        <v>-79206</v>
      </c>
      <c r="I141" s="32">
        <v>5018470</v>
      </c>
      <c r="J141" s="26">
        <f t="shared" si="9"/>
        <v>-122596</v>
      </c>
      <c r="K141" s="38">
        <f t="shared" si="10"/>
        <v>-201802</v>
      </c>
      <c r="L141" s="39">
        <f t="shared" si="11"/>
        <v>-3.8699999999999998E-2</v>
      </c>
      <c r="M141" s="46" t="s">
        <v>899</v>
      </c>
      <c r="N141" s="47" t="s">
        <v>899</v>
      </c>
    </row>
    <row r="142" spans="1:14">
      <c r="A142" s="55" t="s">
        <v>180</v>
      </c>
      <c r="B142" s="6" t="s">
        <v>398</v>
      </c>
      <c r="C142" s="6" t="s">
        <v>149</v>
      </c>
      <c r="D142" s="6" t="s">
        <v>402</v>
      </c>
      <c r="E142" s="25">
        <v>7555541</v>
      </c>
      <c r="F142" s="43" t="s">
        <v>899</v>
      </c>
      <c r="G142" s="8">
        <v>7465268</v>
      </c>
      <c r="H142" s="26">
        <f t="shared" si="8"/>
        <v>-90273</v>
      </c>
      <c r="I142" s="32">
        <v>7325541</v>
      </c>
      <c r="J142" s="26">
        <f t="shared" si="9"/>
        <v>-139727</v>
      </c>
      <c r="K142" s="38">
        <f t="shared" si="10"/>
        <v>-230000</v>
      </c>
      <c r="L142" s="39">
        <f t="shared" si="11"/>
        <v>-3.04E-2</v>
      </c>
      <c r="M142" s="46" t="s">
        <v>899</v>
      </c>
      <c r="N142" s="47" t="s">
        <v>899</v>
      </c>
    </row>
    <row r="143" spans="1:14">
      <c r="A143" s="55" t="s">
        <v>11</v>
      </c>
      <c r="B143" s="6" t="s">
        <v>403</v>
      </c>
      <c r="C143" s="6" t="s">
        <v>148</v>
      </c>
      <c r="D143" s="6" t="s">
        <v>404</v>
      </c>
      <c r="E143" s="25">
        <v>11384</v>
      </c>
      <c r="F143" s="43" t="s">
        <v>899</v>
      </c>
      <c r="G143" s="8">
        <v>11384</v>
      </c>
      <c r="H143" s="26">
        <f t="shared" si="8"/>
        <v>0</v>
      </c>
      <c r="I143" s="32">
        <v>11384</v>
      </c>
      <c r="J143" s="26">
        <f t="shared" si="9"/>
        <v>0</v>
      </c>
      <c r="K143" s="38">
        <f t="shared" si="10"/>
        <v>0</v>
      </c>
      <c r="L143" s="39">
        <f t="shared" si="11"/>
        <v>0</v>
      </c>
      <c r="M143" s="46">
        <v>1</v>
      </c>
      <c r="N143" s="47">
        <v>1</v>
      </c>
    </row>
    <row r="144" spans="1:14">
      <c r="A144" s="55" t="s">
        <v>11</v>
      </c>
      <c r="B144" s="6" t="s">
        <v>403</v>
      </c>
      <c r="C144" s="6" t="s">
        <v>210</v>
      </c>
      <c r="D144" s="6" t="s">
        <v>405</v>
      </c>
      <c r="E144" s="25">
        <v>638748</v>
      </c>
      <c r="F144" s="43" t="s">
        <v>899</v>
      </c>
      <c r="G144" s="8">
        <v>632835</v>
      </c>
      <c r="H144" s="26">
        <f t="shared" si="8"/>
        <v>-5913</v>
      </c>
      <c r="I144" s="32">
        <v>623684</v>
      </c>
      <c r="J144" s="26">
        <f t="shared" si="9"/>
        <v>-9151</v>
      </c>
      <c r="K144" s="38">
        <f t="shared" si="10"/>
        <v>-15064</v>
      </c>
      <c r="L144" s="39">
        <f t="shared" si="11"/>
        <v>-2.3599999999999999E-2</v>
      </c>
      <c r="M144" s="46" t="s">
        <v>899</v>
      </c>
      <c r="N144" s="47" t="s">
        <v>899</v>
      </c>
    </row>
    <row r="145" spans="1:14">
      <c r="A145" s="55" t="s">
        <v>11</v>
      </c>
      <c r="B145" s="6" t="s">
        <v>403</v>
      </c>
      <c r="C145" s="6" t="s">
        <v>183</v>
      </c>
      <c r="D145" s="6" t="s">
        <v>406</v>
      </c>
      <c r="E145" s="25">
        <v>503288</v>
      </c>
      <c r="F145" s="43" t="s">
        <v>899</v>
      </c>
      <c r="G145" s="8">
        <v>499099</v>
      </c>
      <c r="H145" s="26">
        <f t="shared" si="8"/>
        <v>-4189</v>
      </c>
      <c r="I145" s="32">
        <v>492615</v>
      </c>
      <c r="J145" s="26">
        <f t="shared" si="9"/>
        <v>-6484</v>
      </c>
      <c r="K145" s="38">
        <f t="shared" si="10"/>
        <v>-10673</v>
      </c>
      <c r="L145" s="39">
        <f t="shared" si="11"/>
        <v>-2.12E-2</v>
      </c>
      <c r="M145" s="46" t="s">
        <v>899</v>
      </c>
      <c r="N145" s="47" t="s">
        <v>899</v>
      </c>
    </row>
    <row r="146" spans="1:14">
      <c r="A146" s="55" t="s">
        <v>11</v>
      </c>
      <c r="B146" s="6" t="s">
        <v>403</v>
      </c>
      <c r="C146" s="6" t="s">
        <v>153</v>
      </c>
      <c r="D146" s="6" t="s">
        <v>407</v>
      </c>
      <c r="E146" s="25">
        <v>870655</v>
      </c>
      <c r="F146" s="43" t="s">
        <v>899</v>
      </c>
      <c r="G146" s="8">
        <v>861223</v>
      </c>
      <c r="H146" s="26">
        <f t="shared" si="8"/>
        <v>-9432</v>
      </c>
      <c r="I146" s="32">
        <v>846626</v>
      </c>
      <c r="J146" s="26">
        <f t="shared" si="9"/>
        <v>-14597</v>
      </c>
      <c r="K146" s="38">
        <f t="shared" si="10"/>
        <v>-24029</v>
      </c>
      <c r="L146" s="39">
        <f t="shared" si="11"/>
        <v>-2.76E-2</v>
      </c>
      <c r="M146" s="46" t="s">
        <v>899</v>
      </c>
      <c r="N146" s="47" t="s">
        <v>899</v>
      </c>
    </row>
    <row r="147" spans="1:14">
      <c r="A147" s="55" t="s">
        <v>11</v>
      </c>
      <c r="B147" s="6" t="s">
        <v>403</v>
      </c>
      <c r="C147" s="6" t="s">
        <v>50</v>
      </c>
      <c r="D147" s="6" t="s">
        <v>408</v>
      </c>
      <c r="E147" s="25">
        <v>5854660</v>
      </c>
      <c r="F147" s="43" t="s">
        <v>899</v>
      </c>
      <c r="G147" s="8">
        <v>5788516</v>
      </c>
      <c r="H147" s="26">
        <f t="shared" si="8"/>
        <v>-66144</v>
      </c>
      <c r="I147" s="32">
        <v>5686135</v>
      </c>
      <c r="J147" s="26">
        <f t="shared" si="9"/>
        <v>-102381</v>
      </c>
      <c r="K147" s="38">
        <f t="shared" si="10"/>
        <v>-168525</v>
      </c>
      <c r="L147" s="39">
        <f t="shared" si="11"/>
        <v>-2.8799999999999999E-2</v>
      </c>
      <c r="M147" s="46" t="s">
        <v>899</v>
      </c>
      <c r="N147" s="47" t="s">
        <v>899</v>
      </c>
    </row>
    <row r="148" spans="1:14">
      <c r="A148" s="55" t="s">
        <v>11</v>
      </c>
      <c r="B148" s="6" t="s">
        <v>403</v>
      </c>
      <c r="C148" s="6" t="s">
        <v>189</v>
      </c>
      <c r="D148" s="6" t="s">
        <v>409</v>
      </c>
      <c r="E148" s="25">
        <v>3665296</v>
      </c>
      <c r="F148" s="43" t="s">
        <v>899</v>
      </c>
      <c r="G148" s="8">
        <v>3573832</v>
      </c>
      <c r="H148" s="26">
        <f t="shared" si="8"/>
        <v>-91464</v>
      </c>
      <c r="I148" s="32">
        <v>3432262</v>
      </c>
      <c r="J148" s="26">
        <f t="shared" si="9"/>
        <v>-141570</v>
      </c>
      <c r="K148" s="38">
        <f t="shared" si="10"/>
        <v>-233034</v>
      </c>
      <c r="L148" s="39">
        <f t="shared" si="11"/>
        <v>-6.3600000000000004E-2</v>
      </c>
      <c r="M148" s="46" t="s">
        <v>899</v>
      </c>
      <c r="N148" s="47" t="s">
        <v>899</v>
      </c>
    </row>
    <row r="149" spans="1:14">
      <c r="A149" s="55" t="s">
        <v>11</v>
      </c>
      <c r="B149" s="6" t="s">
        <v>403</v>
      </c>
      <c r="C149" s="6" t="s">
        <v>95</v>
      </c>
      <c r="D149" s="6" t="s">
        <v>410</v>
      </c>
      <c r="E149" s="25">
        <v>3672339</v>
      </c>
      <c r="F149" s="43" t="s">
        <v>899</v>
      </c>
      <c r="G149" s="8">
        <v>3637216</v>
      </c>
      <c r="H149" s="26">
        <f t="shared" si="8"/>
        <v>-35123</v>
      </c>
      <c r="I149" s="32">
        <v>3582851</v>
      </c>
      <c r="J149" s="26">
        <f t="shared" si="9"/>
        <v>-54365</v>
      </c>
      <c r="K149" s="38">
        <f t="shared" si="10"/>
        <v>-89488</v>
      </c>
      <c r="L149" s="39">
        <f t="shared" si="11"/>
        <v>-2.4400000000000002E-2</v>
      </c>
      <c r="M149" s="46" t="s">
        <v>899</v>
      </c>
      <c r="N149" s="47" t="s">
        <v>899</v>
      </c>
    </row>
    <row r="150" spans="1:14">
      <c r="A150" s="55" t="s">
        <v>11</v>
      </c>
      <c r="B150" s="6" t="s">
        <v>403</v>
      </c>
      <c r="C150" s="6" t="s">
        <v>206</v>
      </c>
      <c r="D150" s="6" t="s">
        <v>411</v>
      </c>
      <c r="E150" s="25">
        <v>2389753</v>
      </c>
      <c r="F150" s="43" t="s">
        <v>899</v>
      </c>
      <c r="G150" s="8">
        <v>2366070</v>
      </c>
      <c r="H150" s="26">
        <f t="shared" si="8"/>
        <v>-23683</v>
      </c>
      <c r="I150" s="32">
        <v>2329413</v>
      </c>
      <c r="J150" s="26">
        <f t="shared" si="9"/>
        <v>-36657</v>
      </c>
      <c r="K150" s="38">
        <f t="shared" si="10"/>
        <v>-60340</v>
      </c>
      <c r="L150" s="39">
        <f t="shared" si="11"/>
        <v>-2.52E-2</v>
      </c>
      <c r="M150" s="46" t="s">
        <v>899</v>
      </c>
      <c r="N150" s="47" t="s">
        <v>899</v>
      </c>
    </row>
    <row r="151" spans="1:14">
      <c r="A151" s="55" t="s">
        <v>11</v>
      </c>
      <c r="B151" s="6" t="s">
        <v>403</v>
      </c>
      <c r="C151" s="6" t="s">
        <v>219</v>
      </c>
      <c r="D151" s="6" t="s">
        <v>412</v>
      </c>
      <c r="E151" s="25">
        <v>982711</v>
      </c>
      <c r="F151" s="43" t="s">
        <v>899</v>
      </c>
      <c r="G151" s="8">
        <v>972273</v>
      </c>
      <c r="H151" s="26">
        <f t="shared" si="8"/>
        <v>-10438</v>
      </c>
      <c r="I151" s="32">
        <v>956116</v>
      </c>
      <c r="J151" s="26">
        <f t="shared" si="9"/>
        <v>-16157</v>
      </c>
      <c r="K151" s="38">
        <f t="shared" si="10"/>
        <v>-26595</v>
      </c>
      <c r="L151" s="39">
        <f t="shared" si="11"/>
        <v>-2.7099999999999999E-2</v>
      </c>
      <c r="M151" s="46" t="s">
        <v>899</v>
      </c>
      <c r="N151" s="47" t="s">
        <v>899</v>
      </c>
    </row>
    <row r="152" spans="1:14">
      <c r="A152" s="55" t="s">
        <v>152</v>
      </c>
      <c r="B152" s="6" t="s">
        <v>413</v>
      </c>
      <c r="C152" s="6" t="s">
        <v>219</v>
      </c>
      <c r="D152" s="6" t="s">
        <v>414</v>
      </c>
      <c r="E152" s="25">
        <v>648869</v>
      </c>
      <c r="F152" s="43" t="s">
        <v>899</v>
      </c>
      <c r="G152" s="8">
        <v>639264</v>
      </c>
      <c r="H152" s="26">
        <f t="shared" si="8"/>
        <v>-9605</v>
      </c>
      <c r="I152" s="32">
        <v>625817</v>
      </c>
      <c r="J152" s="26">
        <f t="shared" si="9"/>
        <v>-13447</v>
      </c>
      <c r="K152" s="38">
        <f t="shared" si="10"/>
        <v>-23052</v>
      </c>
      <c r="L152" s="39">
        <f t="shared" si="11"/>
        <v>-3.5499999999999997E-2</v>
      </c>
      <c r="M152" s="46">
        <v>1</v>
      </c>
      <c r="N152" s="47" t="s">
        <v>899</v>
      </c>
    </row>
    <row r="153" spans="1:14">
      <c r="A153" s="55" t="s">
        <v>152</v>
      </c>
      <c r="B153" s="6" t="s">
        <v>413</v>
      </c>
      <c r="C153" s="6" t="s">
        <v>29</v>
      </c>
      <c r="D153" s="6" t="s">
        <v>415</v>
      </c>
      <c r="E153" s="25">
        <v>128243</v>
      </c>
      <c r="F153" s="43" t="s">
        <v>899</v>
      </c>
      <c r="G153" s="8">
        <v>128243</v>
      </c>
      <c r="H153" s="26">
        <f t="shared" si="8"/>
        <v>0</v>
      </c>
      <c r="I153" s="32">
        <v>128243</v>
      </c>
      <c r="J153" s="26">
        <f t="shared" si="9"/>
        <v>0</v>
      </c>
      <c r="K153" s="38">
        <f t="shared" si="10"/>
        <v>0</v>
      </c>
      <c r="L153" s="39">
        <f t="shared" si="11"/>
        <v>0</v>
      </c>
      <c r="M153" s="46">
        <v>1</v>
      </c>
      <c r="N153" s="47">
        <v>1</v>
      </c>
    </row>
    <row r="154" spans="1:14">
      <c r="A154" s="55" t="s">
        <v>152</v>
      </c>
      <c r="B154" s="6" t="s">
        <v>413</v>
      </c>
      <c r="C154" s="6" t="s">
        <v>113</v>
      </c>
      <c r="D154" s="6" t="s">
        <v>416</v>
      </c>
      <c r="E154" s="25">
        <v>5339</v>
      </c>
      <c r="F154" s="43" t="s">
        <v>899</v>
      </c>
      <c r="G154" s="8">
        <v>5339</v>
      </c>
      <c r="H154" s="26">
        <f t="shared" si="8"/>
        <v>0</v>
      </c>
      <c r="I154" s="32">
        <v>5339</v>
      </c>
      <c r="J154" s="26">
        <f t="shared" si="9"/>
        <v>0</v>
      </c>
      <c r="K154" s="38">
        <f t="shared" si="10"/>
        <v>0</v>
      </c>
      <c r="L154" s="39">
        <f t="shared" si="11"/>
        <v>0</v>
      </c>
      <c r="M154" s="46">
        <v>1</v>
      </c>
      <c r="N154" s="47">
        <v>1</v>
      </c>
    </row>
    <row r="155" spans="1:14">
      <c r="A155" s="55" t="s">
        <v>185</v>
      </c>
      <c r="B155" s="6" t="s">
        <v>417</v>
      </c>
      <c r="C155" s="6" t="s">
        <v>189</v>
      </c>
      <c r="D155" s="6" t="s">
        <v>418</v>
      </c>
      <c r="E155" s="25">
        <v>18860</v>
      </c>
      <c r="F155" s="43" t="s">
        <v>899</v>
      </c>
      <c r="G155" s="8">
        <v>18860</v>
      </c>
      <c r="H155" s="26">
        <f t="shared" si="8"/>
        <v>0</v>
      </c>
      <c r="I155" s="32">
        <v>18860</v>
      </c>
      <c r="J155" s="26">
        <f t="shared" si="9"/>
        <v>0</v>
      </c>
      <c r="K155" s="38">
        <f t="shared" si="10"/>
        <v>0</v>
      </c>
      <c r="L155" s="39">
        <f t="shared" si="11"/>
        <v>0</v>
      </c>
      <c r="M155" s="46">
        <v>1</v>
      </c>
      <c r="N155" s="47">
        <v>1</v>
      </c>
    </row>
    <row r="156" spans="1:14">
      <c r="A156" s="55" t="s">
        <v>185</v>
      </c>
      <c r="B156" s="6" t="s">
        <v>417</v>
      </c>
      <c r="C156" s="6" t="s">
        <v>95</v>
      </c>
      <c r="D156" s="6" t="s">
        <v>419</v>
      </c>
      <c r="E156" s="25">
        <v>73787</v>
      </c>
      <c r="F156" s="43" t="s">
        <v>899</v>
      </c>
      <c r="G156" s="8">
        <v>73787</v>
      </c>
      <c r="H156" s="26">
        <f t="shared" si="8"/>
        <v>0</v>
      </c>
      <c r="I156" s="32">
        <v>73787</v>
      </c>
      <c r="J156" s="26">
        <f t="shared" si="9"/>
        <v>0</v>
      </c>
      <c r="K156" s="38">
        <f t="shared" si="10"/>
        <v>0</v>
      </c>
      <c r="L156" s="39">
        <f t="shared" si="11"/>
        <v>0</v>
      </c>
      <c r="M156" s="46">
        <v>1</v>
      </c>
      <c r="N156" s="47">
        <v>1</v>
      </c>
    </row>
    <row r="157" spans="1:14">
      <c r="A157" s="55" t="s">
        <v>185</v>
      </c>
      <c r="B157" s="6" t="s">
        <v>417</v>
      </c>
      <c r="C157" s="6" t="s">
        <v>117</v>
      </c>
      <c r="D157" s="6" t="s">
        <v>420</v>
      </c>
      <c r="E157" s="25">
        <v>28934</v>
      </c>
      <c r="F157" s="43" t="s">
        <v>899</v>
      </c>
      <c r="G157" s="8">
        <v>26574</v>
      </c>
      <c r="H157" s="26">
        <f t="shared" si="8"/>
        <v>-2360</v>
      </c>
      <c r="I157" s="32">
        <v>23271</v>
      </c>
      <c r="J157" s="26">
        <f t="shared" si="9"/>
        <v>-3303</v>
      </c>
      <c r="K157" s="38">
        <f t="shared" si="10"/>
        <v>-5663</v>
      </c>
      <c r="L157" s="39">
        <f t="shared" si="11"/>
        <v>-0.19570000000000001</v>
      </c>
      <c r="M157" s="46">
        <v>1</v>
      </c>
      <c r="N157" s="47" t="s">
        <v>899</v>
      </c>
    </row>
    <row r="158" spans="1:14">
      <c r="A158" s="55" t="s">
        <v>185</v>
      </c>
      <c r="B158" s="6" t="s">
        <v>417</v>
      </c>
      <c r="C158" s="6" t="s">
        <v>93</v>
      </c>
      <c r="D158" s="6" t="s">
        <v>421</v>
      </c>
      <c r="E158" s="25">
        <v>457320</v>
      </c>
      <c r="F158" s="43" t="s">
        <v>899</v>
      </c>
      <c r="G158" s="8">
        <v>447302</v>
      </c>
      <c r="H158" s="26">
        <f t="shared" si="8"/>
        <v>-10018</v>
      </c>
      <c r="I158" s="32">
        <v>433276</v>
      </c>
      <c r="J158" s="26">
        <f t="shared" si="9"/>
        <v>-14026</v>
      </c>
      <c r="K158" s="38">
        <f t="shared" si="10"/>
        <v>-24044</v>
      </c>
      <c r="L158" s="39">
        <f t="shared" si="11"/>
        <v>-5.2600000000000001E-2</v>
      </c>
      <c r="M158" s="46">
        <v>1</v>
      </c>
      <c r="N158" s="47" t="s">
        <v>899</v>
      </c>
    </row>
    <row r="159" spans="1:14">
      <c r="A159" s="55" t="s">
        <v>16</v>
      </c>
      <c r="B159" s="6" t="s">
        <v>422</v>
      </c>
      <c r="C159" s="6" t="s">
        <v>50</v>
      </c>
      <c r="D159" s="6" t="s">
        <v>423</v>
      </c>
      <c r="E159" s="25">
        <v>960322</v>
      </c>
      <c r="F159" s="43" t="s">
        <v>899</v>
      </c>
      <c r="G159" s="8">
        <v>945737</v>
      </c>
      <c r="H159" s="26">
        <f t="shared" si="8"/>
        <v>-14585</v>
      </c>
      <c r="I159" s="32">
        <v>923161</v>
      </c>
      <c r="J159" s="26">
        <f t="shared" si="9"/>
        <v>-22576</v>
      </c>
      <c r="K159" s="38">
        <f t="shared" si="10"/>
        <v>-37161</v>
      </c>
      <c r="L159" s="39">
        <f t="shared" si="11"/>
        <v>-3.8699999999999998E-2</v>
      </c>
      <c r="M159" s="46" t="s">
        <v>899</v>
      </c>
      <c r="N159" s="47" t="s">
        <v>899</v>
      </c>
    </row>
    <row r="160" spans="1:14">
      <c r="A160" s="55" t="s">
        <v>16</v>
      </c>
      <c r="B160" s="6" t="s">
        <v>422</v>
      </c>
      <c r="C160" s="6" t="s">
        <v>38</v>
      </c>
      <c r="D160" s="6" t="s">
        <v>424</v>
      </c>
      <c r="E160" s="25">
        <v>145537</v>
      </c>
      <c r="F160" s="43" t="s">
        <v>899</v>
      </c>
      <c r="G160" s="8">
        <v>138935</v>
      </c>
      <c r="H160" s="26">
        <f t="shared" si="8"/>
        <v>-6602</v>
      </c>
      <c r="I160" s="32">
        <v>129693</v>
      </c>
      <c r="J160" s="26">
        <f t="shared" si="9"/>
        <v>-9242</v>
      </c>
      <c r="K160" s="38">
        <f t="shared" si="10"/>
        <v>-15844</v>
      </c>
      <c r="L160" s="39">
        <f t="shared" si="11"/>
        <v>-0.1089</v>
      </c>
      <c r="M160" s="46">
        <v>1</v>
      </c>
      <c r="N160" s="47" t="s">
        <v>899</v>
      </c>
    </row>
    <row r="161" spans="1:14">
      <c r="A161" s="55" t="s">
        <v>16</v>
      </c>
      <c r="B161" s="6" t="s">
        <v>422</v>
      </c>
      <c r="C161" s="6" t="s">
        <v>93</v>
      </c>
      <c r="D161" s="6" t="s">
        <v>425</v>
      </c>
      <c r="E161" s="25">
        <v>1899429</v>
      </c>
      <c r="F161" s="43" t="s">
        <v>899</v>
      </c>
      <c r="G161" s="8">
        <v>1863765</v>
      </c>
      <c r="H161" s="26">
        <f t="shared" si="8"/>
        <v>-35664</v>
      </c>
      <c r="I161" s="32">
        <v>1808563</v>
      </c>
      <c r="J161" s="26">
        <f t="shared" si="9"/>
        <v>-55202</v>
      </c>
      <c r="K161" s="38">
        <f t="shared" si="10"/>
        <v>-90866</v>
      </c>
      <c r="L161" s="39">
        <f t="shared" si="11"/>
        <v>-4.7800000000000002E-2</v>
      </c>
      <c r="M161" s="46" t="s">
        <v>899</v>
      </c>
      <c r="N161" s="47" t="s">
        <v>899</v>
      </c>
    </row>
    <row r="162" spans="1:14">
      <c r="A162" s="55" t="s">
        <v>16</v>
      </c>
      <c r="B162" s="6" t="s">
        <v>422</v>
      </c>
      <c r="C162" s="6" t="s">
        <v>158</v>
      </c>
      <c r="D162" s="6" t="s">
        <v>426</v>
      </c>
      <c r="E162" s="25">
        <v>845680</v>
      </c>
      <c r="F162" s="43" t="s">
        <v>899</v>
      </c>
      <c r="G162" s="8">
        <v>830879</v>
      </c>
      <c r="H162" s="26">
        <f t="shared" si="8"/>
        <v>-14801</v>
      </c>
      <c r="I162" s="32">
        <v>807968</v>
      </c>
      <c r="J162" s="26">
        <f t="shared" si="9"/>
        <v>-22911</v>
      </c>
      <c r="K162" s="38">
        <f t="shared" si="10"/>
        <v>-37712</v>
      </c>
      <c r="L162" s="39">
        <f t="shared" si="11"/>
        <v>-4.4600000000000001E-2</v>
      </c>
      <c r="M162" s="46" t="s">
        <v>899</v>
      </c>
      <c r="N162" s="47" t="s">
        <v>899</v>
      </c>
    </row>
    <row r="163" spans="1:14">
      <c r="A163" s="55" t="s">
        <v>16</v>
      </c>
      <c r="B163" s="6" t="s">
        <v>422</v>
      </c>
      <c r="C163" s="6" t="s">
        <v>28</v>
      </c>
      <c r="D163" s="6" t="s">
        <v>427</v>
      </c>
      <c r="E163" s="25">
        <v>174092</v>
      </c>
      <c r="F163" s="43" t="s">
        <v>899</v>
      </c>
      <c r="G163" s="8">
        <v>174092</v>
      </c>
      <c r="H163" s="26">
        <f t="shared" si="8"/>
        <v>0</v>
      </c>
      <c r="I163" s="32">
        <v>174092</v>
      </c>
      <c r="J163" s="26">
        <f t="shared" si="9"/>
        <v>0</v>
      </c>
      <c r="K163" s="38">
        <f t="shared" si="10"/>
        <v>0</v>
      </c>
      <c r="L163" s="39">
        <f t="shared" si="11"/>
        <v>0</v>
      </c>
      <c r="M163" s="46">
        <v>1</v>
      </c>
      <c r="N163" s="47" t="s">
        <v>899</v>
      </c>
    </row>
    <row r="164" spans="1:14">
      <c r="A164" s="55" t="s">
        <v>16</v>
      </c>
      <c r="B164" s="6" t="s">
        <v>422</v>
      </c>
      <c r="C164" s="6" t="s">
        <v>70</v>
      </c>
      <c r="D164" s="6" t="s">
        <v>428</v>
      </c>
      <c r="E164" s="25">
        <v>25200696</v>
      </c>
      <c r="F164" s="43" t="s">
        <v>899</v>
      </c>
      <c r="G164" s="8">
        <v>24899845</v>
      </c>
      <c r="H164" s="26">
        <f t="shared" si="8"/>
        <v>-300851</v>
      </c>
      <c r="I164" s="32">
        <v>24434179</v>
      </c>
      <c r="J164" s="26">
        <f t="shared" si="9"/>
        <v>-465666</v>
      </c>
      <c r="K164" s="38">
        <f t="shared" si="10"/>
        <v>-766517</v>
      </c>
      <c r="L164" s="39">
        <f t="shared" si="11"/>
        <v>-3.04E-2</v>
      </c>
      <c r="M164" s="46" t="s">
        <v>899</v>
      </c>
      <c r="N164" s="47" t="s">
        <v>899</v>
      </c>
    </row>
    <row r="165" spans="1:14">
      <c r="A165" s="55" t="s">
        <v>16</v>
      </c>
      <c r="B165" s="6" t="s">
        <v>422</v>
      </c>
      <c r="C165" s="6" t="s">
        <v>159</v>
      </c>
      <c r="D165" s="6" t="s">
        <v>429</v>
      </c>
      <c r="E165" s="25">
        <v>941753</v>
      </c>
      <c r="F165" s="43" t="s">
        <v>899</v>
      </c>
      <c r="G165" s="8">
        <v>929563</v>
      </c>
      <c r="H165" s="26">
        <f t="shared" si="8"/>
        <v>-12190</v>
      </c>
      <c r="I165" s="32">
        <v>910693</v>
      </c>
      <c r="J165" s="26">
        <f t="shared" si="9"/>
        <v>-18870</v>
      </c>
      <c r="K165" s="38">
        <f t="shared" si="10"/>
        <v>-31060</v>
      </c>
      <c r="L165" s="39">
        <f t="shared" si="11"/>
        <v>-3.3000000000000002E-2</v>
      </c>
      <c r="M165" s="46" t="s">
        <v>899</v>
      </c>
      <c r="N165" s="47" t="s">
        <v>899</v>
      </c>
    </row>
    <row r="166" spans="1:14">
      <c r="A166" s="55" t="s">
        <v>16</v>
      </c>
      <c r="B166" s="6" t="s">
        <v>422</v>
      </c>
      <c r="C166" s="6" t="s">
        <v>21</v>
      </c>
      <c r="D166" s="6" t="s">
        <v>430</v>
      </c>
      <c r="E166" s="25">
        <v>611661</v>
      </c>
      <c r="F166" s="43" t="s">
        <v>899</v>
      </c>
      <c r="G166" s="8">
        <v>598357</v>
      </c>
      <c r="H166" s="26">
        <f t="shared" si="8"/>
        <v>-13304</v>
      </c>
      <c r="I166" s="32">
        <v>577765</v>
      </c>
      <c r="J166" s="26">
        <f t="shared" si="9"/>
        <v>-20592</v>
      </c>
      <c r="K166" s="38">
        <f t="shared" si="10"/>
        <v>-33896</v>
      </c>
      <c r="L166" s="39">
        <f t="shared" si="11"/>
        <v>-5.5399999999999998E-2</v>
      </c>
      <c r="M166" s="46" t="s">
        <v>899</v>
      </c>
      <c r="N166" s="47" t="s">
        <v>899</v>
      </c>
    </row>
    <row r="167" spans="1:14">
      <c r="A167" s="55" t="s">
        <v>119</v>
      </c>
      <c r="B167" s="6" t="s">
        <v>431</v>
      </c>
      <c r="C167" s="6" t="s">
        <v>116</v>
      </c>
      <c r="D167" s="6" t="s">
        <v>432</v>
      </c>
      <c r="E167" s="25">
        <v>1476498</v>
      </c>
      <c r="F167" s="43" t="s">
        <v>899</v>
      </c>
      <c r="G167" s="8">
        <v>1461898</v>
      </c>
      <c r="H167" s="26">
        <f t="shared" si="8"/>
        <v>-14600</v>
      </c>
      <c r="I167" s="32">
        <v>1439299</v>
      </c>
      <c r="J167" s="26">
        <f t="shared" si="9"/>
        <v>-22599</v>
      </c>
      <c r="K167" s="38">
        <f t="shared" si="10"/>
        <v>-37199</v>
      </c>
      <c r="L167" s="39">
        <f t="shared" si="11"/>
        <v>-2.52E-2</v>
      </c>
      <c r="M167" s="46" t="s">
        <v>899</v>
      </c>
      <c r="N167" s="47" t="s">
        <v>899</v>
      </c>
    </row>
    <row r="168" spans="1:14">
      <c r="A168" s="55" t="s">
        <v>119</v>
      </c>
      <c r="B168" s="6" t="s">
        <v>431</v>
      </c>
      <c r="C168" s="6" t="s">
        <v>189</v>
      </c>
      <c r="D168" s="6" t="s">
        <v>433</v>
      </c>
      <c r="E168" s="25">
        <v>2127738</v>
      </c>
      <c r="F168" s="43" t="s">
        <v>899</v>
      </c>
      <c r="G168" s="8">
        <v>2100928</v>
      </c>
      <c r="H168" s="26">
        <f t="shared" si="8"/>
        <v>-26810</v>
      </c>
      <c r="I168" s="32">
        <v>2059430</v>
      </c>
      <c r="J168" s="26">
        <f t="shared" si="9"/>
        <v>-41498</v>
      </c>
      <c r="K168" s="38">
        <f t="shared" si="10"/>
        <v>-68308</v>
      </c>
      <c r="L168" s="39">
        <f t="shared" si="11"/>
        <v>-3.2099999999999997E-2</v>
      </c>
      <c r="M168" s="46" t="s">
        <v>899</v>
      </c>
      <c r="N168" s="47" t="s">
        <v>899</v>
      </c>
    </row>
    <row r="169" spans="1:14">
      <c r="A169" s="55" t="s">
        <v>119</v>
      </c>
      <c r="B169" s="6" t="s">
        <v>431</v>
      </c>
      <c r="C169" s="6" t="s">
        <v>219</v>
      </c>
      <c r="D169" s="6" t="s">
        <v>434</v>
      </c>
      <c r="E169" s="25">
        <v>763343</v>
      </c>
      <c r="F169" s="43" t="s">
        <v>899</v>
      </c>
      <c r="G169" s="8">
        <v>752886</v>
      </c>
      <c r="H169" s="26">
        <f t="shared" si="8"/>
        <v>-10457</v>
      </c>
      <c r="I169" s="32">
        <v>736701</v>
      </c>
      <c r="J169" s="26">
        <f t="shared" si="9"/>
        <v>-16185</v>
      </c>
      <c r="K169" s="38">
        <f t="shared" si="10"/>
        <v>-26642</v>
      </c>
      <c r="L169" s="39">
        <f t="shared" si="11"/>
        <v>-3.49E-2</v>
      </c>
      <c r="M169" s="46" t="s">
        <v>899</v>
      </c>
      <c r="N169" s="47" t="s">
        <v>899</v>
      </c>
    </row>
    <row r="170" spans="1:14">
      <c r="A170" s="55" t="s">
        <v>119</v>
      </c>
      <c r="B170" s="6" t="s">
        <v>431</v>
      </c>
      <c r="C170" s="6" t="s">
        <v>55</v>
      </c>
      <c r="D170" s="6" t="s">
        <v>435</v>
      </c>
      <c r="E170" s="25">
        <v>677962</v>
      </c>
      <c r="F170" s="43" t="s">
        <v>899</v>
      </c>
      <c r="G170" s="8">
        <v>663959</v>
      </c>
      <c r="H170" s="26">
        <f t="shared" si="8"/>
        <v>-14003</v>
      </c>
      <c r="I170" s="32">
        <v>642284</v>
      </c>
      <c r="J170" s="26">
        <f t="shared" si="9"/>
        <v>-21675</v>
      </c>
      <c r="K170" s="38">
        <f t="shared" si="10"/>
        <v>-35678</v>
      </c>
      <c r="L170" s="39">
        <f t="shared" si="11"/>
        <v>-5.2600000000000001E-2</v>
      </c>
      <c r="M170" s="46" t="s">
        <v>899</v>
      </c>
      <c r="N170" s="47" t="s">
        <v>899</v>
      </c>
    </row>
    <row r="171" spans="1:14">
      <c r="A171" s="55" t="s">
        <v>119</v>
      </c>
      <c r="B171" s="6" t="s">
        <v>431</v>
      </c>
      <c r="C171" s="6" t="s">
        <v>92</v>
      </c>
      <c r="D171" s="6" t="s">
        <v>436</v>
      </c>
      <c r="E171" s="25">
        <v>1993196</v>
      </c>
      <c r="F171" s="43" t="s">
        <v>899</v>
      </c>
      <c r="G171" s="8">
        <v>1948306</v>
      </c>
      <c r="H171" s="26">
        <f t="shared" si="8"/>
        <v>-44890</v>
      </c>
      <c r="I171" s="32">
        <v>1878825</v>
      </c>
      <c r="J171" s="26">
        <f t="shared" si="9"/>
        <v>-69481</v>
      </c>
      <c r="K171" s="38">
        <f t="shared" si="10"/>
        <v>-114371</v>
      </c>
      <c r="L171" s="39">
        <f t="shared" si="11"/>
        <v>-5.74E-2</v>
      </c>
      <c r="M171" s="46" t="s">
        <v>899</v>
      </c>
      <c r="N171" s="47" t="s">
        <v>899</v>
      </c>
    </row>
    <row r="172" spans="1:14">
      <c r="A172" s="55" t="s">
        <v>119</v>
      </c>
      <c r="B172" s="6" t="s">
        <v>431</v>
      </c>
      <c r="C172" s="6" t="s">
        <v>38</v>
      </c>
      <c r="D172" s="6" t="s">
        <v>437</v>
      </c>
      <c r="E172" s="25">
        <v>3601946</v>
      </c>
      <c r="F172" s="43" t="s">
        <v>899</v>
      </c>
      <c r="G172" s="8">
        <v>3550863</v>
      </c>
      <c r="H172" s="26">
        <f t="shared" si="8"/>
        <v>-51083</v>
      </c>
      <c r="I172" s="32">
        <v>3471795</v>
      </c>
      <c r="J172" s="26">
        <f t="shared" si="9"/>
        <v>-79068</v>
      </c>
      <c r="K172" s="38">
        <f t="shared" si="10"/>
        <v>-130151</v>
      </c>
      <c r="L172" s="39">
        <f t="shared" si="11"/>
        <v>-3.61E-2</v>
      </c>
      <c r="M172" s="46" t="s">
        <v>899</v>
      </c>
      <c r="N172" s="47" t="s">
        <v>899</v>
      </c>
    </row>
    <row r="173" spans="1:14">
      <c r="A173" s="55" t="s">
        <v>119</v>
      </c>
      <c r="B173" s="6" t="s">
        <v>431</v>
      </c>
      <c r="C173" s="6" t="s">
        <v>81</v>
      </c>
      <c r="D173" s="6" t="s">
        <v>438</v>
      </c>
      <c r="E173" s="25">
        <v>44310</v>
      </c>
      <c r="F173" s="43" t="s">
        <v>899</v>
      </c>
      <c r="G173" s="8">
        <v>44310</v>
      </c>
      <c r="H173" s="26">
        <f t="shared" si="8"/>
        <v>0</v>
      </c>
      <c r="I173" s="32">
        <v>44310</v>
      </c>
      <c r="J173" s="26">
        <f t="shared" si="9"/>
        <v>0</v>
      </c>
      <c r="K173" s="38">
        <f t="shared" si="10"/>
        <v>0</v>
      </c>
      <c r="L173" s="39">
        <f t="shared" si="11"/>
        <v>0</v>
      </c>
      <c r="M173" s="46">
        <v>1</v>
      </c>
      <c r="N173" s="47">
        <v>1</v>
      </c>
    </row>
    <row r="174" spans="1:14">
      <c r="A174" s="55" t="s">
        <v>119</v>
      </c>
      <c r="B174" s="6" t="s">
        <v>431</v>
      </c>
      <c r="C174" s="6" t="s">
        <v>222</v>
      </c>
      <c r="D174" s="6" t="s">
        <v>439</v>
      </c>
      <c r="E174" s="25">
        <v>1084934</v>
      </c>
      <c r="F174" s="43" t="s">
        <v>899</v>
      </c>
      <c r="G174" s="8">
        <v>1062769</v>
      </c>
      <c r="H174" s="26">
        <f t="shared" si="8"/>
        <v>-22165</v>
      </c>
      <c r="I174" s="32">
        <v>1028460</v>
      </c>
      <c r="J174" s="26">
        <f t="shared" si="9"/>
        <v>-34309</v>
      </c>
      <c r="K174" s="38">
        <f t="shared" si="10"/>
        <v>-56474</v>
      </c>
      <c r="L174" s="39">
        <f t="shared" si="11"/>
        <v>-5.21E-2</v>
      </c>
      <c r="M174" s="46" t="s">
        <v>899</v>
      </c>
      <c r="N174" s="47" t="s">
        <v>899</v>
      </c>
    </row>
    <row r="175" spans="1:14">
      <c r="A175" s="55" t="s">
        <v>193</v>
      </c>
      <c r="B175" s="6" t="s">
        <v>440</v>
      </c>
      <c r="C175" s="6" t="s">
        <v>194</v>
      </c>
      <c r="D175" s="6" t="s">
        <v>441</v>
      </c>
      <c r="E175" s="25">
        <v>751953</v>
      </c>
      <c r="F175" s="43" t="s">
        <v>899</v>
      </c>
      <c r="G175" s="8">
        <v>741981</v>
      </c>
      <c r="H175" s="26">
        <f t="shared" si="8"/>
        <v>-9972</v>
      </c>
      <c r="I175" s="32">
        <v>726548</v>
      </c>
      <c r="J175" s="26">
        <f t="shared" si="9"/>
        <v>-15433</v>
      </c>
      <c r="K175" s="38">
        <f t="shared" si="10"/>
        <v>-25405</v>
      </c>
      <c r="L175" s="39">
        <f t="shared" si="11"/>
        <v>-3.3799999999999997E-2</v>
      </c>
      <c r="M175" s="46" t="s">
        <v>899</v>
      </c>
      <c r="N175" s="47" t="s">
        <v>899</v>
      </c>
    </row>
    <row r="176" spans="1:14">
      <c r="A176" s="55" t="s">
        <v>193</v>
      </c>
      <c r="B176" s="6" t="s">
        <v>440</v>
      </c>
      <c r="C176" s="6" t="s">
        <v>19</v>
      </c>
      <c r="D176" s="6" t="s">
        <v>442</v>
      </c>
      <c r="E176" s="25">
        <v>342594</v>
      </c>
      <c r="F176" s="43" t="s">
        <v>899</v>
      </c>
      <c r="G176" s="8">
        <v>334967</v>
      </c>
      <c r="H176" s="26">
        <f t="shared" si="8"/>
        <v>-7627</v>
      </c>
      <c r="I176" s="32">
        <v>323163</v>
      </c>
      <c r="J176" s="26">
        <f t="shared" si="9"/>
        <v>-11804</v>
      </c>
      <c r="K176" s="38">
        <f t="shared" si="10"/>
        <v>-19431</v>
      </c>
      <c r="L176" s="39">
        <f t="shared" si="11"/>
        <v>-5.67E-2</v>
      </c>
      <c r="M176" s="46" t="s">
        <v>899</v>
      </c>
      <c r="N176" s="47" t="s">
        <v>899</v>
      </c>
    </row>
    <row r="177" spans="1:14">
      <c r="A177" s="55" t="s">
        <v>193</v>
      </c>
      <c r="B177" s="6" t="s">
        <v>440</v>
      </c>
      <c r="C177" s="6" t="s">
        <v>20</v>
      </c>
      <c r="D177" s="6" t="s">
        <v>443</v>
      </c>
      <c r="E177" s="25">
        <v>1179562</v>
      </c>
      <c r="F177" s="43" t="s">
        <v>899</v>
      </c>
      <c r="G177" s="8">
        <v>1166395</v>
      </c>
      <c r="H177" s="26">
        <f t="shared" si="8"/>
        <v>-13167</v>
      </c>
      <c r="I177" s="32">
        <v>1146015</v>
      </c>
      <c r="J177" s="26">
        <f t="shared" si="9"/>
        <v>-20380</v>
      </c>
      <c r="K177" s="38">
        <f t="shared" si="10"/>
        <v>-33547</v>
      </c>
      <c r="L177" s="39">
        <f t="shared" si="11"/>
        <v>-2.8400000000000002E-2</v>
      </c>
      <c r="M177" s="46" t="s">
        <v>899</v>
      </c>
      <c r="N177" s="47" t="s">
        <v>899</v>
      </c>
    </row>
    <row r="178" spans="1:14">
      <c r="A178" s="55" t="s">
        <v>193</v>
      </c>
      <c r="B178" s="6" t="s">
        <v>440</v>
      </c>
      <c r="C178" s="6" t="s">
        <v>50</v>
      </c>
      <c r="D178" s="6" t="s">
        <v>444</v>
      </c>
      <c r="E178" s="25">
        <v>6518592</v>
      </c>
      <c r="F178" s="43" t="s">
        <v>899</v>
      </c>
      <c r="G178" s="8">
        <v>6425326</v>
      </c>
      <c r="H178" s="26">
        <f t="shared" si="8"/>
        <v>-93266</v>
      </c>
      <c r="I178" s="32">
        <v>6280964</v>
      </c>
      <c r="J178" s="26">
        <f t="shared" si="9"/>
        <v>-144362</v>
      </c>
      <c r="K178" s="38">
        <f t="shared" si="10"/>
        <v>-237628</v>
      </c>
      <c r="L178" s="39">
        <f t="shared" si="11"/>
        <v>-3.6499999999999998E-2</v>
      </c>
      <c r="M178" s="46" t="s">
        <v>899</v>
      </c>
      <c r="N178" s="47" t="s">
        <v>899</v>
      </c>
    </row>
    <row r="179" spans="1:14">
      <c r="A179" s="55" t="s">
        <v>193</v>
      </c>
      <c r="B179" s="6" t="s">
        <v>440</v>
      </c>
      <c r="C179" s="6" t="s">
        <v>189</v>
      </c>
      <c r="D179" s="6" t="s">
        <v>445</v>
      </c>
      <c r="E179" s="25">
        <v>415616</v>
      </c>
      <c r="F179" s="43" t="s">
        <v>899</v>
      </c>
      <c r="G179" s="8">
        <v>403248</v>
      </c>
      <c r="H179" s="26">
        <f t="shared" si="8"/>
        <v>-12368</v>
      </c>
      <c r="I179" s="32">
        <v>385933</v>
      </c>
      <c r="J179" s="26">
        <f t="shared" si="9"/>
        <v>-17315</v>
      </c>
      <c r="K179" s="38">
        <f t="shared" si="10"/>
        <v>-29683</v>
      </c>
      <c r="L179" s="39">
        <f t="shared" si="11"/>
        <v>-7.1400000000000005E-2</v>
      </c>
      <c r="M179" s="46">
        <v>1</v>
      </c>
      <c r="N179" s="47" t="s">
        <v>899</v>
      </c>
    </row>
    <row r="180" spans="1:14">
      <c r="A180" s="55" t="s">
        <v>193</v>
      </c>
      <c r="B180" s="6" t="s">
        <v>440</v>
      </c>
      <c r="C180" s="6" t="s">
        <v>215</v>
      </c>
      <c r="D180" s="6" t="s">
        <v>446</v>
      </c>
      <c r="E180" s="25">
        <v>1064940</v>
      </c>
      <c r="F180" s="43" t="s">
        <v>899</v>
      </c>
      <c r="G180" s="8">
        <v>1044830</v>
      </c>
      <c r="H180" s="26">
        <f t="shared" si="8"/>
        <v>-20110</v>
      </c>
      <c r="I180" s="32">
        <v>1013703</v>
      </c>
      <c r="J180" s="26">
        <f t="shared" si="9"/>
        <v>-31127</v>
      </c>
      <c r="K180" s="38">
        <f t="shared" si="10"/>
        <v>-51237</v>
      </c>
      <c r="L180" s="39">
        <f t="shared" si="11"/>
        <v>-4.8099999999999997E-2</v>
      </c>
      <c r="M180" s="46" t="s">
        <v>899</v>
      </c>
      <c r="N180" s="47" t="s">
        <v>899</v>
      </c>
    </row>
    <row r="181" spans="1:14">
      <c r="A181" s="55" t="s">
        <v>193</v>
      </c>
      <c r="B181" s="6" t="s">
        <v>440</v>
      </c>
      <c r="C181" s="6" t="s">
        <v>28</v>
      </c>
      <c r="D181" s="6" t="s">
        <v>447</v>
      </c>
      <c r="E181" s="25">
        <v>128607</v>
      </c>
      <c r="F181" s="43" t="s">
        <v>899</v>
      </c>
      <c r="G181" s="8">
        <v>128607</v>
      </c>
      <c r="H181" s="26">
        <f t="shared" si="8"/>
        <v>0</v>
      </c>
      <c r="I181" s="32">
        <v>128607</v>
      </c>
      <c r="J181" s="26">
        <f t="shared" si="9"/>
        <v>0</v>
      </c>
      <c r="K181" s="38">
        <f t="shared" si="10"/>
        <v>0</v>
      </c>
      <c r="L181" s="39">
        <f t="shared" si="11"/>
        <v>0</v>
      </c>
      <c r="M181" s="46">
        <v>1</v>
      </c>
      <c r="N181" s="47">
        <v>1</v>
      </c>
    </row>
    <row r="182" spans="1:14">
      <c r="A182" s="55" t="s">
        <v>193</v>
      </c>
      <c r="B182" s="6" t="s">
        <v>440</v>
      </c>
      <c r="C182" s="6" t="s">
        <v>32</v>
      </c>
      <c r="D182" s="6" t="s">
        <v>448</v>
      </c>
      <c r="E182" s="25">
        <v>1031387</v>
      </c>
      <c r="F182" s="43" t="s">
        <v>899</v>
      </c>
      <c r="G182" s="8">
        <v>1010446</v>
      </c>
      <c r="H182" s="26">
        <f t="shared" si="8"/>
        <v>-20941</v>
      </c>
      <c r="I182" s="32">
        <v>978032</v>
      </c>
      <c r="J182" s="26">
        <f t="shared" si="9"/>
        <v>-32414</v>
      </c>
      <c r="K182" s="38">
        <f t="shared" si="10"/>
        <v>-53355</v>
      </c>
      <c r="L182" s="39">
        <f t="shared" si="11"/>
        <v>-5.1700000000000003E-2</v>
      </c>
      <c r="M182" s="46" t="s">
        <v>899</v>
      </c>
      <c r="N182" s="47" t="s">
        <v>899</v>
      </c>
    </row>
    <row r="183" spans="1:14">
      <c r="A183" s="55" t="s">
        <v>193</v>
      </c>
      <c r="B183" s="6" t="s">
        <v>440</v>
      </c>
      <c r="C183" s="6" t="s">
        <v>33</v>
      </c>
      <c r="D183" s="6" t="s">
        <v>449</v>
      </c>
      <c r="E183" s="25">
        <v>3883927</v>
      </c>
      <c r="F183" s="43" t="s">
        <v>899</v>
      </c>
      <c r="G183" s="8">
        <v>3832247</v>
      </c>
      <c r="H183" s="26">
        <f t="shared" si="8"/>
        <v>-51680</v>
      </c>
      <c r="I183" s="32">
        <v>3752258</v>
      </c>
      <c r="J183" s="26">
        <f t="shared" si="9"/>
        <v>-79989</v>
      </c>
      <c r="K183" s="38">
        <f t="shared" si="10"/>
        <v>-131669</v>
      </c>
      <c r="L183" s="39">
        <f t="shared" si="11"/>
        <v>-3.39E-2</v>
      </c>
      <c r="M183" s="46" t="s">
        <v>899</v>
      </c>
      <c r="N183" s="47" t="s">
        <v>899</v>
      </c>
    </row>
    <row r="184" spans="1:14">
      <c r="A184" s="55" t="s">
        <v>193</v>
      </c>
      <c r="B184" s="6" t="s">
        <v>440</v>
      </c>
      <c r="C184" s="6" t="s">
        <v>167</v>
      </c>
      <c r="D184" s="6" t="s">
        <v>450</v>
      </c>
      <c r="E184" s="25">
        <v>3840701</v>
      </c>
      <c r="F184" s="43" t="s">
        <v>899</v>
      </c>
      <c r="G184" s="8">
        <v>3777873</v>
      </c>
      <c r="H184" s="26">
        <f t="shared" si="8"/>
        <v>-62828</v>
      </c>
      <c r="I184" s="32">
        <v>3680625</v>
      </c>
      <c r="J184" s="26">
        <f t="shared" si="9"/>
        <v>-97248</v>
      </c>
      <c r="K184" s="38">
        <f t="shared" si="10"/>
        <v>-160076</v>
      </c>
      <c r="L184" s="39">
        <f t="shared" si="11"/>
        <v>-4.1700000000000001E-2</v>
      </c>
      <c r="M184" s="46" t="s">
        <v>899</v>
      </c>
      <c r="N184" s="47" t="s">
        <v>899</v>
      </c>
    </row>
    <row r="185" spans="1:14">
      <c r="A185" s="55" t="s">
        <v>193</v>
      </c>
      <c r="B185" s="6" t="s">
        <v>440</v>
      </c>
      <c r="C185" s="6" t="s">
        <v>149</v>
      </c>
      <c r="D185" s="6" t="s">
        <v>451</v>
      </c>
      <c r="E185" s="25">
        <v>543824</v>
      </c>
      <c r="F185" s="43" t="s">
        <v>899</v>
      </c>
      <c r="G185" s="8">
        <v>533642</v>
      </c>
      <c r="H185" s="26">
        <f t="shared" si="8"/>
        <v>-10182</v>
      </c>
      <c r="I185" s="32">
        <v>517883</v>
      </c>
      <c r="J185" s="26">
        <f t="shared" si="9"/>
        <v>-15759</v>
      </c>
      <c r="K185" s="38">
        <f t="shared" si="10"/>
        <v>-25941</v>
      </c>
      <c r="L185" s="39">
        <f t="shared" si="11"/>
        <v>-4.7699999999999999E-2</v>
      </c>
      <c r="M185" s="46" t="s">
        <v>899</v>
      </c>
      <c r="N185" s="47" t="s">
        <v>899</v>
      </c>
    </row>
    <row r="186" spans="1:14">
      <c r="A186" s="55" t="s">
        <v>193</v>
      </c>
      <c r="B186" s="6" t="s">
        <v>440</v>
      </c>
      <c r="C186" s="6" t="s">
        <v>82</v>
      </c>
      <c r="D186" s="6" t="s">
        <v>452</v>
      </c>
      <c r="E186" s="25">
        <v>590284</v>
      </c>
      <c r="F186" s="43" t="s">
        <v>899</v>
      </c>
      <c r="G186" s="8">
        <v>579139</v>
      </c>
      <c r="H186" s="26">
        <f t="shared" si="8"/>
        <v>-11145</v>
      </c>
      <c r="I186" s="32">
        <v>563536</v>
      </c>
      <c r="J186" s="26">
        <f t="shared" si="9"/>
        <v>-15603</v>
      </c>
      <c r="K186" s="38">
        <f t="shared" si="10"/>
        <v>-26748</v>
      </c>
      <c r="L186" s="39">
        <f t="shared" si="11"/>
        <v>-4.53E-2</v>
      </c>
      <c r="M186" s="46">
        <v>1</v>
      </c>
      <c r="N186" s="47" t="s">
        <v>899</v>
      </c>
    </row>
    <row r="187" spans="1:14">
      <c r="A187" s="55" t="s">
        <v>56</v>
      </c>
      <c r="B187" s="6" t="s">
        <v>453</v>
      </c>
      <c r="C187" s="6" t="s">
        <v>57</v>
      </c>
      <c r="D187" s="6" t="s">
        <v>454</v>
      </c>
      <c r="E187" s="25">
        <v>20427</v>
      </c>
      <c r="F187" s="43" t="s">
        <v>899</v>
      </c>
      <c r="G187" s="8">
        <v>20427</v>
      </c>
      <c r="H187" s="26">
        <f t="shared" si="8"/>
        <v>0</v>
      </c>
      <c r="I187" s="32">
        <v>20427</v>
      </c>
      <c r="J187" s="26">
        <f t="shared" si="9"/>
        <v>0</v>
      </c>
      <c r="K187" s="38">
        <f t="shared" si="10"/>
        <v>0</v>
      </c>
      <c r="L187" s="39">
        <f t="shared" si="11"/>
        <v>0</v>
      </c>
      <c r="M187" s="46">
        <v>1</v>
      </c>
      <c r="N187" s="47">
        <v>1</v>
      </c>
    </row>
    <row r="188" spans="1:14">
      <c r="A188" s="55" t="s">
        <v>56</v>
      </c>
      <c r="B188" s="6" t="s">
        <v>453</v>
      </c>
      <c r="C188" s="6" t="s">
        <v>58</v>
      </c>
      <c r="D188" s="6" t="s">
        <v>455</v>
      </c>
      <c r="E188" s="25">
        <v>23936</v>
      </c>
      <c r="F188" s="43" t="s">
        <v>899</v>
      </c>
      <c r="G188" s="8">
        <v>23936</v>
      </c>
      <c r="H188" s="26">
        <f t="shared" si="8"/>
        <v>0</v>
      </c>
      <c r="I188" s="32">
        <v>23936</v>
      </c>
      <c r="J188" s="26">
        <f t="shared" si="9"/>
        <v>0</v>
      </c>
      <c r="K188" s="38">
        <f t="shared" si="10"/>
        <v>0</v>
      </c>
      <c r="L188" s="39">
        <f t="shared" si="11"/>
        <v>0</v>
      </c>
      <c r="M188" s="46">
        <v>1</v>
      </c>
      <c r="N188" s="47">
        <v>1</v>
      </c>
    </row>
    <row r="189" spans="1:14">
      <c r="A189" s="55" t="s">
        <v>56</v>
      </c>
      <c r="B189" s="6" t="s">
        <v>453</v>
      </c>
      <c r="C189" s="6" t="s">
        <v>33</v>
      </c>
      <c r="D189" s="6" t="s">
        <v>456</v>
      </c>
      <c r="E189" s="25">
        <v>134888</v>
      </c>
      <c r="F189" s="43" t="s">
        <v>899</v>
      </c>
      <c r="G189" s="8">
        <v>129104</v>
      </c>
      <c r="H189" s="26">
        <f t="shared" si="8"/>
        <v>-5784</v>
      </c>
      <c r="I189" s="32">
        <v>121007</v>
      </c>
      <c r="J189" s="26">
        <f t="shared" si="9"/>
        <v>-8097</v>
      </c>
      <c r="K189" s="38">
        <f t="shared" si="10"/>
        <v>-13881</v>
      </c>
      <c r="L189" s="39">
        <f t="shared" si="11"/>
        <v>-0.10290000000000001</v>
      </c>
      <c r="M189" s="46">
        <v>1</v>
      </c>
      <c r="N189" s="47" t="s">
        <v>899</v>
      </c>
    </row>
    <row r="190" spans="1:14">
      <c r="A190" s="55" t="s">
        <v>59</v>
      </c>
      <c r="B190" s="6" t="s">
        <v>457</v>
      </c>
      <c r="C190" s="6" t="s">
        <v>50</v>
      </c>
      <c r="D190" s="6" t="s">
        <v>458</v>
      </c>
      <c r="E190" s="25">
        <v>3145945</v>
      </c>
      <c r="F190" s="43" t="s">
        <v>899</v>
      </c>
      <c r="G190" s="8">
        <v>3114462</v>
      </c>
      <c r="H190" s="26">
        <f t="shared" si="8"/>
        <v>-31483</v>
      </c>
      <c r="I190" s="32">
        <v>3065731</v>
      </c>
      <c r="J190" s="26">
        <f t="shared" si="9"/>
        <v>-48731</v>
      </c>
      <c r="K190" s="38">
        <f t="shared" si="10"/>
        <v>-80214</v>
      </c>
      <c r="L190" s="39">
        <f t="shared" si="11"/>
        <v>-2.5499999999999998E-2</v>
      </c>
      <c r="M190" s="46" t="s">
        <v>899</v>
      </c>
      <c r="N190" s="47" t="s">
        <v>899</v>
      </c>
    </row>
    <row r="191" spans="1:14">
      <c r="A191" s="55" t="s">
        <v>59</v>
      </c>
      <c r="B191" s="6" t="s">
        <v>457</v>
      </c>
      <c r="C191" s="6" t="s">
        <v>95</v>
      </c>
      <c r="D191" s="6" t="s">
        <v>459</v>
      </c>
      <c r="E191" s="25">
        <v>1014081</v>
      </c>
      <c r="F191" s="43" t="s">
        <v>899</v>
      </c>
      <c r="G191" s="8">
        <v>1002077</v>
      </c>
      <c r="H191" s="26">
        <f t="shared" si="8"/>
        <v>-12004</v>
      </c>
      <c r="I191" s="32">
        <v>983498</v>
      </c>
      <c r="J191" s="26">
        <f t="shared" si="9"/>
        <v>-18579</v>
      </c>
      <c r="K191" s="38">
        <f t="shared" si="10"/>
        <v>-30583</v>
      </c>
      <c r="L191" s="39">
        <f t="shared" si="11"/>
        <v>-3.0200000000000001E-2</v>
      </c>
      <c r="M191" s="46" t="s">
        <v>899</v>
      </c>
      <c r="N191" s="47" t="s">
        <v>899</v>
      </c>
    </row>
    <row r="192" spans="1:14">
      <c r="A192" s="55" t="s">
        <v>123</v>
      </c>
      <c r="B192" s="6" t="s">
        <v>460</v>
      </c>
      <c r="C192" s="6" t="s">
        <v>124</v>
      </c>
      <c r="D192" s="6" t="s">
        <v>461</v>
      </c>
      <c r="E192" s="25">
        <v>2151759</v>
      </c>
      <c r="F192" s="43" t="s">
        <v>899</v>
      </c>
      <c r="G192" s="8">
        <v>2127006</v>
      </c>
      <c r="H192" s="26">
        <f t="shared" si="8"/>
        <v>-24753</v>
      </c>
      <c r="I192" s="32">
        <v>2088694</v>
      </c>
      <c r="J192" s="26">
        <f t="shared" si="9"/>
        <v>-38312</v>
      </c>
      <c r="K192" s="38">
        <f t="shared" si="10"/>
        <v>-63065</v>
      </c>
      <c r="L192" s="39">
        <f t="shared" si="11"/>
        <v>-2.93E-2</v>
      </c>
      <c r="M192" s="46" t="s">
        <v>899</v>
      </c>
      <c r="N192" s="47" t="s">
        <v>899</v>
      </c>
    </row>
    <row r="193" spans="1:14">
      <c r="A193" s="55" t="s">
        <v>125</v>
      </c>
      <c r="B193" s="6" t="s">
        <v>462</v>
      </c>
      <c r="C193" s="6" t="s">
        <v>50</v>
      </c>
      <c r="D193" s="6" t="s">
        <v>463</v>
      </c>
      <c r="E193" s="25">
        <v>526246</v>
      </c>
      <c r="F193" s="43" t="s">
        <v>899</v>
      </c>
      <c r="G193" s="8">
        <v>513052</v>
      </c>
      <c r="H193" s="26">
        <f t="shared" si="8"/>
        <v>-13194</v>
      </c>
      <c r="I193" s="32">
        <v>494582</v>
      </c>
      <c r="J193" s="26">
        <f t="shared" si="9"/>
        <v>-18470</v>
      </c>
      <c r="K193" s="38">
        <f t="shared" si="10"/>
        <v>-31664</v>
      </c>
      <c r="L193" s="39">
        <f t="shared" si="11"/>
        <v>-6.0199999999999997E-2</v>
      </c>
      <c r="M193" s="46">
        <v>1</v>
      </c>
      <c r="N193" s="47" t="s">
        <v>899</v>
      </c>
    </row>
    <row r="194" spans="1:14">
      <c r="A194" s="55" t="s">
        <v>125</v>
      </c>
      <c r="B194" s="6" t="s">
        <v>462</v>
      </c>
      <c r="C194" s="6" t="s">
        <v>206</v>
      </c>
      <c r="D194" s="6" t="s">
        <v>464</v>
      </c>
      <c r="E194" s="25">
        <v>599308</v>
      </c>
      <c r="F194" s="43" t="s">
        <v>899</v>
      </c>
      <c r="G194" s="8">
        <v>584680</v>
      </c>
      <c r="H194" s="26">
        <f t="shared" si="8"/>
        <v>-14628</v>
      </c>
      <c r="I194" s="32">
        <v>562039</v>
      </c>
      <c r="J194" s="26">
        <f t="shared" si="9"/>
        <v>-22641</v>
      </c>
      <c r="K194" s="38">
        <f t="shared" si="10"/>
        <v>-37269</v>
      </c>
      <c r="L194" s="39">
        <f t="shared" si="11"/>
        <v>-6.2199999999999998E-2</v>
      </c>
      <c r="M194" s="46" t="s">
        <v>899</v>
      </c>
      <c r="N194" s="47" t="s">
        <v>899</v>
      </c>
    </row>
    <row r="195" spans="1:14">
      <c r="A195" s="55" t="s">
        <v>168</v>
      </c>
      <c r="B195" s="6" t="s">
        <v>465</v>
      </c>
      <c r="C195" s="6" t="s">
        <v>108</v>
      </c>
      <c r="D195" s="6" t="s">
        <v>466</v>
      </c>
      <c r="E195" s="25">
        <v>578736</v>
      </c>
      <c r="F195" s="43" t="s">
        <v>899</v>
      </c>
      <c r="G195" s="8">
        <v>573340</v>
      </c>
      <c r="H195" s="26">
        <f t="shared" si="8"/>
        <v>-5396</v>
      </c>
      <c r="I195" s="32">
        <v>564987</v>
      </c>
      <c r="J195" s="26">
        <f t="shared" si="9"/>
        <v>-8353</v>
      </c>
      <c r="K195" s="38">
        <f t="shared" si="10"/>
        <v>-13749</v>
      </c>
      <c r="L195" s="39">
        <f t="shared" si="11"/>
        <v>-2.3800000000000002E-2</v>
      </c>
      <c r="M195" s="46" t="s">
        <v>899</v>
      </c>
      <c r="N195" s="47" t="s">
        <v>899</v>
      </c>
    </row>
    <row r="196" spans="1:14">
      <c r="A196" s="55" t="s">
        <v>168</v>
      </c>
      <c r="B196" s="6" t="s">
        <v>465</v>
      </c>
      <c r="C196" s="6" t="s">
        <v>196</v>
      </c>
      <c r="D196" s="6" t="s">
        <v>467</v>
      </c>
      <c r="E196" s="25">
        <v>661242</v>
      </c>
      <c r="F196" s="43" t="s">
        <v>899</v>
      </c>
      <c r="G196" s="8">
        <v>653021</v>
      </c>
      <c r="H196" s="26">
        <f t="shared" si="8"/>
        <v>-8221</v>
      </c>
      <c r="I196" s="32">
        <v>640296</v>
      </c>
      <c r="J196" s="26">
        <f t="shared" si="9"/>
        <v>-12725</v>
      </c>
      <c r="K196" s="38">
        <f t="shared" si="10"/>
        <v>-20946</v>
      </c>
      <c r="L196" s="39">
        <f t="shared" si="11"/>
        <v>-3.1699999999999999E-2</v>
      </c>
      <c r="M196" s="46" t="s">
        <v>899</v>
      </c>
      <c r="N196" s="47" t="s">
        <v>899</v>
      </c>
    </row>
    <row r="197" spans="1:14">
      <c r="A197" s="55" t="s">
        <v>168</v>
      </c>
      <c r="B197" s="6" t="s">
        <v>465</v>
      </c>
      <c r="C197" s="6" t="s">
        <v>26</v>
      </c>
      <c r="D197" s="6" t="s">
        <v>468</v>
      </c>
      <c r="E197" s="25">
        <v>4982320</v>
      </c>
      <c r="F197" s="43" t="s">
        <v>899</v>
      </c>
      <c r="G197" s="8">
        <v>4930653</v>
      </c>
      <c r="H197" s="26">
        <f t="shared" si="8"/>
        <v>-51667</v>
      </c>
      <c r="I197" s="32">
        <v>4850684</v>
      </c>
      <c r="J197" s="26">
        <f t="shared" si="9"/>
        <v>-79969</v>
      </c>
      <c r="K197" s="38">
        <f t="shared" si="10"/>
        <v>-131636</v>
      </c>
      <c r="L197" s="39">
        <f t="shared" si="11"/>
        <v>-2.64E-2</v>
      </c>
      <c r="M197" s="46" t="s">
        <v>899</v>
      </c>
      <c r="N197" s="47" t="s">
        <v>899</v>
      </c>
    </row>
    <row r="198" spans="1:14">
      <c r="A198" s="55" t="s">
        <v>168</v>
      </c>
      <c r="B198" s="6" t="s">
        <v>465</v>
      </c>
      <c r="C198" s="6" t="s">
        <v>63</v>
      </c>
      <c r="D198" s="6" t="s">
        <v>469</v>
      </c>
      <c r="E198" s="25">
        <v>1033017</v>
      </c>
      <c r="F198" s="43" t="s">
        <v>899</v>
      </c>
      <c r="G198" s="8">
        <v>1022697</v>
      </c>
      <c r="H198" s="26">
        <f t="shared" si="8"/>
        <v>-10320</v>
      </c>
      <c r="I198" s="32">
        <v>1006726</v>
      </c>
      <c r="J198" s="26">
        <f t="shared" si="9"/>
        <v>-15971</v>
      </c>
      <c r="K198" s="38">
        <f t="shared" si="10"/>
        <v>-26291</v>
      </c>
      <c r="L198" s="39">
        <f t="shared" si="11"/>
        <v>-2.5499999999999998E-2</v>
      </c>
      <c r="M198" s="46" t="s">
        <v>899</v>
      </c>
      <c r="N198" s="47" t="s">
        <v>899</v>
      </c>
    </row>
    <row r="199" spans="1:14">
      <c r="A199" s="55" t="s">
        <v>168</v>
      </c>
      <c r="B199" s="6" t="s">
        <v>465</v>
      </c>
      <c r="C199" s="6" t="s">
        <v>2</v>
      </c>
      <c r="D199" s="6" t="s">
        <v>470</v>
      </c>
      <c r="E199" s="25">
        <v>1613815</v>
      </c>
      <c r="F199" s="43" t="s">
        <v>899</v>
      </c>
      <c r="G199" s="8">
        <v>1597343</v>
      </c>
      <c r="H199" s="26">
        <f t="shared" si="8"/>
        <v>-16472</v>
      </c>
      <c r="I199" s="32">
        <v>1571846</v>
      </c>
      <c r="J199" s="26">
        <f t="shared" si="9"/>
        <v>-25497</v>
      </c>
      <c r="K199" s="38">
        <f t="shared" si="10"/>
        <v>-41969</v>
      </c>
      <c r="L199" s="39">
        <f t="shared" si="11"/>
        <v>-2.5999999999999999E-2</v>
      </c>
      <c r="M199" s="46" t="s">
        <v>899</v>
      </c>
      <c r="N199" s="47" t="s">
        <v>899</v>
      </c>
    </row>
    <row r="200" spans="1:14">
      <c r="A200" s="55" t="s">
        <v>64</v>
      </c>
      <c r="B200" s="6" t="s">
        <v>471</v>
      </c>
      <c r="C200" s="6" t="s">
        <v>50</v>
      </c>
      <c r="D200" s="6" t="s">
        <v>472</v>
      </c>
      <c r="E200" s="25">
        <v>691924</v>
      </c>
      <c r="F200" s="43" t="s">
        <v>899</v>
      </c>
      <c r="G200" s="8">
        <v>679503</v>
      </c>
      <c r="H200" s="26">
        <f t="shared" ref="H200:H263" si="12">SUM(G200-E200)</f>
        <v>-12421</v>
      </c>
      <c r="I200" s="32">
        <v>660277</v>
      </c>
      <c r="J200" s="26">
        <f t="shared" si="9"/>
        <v>-19226</v>
      </c>
      <c r="K200" s="38">
        <f t="shared" si="10"/>
        <v>-31647</v>
      </c>
      <c r="L200" s="39">
        <f t="shared" si="11"/>
        <v>-4.5699999999999998E-2</v>
      </c>
      <c r="M200" s="46" t="s">
        <v>899</v>
      </c>
      <c r="N200" s="47" t="s">
        <v>899</v>
      </c>
    </row>
    <row r="201" spans="1:14">
      <c r="A201" s="55" t="s">
        <v>64</v>
      </c>
      <c r="B201" s="6" t="s">
        <v>471</v>
      </c>
      <c r="C201" s="6" t="s">
        <v>219</v>
      </c>
      <c r="D201" s="6" t="s">
        <v>473</v>
      </c>
      <c r="E201" s="25">
        <v>1473507</v>
      </c>
      <c r="F201" s="43" t="s">
        <v>899</v>
      </c>
      <c r="G201" s="8">
        <v>1455339</v>
      </c>
      <c r="H201" s="26">
        <f t="shared" si="12"/>
        <v>-18168</v>
      </c>
      <c r="I201" s="32">
        <v>1427218</v>
      </c>
      <c r="J201" s="26">
        <f t="shared" ref="J201:J264" si="13">SUM(I201-G201)</f>
        <v>-28121</v>
      </c>
      <c r="K201" s="38">
        <f t="shared" ref="K201:K264" si="14">SUM(H201+J201)</f>
        <v>-46289</v>
      </c>
      <c r="L201" s="39">
        <f t="shared" ref="L201:L264" si="15">ROUND(K201/E201,4)</f>
        <v>-3.1399999999999997E-2</v>
      </c>
      <c r="M201" s="46" t="s">
        <v>899</v>
      </c>
      <c r="N201" s="47" t="s">
        <v>899</v>
      </c>
    </row>
    <row r="202" spans="1:14">
      <c r="A202" s="55" t="s">
        <v>64</v>
      </c>
      <c r="B202" s="6" t="s">
        <v>471</v>
      </c>
      <c r="C202" s="6" t="s">
        <v>14</v>
      </c>
      <c r="D202" s="6" t="s">
        <v>474</v>
      </c>
      <c r="E202" s="25">
        <v>3075767</v>
      </c>
      <c r="F202" s="43" t="s">
        <v>899</v>
      </c>
      <c r="G202" s="8">
        <v>3032713</v>
      </c>
      <c r="H202" s="26">
        <f t="shared" si="12"/>
        <v>-43054</v>
      </c>
      <c r="I202" s="32">
        <v>2966072</v>
      </c>
      <c r="J202" s="26">
        <f t="shared" si="13"/>
        <v>-66641</v>
      </c>
      <c r="K202" s="38">
        <f t="shared" si="14"/>
        <v>-109695</v>
      </c>
      <c r="L202" s="39">
        <f t="shared" si="15"/>
        <v>-3.5700000000000003E-2</v>
      </c>
      <c r="M202" s="46" t="s">
        <v>899</v>
      </c>
      <c r="N202" s="47" t="s">
        <v>899</v>
      </c>
    </row>
    <row r="203" spans="1:14">
      <c r="A203" s="55" t="s">
        <v>64</v>
      </c>
      <c r="B203" s="6" t="s">
        <v>471</v>
      </c>
      <c r="C203" s="6" t="s">
        <v>221</v>
      </c>
      <c r="D203" s="6" t="s">
        <v>475</v>
      </c>
      <c r="E203" s="25">
        <v>17268</v>
      </c>
      <c r="F203" s="43" t="s">
        <v>899</v>
      </c>
      <c r="G203" s="8">
        <v>17268</v>
      </c>
      <c r="H203" s="26">
        <f t="shared" si="12"/>
        <v>0</v>
      </c>
      <c r="I203" s="32">
        <v>17268</v>
      </c>
      <c r="J203" s="26">
        <f t="shared" si="13"/>
        <v>0</v>
      </c>
      <c r="K203" s="38">
        <f t="shared" si="14"/>
        <v>0</v>
      </c>
      <c r="L203" s="39">
        <f t="shared" si="15"/>
        <v>0</v>
      </c>
      <c r="M203" s="46">
        <v>1</v>
      </c>
      <c r="N203" s="47">
        <v>1</v>
      </c>
    </row>
    <row r="204" spans="1:14">
      <c r="A204" s="55" t="s">
        <v>64</v>
      </c>
      <c r="B204" s="6" t="s">
        <v>471</v>
      </c>
      <c r="C204" s="6" t="s">
        <v>57</v>
      </c>
      <c r="D204" s="6" t="s">
        <v>476</v>
      </c>
      <c r="E204" s="25">
        <v>271724</v>
      </c>
      <c r="F204" s="43" t="s">
        <v>899</v>
      </c>
      <c r="G204" s="8">
        <v>260937</v>
      </c>
      <c r="H204" s="26">
        <f t="shared" si="12"/>
        <v>-10787</v>
      </c>
      <c r="I204" s="32">
        <v>244239</v>
      </c>
      <c r="J204" s="26">
        <f t="shared" si="13"/>
        <v>-16698</v>
      </c>
      <c r="K204" s="38">
        <f t="shared" si="14"/>
        <v>-27485</v>
      </c>
      <c r="L204" s="39">
        <f t="shared" si="15"/>
        <v>-0.1012</v>
      </c>
      <c r="M204" s="46" t="s">
        <v>899</v>
      </c>
      <c r="N204" s="47" t="s">
        <v>899</v>
      </c>
    </row>
    <row r="205" spans="1:14">
      <c r="A205" s="55" t="s">
        <v>177</v>
      </c>
      <c r="B205" s="6" t="s">
        <v>477</v>
      </c>
      <c r="C205" s="6" t="s">
        <v>50</v>
      </c>
      <c r="D205" s="6" t="s">
        <v>478</v>
      </c>
      <c r="E205" s="25">
        <v>1508606</v>
      </c>
      <c r="F205" s="43" t="s">
        <v>899</v>
      </c>
      <c r="G205" s="8">
        <v>1492543</v>
      </c>
      <c r="H205" s="26">
        <f t="shared" si="12"/>
        <v>-16063</v>
      </c>
      <c r="I205" s="32">
        <v>1467682</v>
      </c>
      <c r="J205" s="26">
        <f t="shared" si="13"/>
        <v>-24861</v>
      </c>
      <c r="K205" s="38">
        <f t="shared" si="14"/>
        <v>-40924</v>
      </c>
      <c r="L205" s="39">
        <f t="shared" si="15"/>
        <v>-2.7099999999999999E-2</v>
      </c>
      <c r="M205" s="46" t="s">
        <v>899</v>
      </c>
      <c r="N205" s="47" t="s">
        <v>899</v>
      </c>
    </row>
    <row r="206" spans="1:14">
      <c r="A206" s="55" t="s">
        <v>177</v>
      </c>
      <c r="B206" s="6" t="s">
        <v>477</v>
      </c>
      <c r="C206" s="6" t="s">
        <v>37</v>
      </c>
      <c r="D206" s="6" t="s">
        <v>479</v>
      </c>
      <c r="E206" s="25">
        <v>501178</v>
      </c>
      <c r="F206" s="43" t="s">
        <v>899</v>
      </c>
      <c r="G206" s="8">
        <v>493548</v>
      </c>
      <c r="H206" s="26">
        <f t="shared" si="12"/>
        <v>-7630</v>
      </c>
      <c r="I206" s="32">
        <v>481737</v>
      </c>
      <c r="J206" s="26">
        <f t="shared" si="13"/>
        <v>-11811</v>
      </c>
      <c r="K206" s="38">
        <f t="shared" si="14"/>
        <v>-19441</v>
      </c>
      <c r="L206" s="39">
        <f t="shared" si="15"/>
        <v>-3.8800000000000001E-2</v>
      </c>
      <c r="M206" s="46" t="s">
        <v>899</v>
      </c>
      <c r="N206" s="47" t="s">
        <v>899</v>
      </c>
    </row>
    <row r="207" spans="1:14">
      <c r="A207" s="55" t="s">
        <v>177</v>
      </c>
      <c r="B207" s="6" t="s">
        <v>477</v>
      </c>
      <c r="C207" s="6" t="s">
        <v>38</v>
      </c>
      <c r="D207" s="6" t="s">
        <v>480</v>
      </c>
      <c r="E207" s="25">
        <v>12014451</v>
      </c>
      <c r="F207" s="43" t="s">
        <v>899</v>
      </c>
      <c r="G207" s="8">
        <v>11880113</v>
      </c>
      <c r="H207" s="26">
        <f t="shared" si="12"/>
        <v>-134338</v>
      </c>
      <c r="I207" s="32">
        <v>11672180</v>
      </c>
      <c r="J207" s="26">
        <f t="shared" si="13"/>
        <v>-207933</v>
      </c>
      <c r="K207" s="38">
        <f t="shared" si="14"/>
        <v>-342271</v>
      </c>
      <c r="L207" s="39">
        <f t="shared" si="15"/>
        <v>-2.8500000000000001E-2</v>
      </c>
      <c r="M207" s="46" t="s">
        <v>899</v>
      </c>
      <c r="N207" s="47" t="s">
        <v>899</v>
      </c>
    </row>
    <row r="208" spans="1:14">
      <c r="A208" s="55" t="s">
        <v>177</v>
      </c>
      <c r="B208" s="6" t="s">
        <v>477</v>
      </c>
      <c r="C208" s="6" t="s">
        <v>208</v>
      </c>
      <c r="D208" s="6" t="s">
        <v>481</v>
      </c>
      <c r="E208" s="25">
        <v>252564</v>
      </c>
      <c r="F208" s="43" t="s">
        <v>910</v>
      </c>
      <c r="G208" s="8">
        <v>247668</v>
      </c>
      <c r="H208" s="26">
        <f t="shared" si="12"/>
        <v>-4896</v>
      </c>
      <c r="I208" s="32">
        <v>239028</v>
      </c>
      <c r="J208" s="26">
        <f t="shared" si="13"/>
        <v>-8640</v>
      </c>
      <c r="K208" s="38">
        <f t="shared" si="14"/>
        <v>-13536</v>
      </c>
      <c r="L208" s="39">
        <f t="shared" si="15"/>
        <v>-5.3600000000000002E-2</v>
      </c>
      <c r="M208" s="46" t="s">
        <v>899</v>
      </c>
      <c r="N208" s="47" t="s">
        <v>899</v>
      </c>
    </row>
    <row r="209" spans="1:14">
      <c r="A209" s="55" t="s">
        <v>177</v>
      </c>
      <c r="B209" s="6" t="s">
        <v>477</v>
      </c>
      <c r="C209" s="6" t="s">
        <v>14</v>
      </c>
      <c r="D209" s="6" t="s">
        <v>482</v>
      </c>
      <c r="E209" s="25">
        <v>644034</v>
      </c>
      <c r="F209" s="43" t="s">
        <v>899</v>
      </c>
      <c r="G209" s="8">
        <v>636808</v>
      </c>
      <c r="H209" s="26">
        <f t="shared" si="12"/>
        <v>-7226</v>
      </c>
      <c r="I209" s="32">
        <v>625621</v>
      </c>
      <c r="J209" s="26">
        <f t="shared" si="13"/>
        <v>-11187</v>
      </c>
      <c r="K209" s="38">
        <f t="shared" si="14"/>
        <v>-18413</v>
      </c>
      <c r="L209" s="39">
        <f t="shared" si="15"/>
        <v>-2.86E-2</v>
      </c>
      <c r="M209" s="46" t="s">
        <v>899</v>
      </c>
      <c r="N209" s="47" t="s">
        <v>899</v>
      </c>
    </row>
    <row r="210" spans="1:14">
      <c r="A210" s="55" t="s">
        <v>177</v>
      </c>
      <c r="B210" s="6" t="s">
        <v>477</v>
      </c>
      <c r="C210" s="6" t="s">
        <v>57</v>
      </c>
      <c r="D210" s="6" t="s">
        <v>483</v>
      </c>
      <c r="E210" s="25">
        <v>1090776</v>
      </c>
      <c r="F210" s="43" t="s">
        <v>899</v>
      </c>
      <c r="G210" s="8">
        <v>1079357</v>
      </c>
      <c r="H210" s="26">
        <f t="shared" si="12"/>
        <v>-11419</v>
      </c>
      <c r="I210" s="32">
        <v>1061680</v>
      </c>
      <c r="J210" s="26">
        <f t="shared" si="13"/>
        <v>-17677</v>
      </c>
      <c r="K210" s="38">
        <f t="shared" si="14"/>
        <v>-29096</v>
      </c>
      <c r="L210" s="39">
        <f t="shared" si="15"/>
        <v>-2.6700000000000002E-2</v>
      </c>
      <c r="M210" s="46" t="s">
        <v>899</v>
      </c>
      <c r="N210" s="47" t="s">
        <v>899</v>
      </c>
    </row>
    <row r="211" spans="1:14">
      <c r="A211" s="55" t="s">
        <v>198</v>
      </c>
      <c r="B211" s="6" t="s">
        <v>484</v>
      </c>
      <c r="C211" s="6" t="s">
        <v>157</v>
      </c>
      <c r="D211" s="6" t="s">
        <v>485</v>
      </c>
      <c r="E211" s="25">
        <v>449306</v>
      </c>
      <c r="F211" s="43" t="s">
        <v>899</v>
      </c>
      <c r="G211" s="8">
        <v>444920</v>
      </c>
      <c r="H211" s="26">
        <f t="shared" si="12"/>
        <v>-4386</v>
      </c>
      <c r="I211" s="32">
        <v>438130</v>
      </c>
      <c r="J211" s="26">
        <f t="shared" si="13"/>
        <v>-6790</v>
      </c>
      <c r="K211" s="38">
        <f t="shared" si="14"/>
        <v>-11176</v>
      </c>
      <c r="L211" s="39">
        <f t="shared" si="15"/>
        <v>-2.4899999999999999E-2</v>
      </c>
      <c r="M211" s="46" t="s">
        <v>899</v>
      </c>
      <c r="N211" s="47" t="s">
        <v>899</v>
      </c>
    </row>
    <row r="212" spans="1:14">
      <c r="A212" s="55" t="s">
        <v>198</v>
      </c>
      <c r="B212" s="6" t="s">
        <v>484</v>
      </c>
      <c r="C212" s="6" t="s">
        <v>50</v>
      </c>
      <c r="D212" s="6" t="s">
        <v>486</v>
      </c>
      <c r="E212" s="25">
        <v>1227617</v>
      </c>
      <c r="F212" s="43" t="s">
        <v>899</v>
      </c>
      <c r="G212" s="8">
        <v>1214627</v>
      </c>
      <c r="H212" s="26">
        <f t="shared" si="12"/>
        <v>-12990</v>
      </c>
      <c r="I212" s="32">
        <v>1194520</v>
      </c>
      <c r="J212" s="26">
        <f t="shared" si="13"/>
        <v>-20107</v>
      </c>
      <c r="K212" s="38">
        <f t="shared" si="14"/>
        <v>-33097</v>
      </c>
      <c r="L212" s="39">
        <f t="shared" si="15"/>
        <v>-2.7E-2</v>
      </c>
      <c r="M212" s="46" t="s">
        <v>899</v>
      </c>
      <c r="N212" s="47" t="s">
        <v>899</v>
      </c>
    </row>
    <row r="213" spans="1:14">
      <c r="A213" s="55" t="s">
        <v>198</v>
      </c>
      <c r="B213" s="6" t="s">
        <v>484</v>
      </c>
      <c r="C213" s="6" t="s">
        <v>37</v>
      </c>
      <c r="D213" s="6" t="s">
        <v>487</v>
      </c>
      <c r="E213" s="25">
        <v>1785153</v>
      </c>
      <c r="F213" s="43" t="s">
        <v>899</v>
      </c>
      <c r="G213" s="8">
        <v>1764666</v>
      </c>
      <c r="H213" s="26">
        <f t="shared" si="12"/>
        <v>-20487</v>
      </c>
      <c r="I213" s="32">
        <v>1732956</v>
      </c>
      <c r="J213" s="26">
        <f t="shared" si="13"/>
        <v>-31710</v>
      </c>
      <c r="K213" s="38">
        <f t="shared" si="14"/>
        <v>-52197</v>
      </c>
      <c r="L213" s="39">
        <f t="shared" si="15"/>
        <v>-2.92E-2</v>
      </c>
      <c r="M213" s="46" t="s">
        <v>899</v>
      </c>
      <c r="N213" s="47" t="s">
        <v>899</v>
      </c>
    </row>
    <row r="214" spans="1:14">
      <c r="A214" s="55" t="s">
        <v>198</v>
      </c>
      <c r="B214" s="6" t="s">
        <v>484</v>
      </c>
      <c r="C214" s="6" t="s">
        <v>67</v>
      </c>
      <c r="D214" s="6" t="s">
        <v>488</v>
      </c>
      <c r="E214" s="25">
        <v>1616922</v>
      </c>
      <c r="F214" s="43" t="s">
        <v>899</v>
      </c>
      <c r="G214" s="8">
        <v>1597674</v>
      </c>
      <c r="H214" s="26">
        <f t="shared" si="12"/>
        <v>-19248</v>
      </c>
      <c r="I214" s="32">
        <v>1567881</v>
      </c>
      <c r="J214" s="26">
        <f t="shared" si="13"/>
        <v>-29793</v>
      </c>
      <c r="K214" s="38">
        <f t="shared" si="14"/>
        <v>-49041</v>
      </c>
      <c r="L214" s="39">
        <f t="shared" si="15"/>
        <v>-3.0300000000000001E-2</v>
      </c>
      <c r="M214" s="46" t="s">
        <v>899</v>
      </c>
      <c r="N214" s="47" t="s">
        <v>899</v>
      </c>
    </row>
    <row r="215" spans="1:14">
      <c r="A215" s="55" t="s">
        <v>68</v>
      </c>
      <c r="B215" s="6" t="s">
        <v>489</v>
      </c>
      <c r="C215" s="6" t="s">
        <v>200</v>
      </c>
      <c r="D215" s="6" t="s">
        <v>490</v>
      </c>
      <c r="E215" s="25">
        <v>330963</v>
      </c>
      <c r="F215" s="43" t="s">
        <v>899</v>
      </c>
      <c r="G215" s="8">
        <v>326296</v>
      </c>
      <c r="H215" s="26">
        <f t="shared" si="12"/>
        <v>-4667</v>
      </c>
      <c r="I215" s="32">
        <v>319071</v>
      </c>
      <c r="J215" s="26">
        <f t="shared" si="13"/>
        <v>-7225</v>
      </c>
      <c r="K215" s="38">
        <f t="shared" si="14"/>
        <v>-11892</v>
      </c>
      <c r="L215" s="39">
        <f t="shared" si="15"/>
        <v>-3.5900000000000001E-2</v>
      </c>
      <c r="M215" s="46" t="s">
        <v>899</v>
      </c>
      <c r="N215" s="47" t="s">
        <v>899</v>
      </c>
    </row>
    <row r="216" spans="1:14">
      <c r="A216" s="55" t="s">
        <v>68</v>
      </c>
      <c r="B216" s="6" t="s">
        <v>489</v>
      </c>
      <c r="C216" s="6" t="s">
        <v>108</v>
      </c>
      <c r="D216" s="6" t="s">
        <v>491</v>
      </c>
      <c r="E216" s="25">
        <v>322029</v>
      </c>
      <c r="F216" s="43" t="s">
        <v>899</v>
      </c>
      <c r="G216" s="8">
        <v>317633</v>
      </c>
      <c r="H216" s="26">
        <f t="shared" si="12"/>
        <v>-4396</v>
      </c>
      <c r="I216" s="32">
        <v>310827</v>
      </c>
      <c r="J216" s="26">
        <f t="shared" si="13"/>
        <v>-6806</v>
      </c>
      <c r="K216" s="38">
        <f t="shared" si="14"/>
        <v>-11202</v>
      </c>
      <c r="L216" s="39">
        <f t="shared" si="15"/>
        <v>-3.4799999999999998E-2</v>
      </c>
      <c r="M216" s="46" t="s">
        <v>899</v>
      </c>
      <c r="N216" s="47" t="s">
        <v>899</v>
      </c>
    </row>
    <row r="217" spans="1:14">
      <c r="A217" s="55" t="s">
        <v>68</v>
      </c>
      <c r="B217" s="6" t="s">
        <v>489</v>
      </c>
      <c r="C217" s="6" t="s">
        <v>189</v>
      </c>
      <c r="D217" s="6" t="s">
        <v>492</v>
      </c>
      <c r="E217" s="25">
        <v>133798</v>
      </c>
      <c r="F217" s="43" t="s">
        <v>899</v>
      </c>
      <c r="G217" s="8">
        <v>127073</v>
      </c>
      <c r="H217" s="26">
        <f t="shared" si="12"/>
        <v>-6725</v>
      </c>
      <c r="I217" s="32">
        <v>116666</v>
      </c>
      <c r="J217" s="26">
        <f t="shared" si="13"/>
        <v>-10407</v>
      </c>
      <c r="K217" s="38">
        <f t="shared" si="14"/>
        <v>-17132</v>
      </c>
      <c r="L217" s="39">
        <f t="shared" si="15"/>
        <v>-0.128</v>
      </c>
      <c r="M217" s="46" t="s">
        <v>899</v>
      </c>
      <c r="N217" s="47" t="s">
        <v>899</v>
      </c>
    </row>
    <row r="218" spans="1:14">
      <c r="A218" s="55" t="s">
        <v>68</v>
      </c>
      <c r="B218" s="6" t="s">
        <v>489</v>
      </c>
      <c r="C218" s="6" t="s">
        <v>26</v>
      </c>
      <c r="D218" s="6" t="s">
        <v>493</v>
      </c>
      <c r="E218" s="25">
        <v>2963332</v>
      </c>
      <c r="F218" s="43" t="s">
        <v>899</v>
      </c>
      <c r="G218" s="8">
        <v>2928208</v>
      </c>
      <c r="H218" s="26">
        <f t="shared" si="12"/>
        <v>-35124</v>
      </c>
      <c r="I218" s="32">
        <v>2873841</v>
      </c>
      <c r="J218" s="26">
        <f t="shared" si="13"/>
        <v>-54367</v>
      </c>
      <c r="K218" s="38">
        <f t="shared" si="14"/>
        <v>-89491</v>
      </c>
      <c r="L218" s="39">
        <f t="shared" si="15"/>
        <v>-3.0200000000000001E-2</v>
      </c>
      <c r="M218" s="46" t="s">
        <v>899</v>
      </c>
      <c r="N218" s="47" t="s">
        <v>899</v>
      </c>
    </row>
    <row r="219" spans="1:14">
      <c r="A219" s="55" t="s">
        <v>68</v>
      </c>
      <c r="B219" s="6" t="s">
        <v>489</v>
      </c>
      <c r="C219" s="6" t="s">
        <v>17</v>
      </c>
      <c r="D219" s="6" t="s">
        <v>494</v>
      </c>
      <c r="E219" s="25">
        <v>485252</v>
      </c>
      <c r="F219" s="43" t="s">
        <v>899</v>
      </c>
      <c r="G219" s="8">
        <v>477245</v>
      </c>
      <c r="H219" s="26">
        <f t="shared" si="12"/>
        <v>-8007</v>
      </c>
      <c r="I219" s="32">
        <v>464850</v>
      </c>
      <c r="J219" s="26">
        <f t="shared" si="13"/>
        <v>-12395</v>
      </c>
      <c r="K219" s="38">
        <f t="shared" si="14"/>
        <v>-20402</v>
      </c>
      <c r="L219" s="39">
        <f t="shared" si="15"/>
        <v>-4.2000000000000003E-2</v>
      </c>
      <c r="M219" s="46" t="s">
        <v>899</v>
      </c>
      <c r="N219" s="47" t="s">
        <v>899</v>
      </c>
    </row>
    <row r="220" spans="1:14">
      <c r="A220" s="55" t="s">
        <v>68</v>
      </c>
      <c r="B220" s="6" t="s">
        <v>489</v>
      </c>
      <c r="C220" s="6" t="s">
        <v>14</v>
      </c>
      <c r="D220" s="6" t="s">
        <v>495</v>
      </c>
      <c r="E220" s="25">
        <v>645483</v>
      </c>
      <c r="F220" s="43" t="s">
        <v>899</v>
      </c>
      <c r="G220" s="8">
        <v>637218</v>
      </c>
      <c r="H220" s="26">
        <f t="shared" si="12"/>
        <v>-8265</v>
      </c>
      <c r="I220" s="32">
        <v>624423</v>
      </c>
      <c r="J220" s="26">
        <f t="shared" si="13"/>
        <v>-12795</v>
      </c>
      <c r="K220" s="38">
        <f t="shared" si="14"/>
        <v>-21060</v>
      </c>
      <c r="L220" s="39">
        <f t="shared" si="15"/>
        <v>-3.2599999999999997E-2</v>
      </c>
      <c r="M220" s="46" t="s">
        <v>899</v>
      </c>
      <c r="N220" s="47" t="s">
        <v>899</v>
      </c>
    </row>
    <row r="221" spans="1:14">
      <c r="A221" s="55" t="s">
        <v>68</v>
      </c>
      <c r="B221" s="6" t="s">
        <v>489</v>
      </c>
      <c r="C221" s="6" t="s">
        <v>63</v>
      </c>
      <c r="D221" s="6" t="s">
        <v>496</v>
      </c>
      <c r="E221" s="25">
        <v>726647</v>
      </c>
      <c r="F221" s="43" t="s">
        <v>910</v>
      </c>
      <c r="G221" s="8">
        <v>716153</v>
      </c>
      <c r="H221" s="26">
        <f t="shared" si="12"/>
        <v>-10494</v>
      </c>
      <c r="I221" s="32">
        <v>695460</v>
      </c>
      <c r="J221" s="26">
        <f t="shared" si="13"/>
        <v>-20693</v>
      </c>
      <c r="K221" s="38">
        <f t="shared" si="14"/>
        <v>-31187</v>
      </c>
      <c r="L221" s="39">
        <f t="shared" si="15"/>
        <v>-4.2900000000000001E-2</v>
      </c>
      <c r="M221" s="46" t="s">
        <v>899</v>
      </c>
      <c r="N221" s="47" t="s">
        <v>899</v>
      </c>
    </row>
    <row r="222" spans="1:14">
      <c r="A222" s="55" t="s">
        <v>138</v>
      </c>
      <c r="B222" s="6" t="s">
        <v>497</v>
      </c>
      <c r="C222" s="6" t="s">
        <v>141</v>
      </c>
      <c r="D222" s="6" t="s">
        <v>498</v>
      </c>
      <c r="E222" s="25">
        <v>229786</v>
      </c>
      <c r="F222" s="43" t="s">
        <v>899</v>
      </c>
      <c r="G222" s="8">
        <v>225191</v>
      </c>
      <c r="H222" s="26">
        <f t="shared" si="12"/>
        <v>-4595</v>
      </c>
      <c r="I222" s="32">
        <v>218078</v>
      </c>
      <c r="J222" s="26">
        <f t="shared" si="13"/>
        <v>-7113</v>
      </c>
      <c r="K222" s="38">
        <f t="shared" si="14"/>
        <v>-11708</v>
      </c>
      <c r="L222" s="39">
        <f t="shared" si="15"/>
        <v>-5.0999999999999997E-2</v>
      </c>
      <c r="M222" s="46" t="s">
        <v>899</v>
      </c>
      <c r="N222" s="47" t="s">
        <v>899</v>
      </c>
    </row>
    <row r="223" spans="1:14">
      <c r="A223" s="55" t="s">
        <v>138</v>
      </c>
      <c r="B223" s="6" t="s">
        <v>497</v>
      </c>
      <c r="C223" s="6" t="s">
        <v>202</v>
      </c>
      <c r="D223" s="6" t="s">
        <v>499</v>
      </c>
      <c r="E223" s="25">
        <v>11269</v>
      </c>
      <c r="F223" s="43" t="s">
        <v>899</v>
      </c>
      <c r="G223" s="8">
        <v>11269</v>
      </c>
      <c r="H223" s="26">
        <f t="shared" si="12"/>
        <v>0</v>
      </c>
      <c r="I223" s="32">
        <v>11269</v>
      </c>
      <c r="J223" s="26">
        <f t="shared" si="13"/>
        <v>0</v>
      </c>
      <c r="K223" s="38">
        <f t="shared" si="14"/>
        <v>0</v>
      </c>
      <c r="L223" s="39">
        <f t="shared" si="15"/>
        <v>0</v>
      </c>
      <c r="M223" s="46">
        <v>1</v>
      </c>
      <c r="N223" s="47">
        <v>1</v>
      </c>
    </row>
    <row r="224" spans="1:14">
      <c r="A224" s="55" t="s">
        <v>138</v>
      </c>
      <c r="B224" s="6" t="s">
        <v>497</v>
      </c>
      <c r="C224" s="6" t="s">
        <v>144</v>
      </c>
      <c r="D224" s="6" t="s">
        <v>501</v>
      </c>
      <c r="E224" s="25">
        <v>4135373</v>
      </c>
      <c r="F224" s="43" t="s">
        <v>899</v>
      </c>
      <c r="G224" s="8">
        <v>4084275</v>
      </c>
      <c r="H224" s="26">
        <f t="shared" si="12"/>
        <v>-51098</v>
      </c>
      <c r="I224" s="32">
        <v>4005187</v>
      </c>
      <c r="J224" s="26">
        <f t="shared" si="13"/>
        <v>-79088</v>
      </c>
      <c r="K224" s="38">
        <f t="shared" si="14"/>
        <v>-130186</v>
      </c>
      <c r="L224" s="39">
        <f t="shared" si="15"/>
        <v>-3.15E-2</v>
      </c>
      <c r="M224" s="46" t="s">
        <v>899</v>
      </c>
      <c r="N224" s="47" t="s">
        <v>899</v>
      </c>
    </row>
    <row r="225" spans="1:14">
      <c r="A225" s="55" t="s">
        <v>138</v>
      </c>
      <c r="B225" s="6" t="s">
        <v>497</v>
      </c>
      <c r="C225" s="6" t="s">
        <v>42</v>
      </c>
      <c r="D225" s="6" t="s">
        <v>502</v>
      </c>
      <c r="E225" s="25">
        <v>12241272</v>
      </c>
      <c r="F225" s="43" t="s">
        <v>899</v>
      </c>
      <c r="G225" s="8">
        <v>12050523</v>
      </c>
      <c r="H225" s="26">
        <f t="shared" si="12"/>
        <v>-190749</v>
      </c>
      <c r="I225" s="32">
        <v>11755277</v>
      </c>
      <c r="J225" s="26">
        <f t="shared" si="13"/>
        <v>-295246</v>
      </c>
      <c r="K225" s="38">
        <f t="shared" si="14"/>
        <v>-485995</v>
      </c>
      <c r="L225" s="39">
        <f t="shared" si="15"/>
        <v>-3.9699999999999999E-2</v>
      </c>
      <c r="M225" s="46" t="s">
        <v>899</v>
      </c>
      <c r="N225" s="47" t="s">
        <v>899</v>
      </c>
    </row>
    <row r="226" spans="1:14">
      <c r="A226" s="55" t="s">
        <v>138</v>
      </c>
      <c r="B226" s="6" t="s">
        <v>497</v>
      </c>
      <c r="C226" s="6" t="s">
        <v>43</v>
      </c>
      <c r="D226" s="6" t="s">
        <v>503</v>
      </c>
      <c r="E226" s="25">
        <v>1844303</v>
      </c>
      <c r="F226" s="43" t="s">
        <v>899</v>
      </c>
      <c r="G226" s="8">
        <v>1818743</v>
      </c>
      <c r="H226" s="26">
        <f t="shared" si="12"/>
        <v>-25560</v>
      </c>
      <c r="I226" s="32">
        <v>1779181</v>
      </c>
      <c r="J226" s="26">
        <f t="shared" si="13"/>
        <v>-39562</v>
      </c>
      <c r="K226" s="38">
        <f t="shared" si="14"/>
        <v>-65122</v>
      </c>
      <c r="L226" s="39">
        <f t="shared" si="15"/>
        <v>-3.5299999999999998E-2</v>
      </c>
      <c r="M226" s="46" t="s">
        <v>899</v>
      </c>
      <c r="N226" s="47" t="s">
        <v>899</v>
      </c>
    </row>
    <row r="227" spans="1:14">
      <c r="A227" s="55" t="s">
        <v>138</v>
      </c>
      <c r="B227" s="6" t="s">
        <v>497</v>
      </c>
      <c r="C227" s="6" t="s">
        <v>856</v>
      </c>
      <c r="D227" s="6" t="s">
        <v>500</v>
      </c>
      <c r="E227" s="25">
        <v>2433631</v>
      </c>
      <c r="F227" s="43" t="s">
        <v>899</v>
      </c>
      <c r="G227" s="8">
        <v>2402904</v>
      </c>
      <c r="H227" s="26">
        <f t="shared" si="12"/>
        <v>-30727</v>
      </c>
      <c r="I227" s="32">
        <v>2355345</v>
      </c>
      <c r="J227" s="26">
        <f t="shared" si="13"/>
        <v>-47559</v>
      </c>
      <c r="K227" s="38">
        <f t="shared" si="14"/>
        <v>-78286</v>
      </c>
      <c r="L227" s="39">
        <f t="shared" si="15"/>
        <v>-3.2199999999999999E-2</v>
      </c>
      <c r="M227" s="46" t="s">
        <v>899</v>
      </c>
      <c r="N227" s="47" t="s">
        <v>899</v>
      </c>
    </row>
    <row r="228" spans="1:14">
      <c r="A228" s="55" t="s">
        <v>44</v>
      </c>
      <c r="B228" s="6" t="s">
        <v>504</v>
      </c>
      <c r="C228" s="6" t="s">
        <v>189</v>
      </c>
      <c r="D228" s="6" t="s">
        <v>505</v>
      </c>
      <c r="E228" s="25">
        <v>244806</v>
      </c>
      <c r="F228" s="43" t="s">
        <v>899</v>
      </c>
      <c r="G228" s="8">
        <v>239948</v>
      </c>
      <c r="H228" s="26">
        <f t="shared" si="12"/>
        <v>-4858</v>
      </c>
      <c r="I228" s="32">
        <v>233146</v>
      </c>
      <c r="J228" s="26">
        <f t="shared" si="13"/>
        <v>-6802</v>
      </c>
      <c r="K228" s="38">
        <f t="shared" si="14"/>
        <v>-11660</v>
      </c>
      <c r="L228" s="39">
        <f t="shared" si="15"/>
        <v>-4.7600000000000003E-2</v>
      </c>
      <c r="M228" s="46">
        <v>1</v>
      </c>
      <c r="N228" s="47" t="s">
        <v>899</v>
      </c>
    </row>
    <row r="229" spans="1:14">
      <c r="A229" s="55" t="s">
        <v>44</v>
      </c>
      <c r="B229" s="6" t="s">
        <v>504</v>
      </c>
      <c r="C229" s="6" t="s">
        <v>95</v>
      </c>
      <c r="D229" s="6" t="s">
        <v>506</v>
      </c>
      <c r="E229" s="25">
        <v>541246</v>
      </c>
      <c r="F229" s="43" t="s">
        <v>899</v>
      </c>
      <c r="G229" s="8">
        <v>529383</v>
      </c>
      <c r="H229" s="26">
        <f t="shared" si="12"/>
        <v>-11863</v>
      </c>
      <c r="I229" s="32">
        <v>511020</v>
      </c>
      <c r="J229" s="26">
        <f t="shared" si="13"/>
        <v>-18363</v>
      </c>
      <c r="K229" s="38">
        <f t="shared" si="14"/>
        <v>-30226</v>
      </c>
      <c r="L229" s="39">
        <f t="shared" si="15"/>
        <v>-5.5800000000000002E-2</v>
      </c>
      <c r="M229" s="46" t="s">
        <v>899</v>
      </c>
      <c r="N229" s="47" t="s">
        <v>899</v>
      </c>
    </row>
    <row r="230" spans="1:14">
      <c r="A230" s="55" t="s">
        <v>44</v>
      </c>
      <c r="B230" s="6" t="s">
        <v>504</v>
      </c>
      <c r="C230" s="6" t="s">
        <v>55</v>
      </c>
      <c r="D230" s="6" t="s">
        <v>507</v>
      </c>
      <c r="E230" s="25">
        <v>2837992</v>
      </c>
      <c r="F230" s="43" t="s">
        <v>899</v>
      </c>
      <c r="G230" s="8">
        <v>2785092</v>
      </c>
      <c r="H230" s="26">
        <f t="shared" si="12"/>
        <v>-52900</v>
      </c>
      <c r="I230" s="32">
        <v>2703213</v>
      </c>
      <c r="J230" s="26">
        <f t="shared" si="13"/>
        <v>-81879</v>
      </c>
      <c r="K230" s="38">
        <f t="shared" si="14"/>
        <v>-134779</v>
      </c>
      <c r="L230" s="39">
        <f t="shared" si="15"/>
        <v>-4.7500000000000001E-2</v>
      </c>
      <c r="M230" s="46" t="s">
        <v>899</v>
      </c>
      <c r="N230" s="47" t="s">
        <v>899</v>
      </c>
    </row>
    <row r="231" spans="1:14">
      <c r="A231" s="55" t="s">
        <v>44</v>
      </c>
      <c r="B231" s="6" t="s">
        <v>504</v>
      </c>
      <c r="C231" s="6" t="s">
        <v>13</v>
      </c>
      <c r="D231" s="6" t="s">
        <v>508</v>
      </c>
      <c r="E231" s="25">
        <v>2133547</v>
      </c>
      <c r="F231" s="43" t="s">
        <v>899</v>
      </c>
      <c r="G231" s="8">
        <v>2097218</v>
      </c>
      <c r="H231" s="26">
        <f t="shared" si="12"/>
        <v>-36329</v>
      </c>
      <c r="I231" s="32">
        <v>2040987</v>
      </c>
      <c r="J231" s="26">
        <f t="shared" si="13"/>
        <v>-56231</v>
      </c>
      <c r="K231" s="38">
        <f t="shared" si="14"/>
        <v>-92560</v>
      </c>
      <c r="L231" s="39">
        <f t="shared" si="15"/>
        <v>-4.3400000000000001E-2</v>
      </c>
      <c r="M231" s="46" t="s">
        <v>899</v>
      </c>
      <c r="N231" s="47" t="s">
        <v>899</v>
      </c>
    </row>
    <row r="232" spans="1:14">
      <c r="A232" s="55" t="s">
        <v>44</v>
      </c>
      <c r="B232" s="6" t="s">
        <v>504</v>
      </c>
      <c r="C232" s="6" t="s">
        <v>184</v>
      </c>
      <c r="D232" s="6" t="s">
        <v>509</v>
      </c>
      <c r="E232" s="25">
        <v>169028</v>
      </c>
      <c r="F232" s="43" t="s">
        <v>899</v>
      </c>
      <c r="G232" s="8">
        <v>158700</v>
      </c>
      <c r="H232" s="26">
        <f t="shared" si="12"/>
        <v>-10328</v>
      </c>
      <c r="I232" s="32">
        <v>144241</v>
      </c>
      <c r="J232" s="26">
        <f t="shared" si="13"/>
        <v>-14459</v>
      </c>
      <c r="K232" s="38">
        <f t="shared" si="14"/>
        <v>-24787</v>
      </c>
      <c r="L232" s="39">
        <f t="shared" si="15"/>
        <v>-0.14660000000000001</v>
      </c>
      <c r="M232" s="46">
        <v>1</v>
      </c>
      <c r="N232" s="47" t="s">
        <v>899</v>
      </c>
    </row>
    <row r="233" spans="1:14">
      <c r="A233" s="55" t="s">
        <v>44</v>
      </c>
      <c r="B233" s="6" t="s">
        <v>504</v>
      </c>
      <c r="C233" s="6" t="s">
        <v>96</v>
      </c>
      <c r="D233" s="6" t="s">
        <v>510</v>
      </c>
      <c r="E233" s="25">
        <v>59216</v>
      </c>
      <c r="F233" s="43" t="s">
        <v>899</v>
      </c>
      <c r="G233" s="8">
        <v>51577</v>
      </c>
      <c r="H233" s="26">
        <f t="shared" si="12"/>
        <v>-7639</v>
      </c>
      <c r="I233" s="32">
        <v>46311</v>
      </c>
      <c r="J233" s="26">
        <f t="shared" si="13"/>
        <v>-5266</v>
      </c>
      <c r="K233" s="38">
        <f t="shared" si="14"/>
        <v>-12905</v>
      </c>
      <c r="L233" s="39">
        <f t="shared" si="15"/>
        <v>-0.21790000000000001</v>
      </c>
      <c r="M233" s="46">
        <v>1</v>
      </c>
      <c r="N233" s="47" t="s">
        <v>899</v>
      </c>
    </row>
    <row r="234" spans="1:14">
      <c r="A234" s="55" t="s">
        <v>204</v>
      </c>
      <c r="B234" s="6" t="s">
        <v>511</v>
      </c>
      <c r="C234" s="6" t="s">
        <v>50</v>
      </c>
      <c r="D234" s="6" t="s">
        <v>512</v>
      </c>
      <c r="E234" s="25">
        <v>2498721</v>
      </c>
      <c r="F234" s="43" t="s">
        <v>899</v>
      </c>
      <c r="G234" s="8">
        <v>2467512</v>
      </c>
      <c r="H234" s="26">
        <f t="shared" si="12"/>
        <v>-31209</v>
      </c>
      <c r="I234" s="32">
        <v>2419207</v>
      </c>
      <c r="J234" s="26">
        <f t="shared" si="13"/>
        <v>-48305</v>
      </c>
      <c r="K234" s="38">
        <f t="shared" si="14"/>
        <v>-79514</v>
      </c>
      <c r="L234" s="39">
        <f t="shared" si="15"/>
        <v>-3.1800000000000002E-2</v>
      </c>
      <c r="M234" s="46" t="s">
        <v>899</v>
      </c>
      <c r="N234" s="47" t="s">
        <v>899</v>
      </c>
    </row>
    <row r="235" spans="1:14">
      <c r="A235" s="55" t="s">
        <v>204</v>
      </c>
      <c r="B235" s="6" t="s">
        <v>511</v>
      </c>
      <c r="C235" s="6" t="s">
        <v>189</v>
      </c>
      <c r="D235" s="6" t="s">
        <v>513</v>
      </c>
      <c r="E235" s="25">
        <v>199173</v>
      </c>
      <c r="F235" s="43" t="s">
        <v>899</v>
      </c>
      <c r="G235" s="8">
        <v>194654</v>
      </c>
      <c r="H235" s="26">
        <f t="shared" si="12"/>
        <v>-4519</v>
      </c>
      <c r="I235" s="32">
        <v>187658</v>
      </c>
      <c r="J235" s="26">
        <f t="shared" si="13"/>
        <v>-6996</v>
      </c>
      <c r="K235" s="38">
        <f t="shared" si="14"/>
        <v>-11515</v>
      </c>
      <c r="L235" s="39">
        <f t="shared" si="15"/>
        <v>-5.7799999999999997E-2</v>
      </c>
      <c r="M235" s="46" t="s">
        <v>899</v>
      </c>
      <c r="N235" s="47" t="s">
        <v>899</v>
      </c>
    </row>
    <row r="236" spans="1:14">
      <c r="A236" s="55" t="s">
        <v>204</v>
      </c>
      <c r="B236" s="6" t="s">
        <v>511</v>
      </c>
      <c r="C236" s="6" t="s">
        <v>95</v>
      </c>
      <c r="D236" s="6" t="s">
        <v>514</v>
      </c>
      <c r="E236" s="25">
        <v>570033</v>
      </c>
      <c r="F236" s="43" t="s">
        <v>899</v>
      </c>
      <c r="G236" s="8">
        <v>557105</v>
      </c>
      <c r="H236" s="26">
        <f t="shared" si="12"/>
        <v>-12928</v>
      </c>
      <c r="I236" s="32">
        <v>537095</v>
      </c>
      <c r="J236" s="26">
        <f t="shared" si="13"/>
        <v>-20010</v>
      </c>
      <c r="K236" s="38">
        <f t="shared" si="14"/>
        <v>-32938</v>
      </c>
      <c r="L236" s="39">
        <f t="shared" si="15"/>
        <v>-5.7799999999999997E-2</v>
      </c>
      <c r="M236" s="46" t="s">
        <v>899</v>
      </c>
      <c r="N236" s="47" t="s">
        <v>899</v>
      </c>
    </row>
    <row r="237" spans="1:14">
      <c r="A237" s="55" t="s">
        <v>204</v>
      </c>
      <c r="B237" s="6" t="s">
        <v>511</v>
      </c>
      <c r="C237" s="6" t="s">
        <v>206</v>
      </c>
      <c r="D237" s="6" t="s">
        <v>515</v>
      </c>
      <c r="E237" s="25">
        <v>1524949</v>
      </c>
      <c r="F237" s="43" t="s">
        <v>899</v>
      </c>
      <c r="G237" s="8">
        <v>1503603</v>
      </c>
      <c r="H237" s="26">
        <f t="shared" si="12"/>
        <v>-21346</v>
      </c>
      <c r="I237" s="32">
        <v>1470564</v>
      </c>
      <c r="J237" s="26">
        <f t="shared" si="13"/>
        <v>-33039</v>
      </c>
      <c r="K237" s="38">
        <f t="shared" si="14"/>
        <v>-54385</v>
      </c>
      <c r="L237" s="39">
        <f t="shared" si="15"/>
        <v>-3.5700000000000003E-2</v>
      </c>
      <c r="M237" s="46" t="s">
        <v>899</v>
      </c>
      <c r="N237" s="47" t="s">
        <v>899</v>
      </c>
    </row>
    <row r="238" spans="1:14">
      <c r="A238" s="55" t="s">
        <v>75</v>
      </c>
      <c r="B238" s="6" t="s">
        <v>516</v>
      </c>
      <c r="C238" s="6" t="s">
        <v>50</v>
      </c>
      <c r="D238" s="6" t="s">
        <v>517</v>
      </c>
      <c r="E238" s="25">
        <v>2698810</v>
      </c>
      <c r="F238" s="43" t="s">
        <v>899</v>
      </c>
      <c r="G238" s="8">
        <v>2665309</v>
      </c>
      <c r="H238" s="26">
        <f t="shared" si="12"/>
        <v>-33501</v>
      </c>
      <c r="I238" s="32">
        <v>2613456</v>
      </c>
      <c r="J238" s="26">
        <f t="shared" si="13"/>
        <v>-51853</v>
      </c>
      <c r="K238" s="38">
        <f t="shared" si="14"/>
        <v>-85354</v>
      </c>
      <c r="L238" s="39">
        <f t="shared" si="15"/>
        <v>-3.1600000000000003E-2</v>
      </c>
      <c r="M238" s="46" t="s">
        <v>899</v>
      </c>
      <c r="N238" s="47" t="s">
        <v>899</v>
      </c>
    </row>
    <row r="239" spans="1:14">
      <c r="A239" s="55" t="s">
        <v>75</v>
      </c>
      <c r="B239" s="6" t="s">
        <v>516</v>
      </c>
      <c r="C239" s="6" t="s">
        <v>189</v>
      </c>
      <c r="D239" s="6" t="s">
        <v>518</v>
      </c>
      <c r="E239" s="25">
        <v>770301</v>
      </c>
      <c r="F239" s="43" t="s">
        <v>899</v>
      </c>
      <c r="G239" s="8">
        <v>759387</v>
      </c>
      <c r="H239" s="26">
        <f t="shared" si="12"/>
        <v>-10914</v>
      </c>
      <c r="I239" s="32">
        <v>742493</v>
      </c>
      <c r="J239" s="26">
        <f t="shared" si="13"/>
        <v>-16894</v>
      </c>
      <c r="K239" s="38">
        <f t="shared" si="14"/>
        <v>-27808</v>
      </c>
      <c r="L239" s="39">
        <f t="shared" si="15"/>
        <v>-3.61E-2</v>
      </c>
      <c r="M239" s="46" t="s">
        <v>899</v>
      </c>
      <c r="N239" s="47" t="s">
        <v>899</v>
      </c>
    </row>
    <row r="240" spans="1:14">
      <c r="A240" s="55" t="s">
        <v>75</v>
      </c>
      <c r="B240" s="6" t="s">
        <v>516</v>
      </c>
      <c r="C240" s="6" t="s">
        <v>95</v>
      </c>
      <c r="D240" s="6" t="s">
        <v>519</v>
      </c>
      <c r="E240" s="25">
        <v>536908</v>
      </c>
      <c r="F240" s="43" t="s">
        <v>899</v>
      </c>
      <c r="G240" s="8">
        <v>529871</v>
      </c>
      <c r="H240" s="26">
        <f t="shared" si="12"/>
        <v>-7037</v>
      </c>
      <c r="I240" s="32">
        <v>518979</v>
      </c>
      <c r="J240" s="26">
        <f t="shared" si="13"/>
        <v>-10892</v>
      </c>
      <c r="K240" s="38">
        <f t="shared" si="14"/>
        <v>-17929</v>
      </c>
      <c r="L240" s="39">
        <f t="shared" si="15"/>
        <v>-3.3399999999999999E-2</v>
      </c>
      <c r="M240" s="46" t="s">
        <v>899</v>
      </c>
      <c r="N240" s="47" t="s">
        <v>899</v>
      </c>
    </row>
    <row r="241" spans="1:14">
      <c r="A241" s="55" t="s">
        <v>75</v>
      </c>
      <c r="B241" s="6" t="s">
        <v>516</v>
      </c>
      <c r="C241" s="6" t="s">
        <v>206</v>
      </c>
      <c r="D241" s="6" t="s">
        <v>520</v>
      </c>
      <c r="E241" s="25">
        <v>483941</v>
      </c>
      <c r="F241" s="43" t="s">
        <v>899</v>
      </c>
      <c r="G241" s="8">
        <v>476192</v>
      </c>
      <c r="H241" s="26">
        <f t="shared" si="12"/>
        <v>-7749</v>
      </c>
      <c r="I241" s="32">
        <v>464200</v>
      </c>
      <c r="J241" s="26">
        <f t="shared" si="13"/>
        <v>-11992</v>
      </c>
      <c r="K241" s="38">
        <f t="shared" si="14"/>
        <v>-19741</v>
      </c>
      <c r="L241" s="39">
        <f t="shared" si="15"/>
        <v>-4.0800000000000003E-2</v>
      </c>
      <c r="M241" s="46" t="s">
        <v>899</v>
      </c>
      <c r="N241" s="47" t="s">
        <v>899</v>
      </c>
    </row>
    <row r="242" spans="1:14">
      <c r="A242" s="55" t="s">
        <v>53</v>
      </c>
      <c r="B242" s="6" t="s">
        <v>521</v>
      </c>
      <c r="C242" s="6" t="s">
        <v>25</v>
      </c>
      <c r="D242" s="6" t="s">
        <v>522</v>
      </c>
      <c r="E242" s="25">
        <v>597304</v>
      </c>
      <c r="F242" s="43" t="s">
        <v>899</v>
      </c>
      <c r="G242" s="8">
        <v>591339</v>
      </c>
      <c r="H242" s="26">
        <f t="shared" si="12"/>
        <v>-5965</v>
      </c>
      <c r="I242" s="32">
        <v>582103</v>
      </c>
      <c r="J242" s="26">
        <f t="shared" si="13"/>
        <v>-9236</v>
      </c>
      <c r="K242" s="38">
        <f t="shared" si="14"/>
        <v>-15201</v>
      </c>
      <c r="L242" s="39">
        <f t="shared" si="15"/>
        <v>-2.5399999999999999E-2</v>
      </c>
      <c r="M242" s="46" t="s">
        <v>899</v>
      </c>
      <c r="N242" s="47" t="s">
        <v>899</v>
      </c>
    </row>
    <row r="243" spans="1:14">
      <c r="A243" s="55" t="s">
        <v>53</v>
      </c>
      <c r="B243" s="6" t="s">
        <v>521</v>
      </c>
      <c r="C243" s="6" t="s">
        <v>79</v>
      </c>
      <c r="D243" s="6" t="s">
        <v>523</v>
      </c>
      <c r="E243" s="25">
        <v>400247</v>
      </c>
      <c r="F243" s="43" t="s">
        <v>899</v>
      </c>
      <c r="G243" s="8">
        <v>395486</v>
      </c>
      <c r="H243" s="26">
        <f t="shared" si="12"/>
        <v>-4761</v>
      </c>
      <c r="I243" s="32">
        <v>388117</v>
      </c>
      <c r="J243" s="26">
        <f t="shared" si="13"/>
        <v>-7369</v>
      </c>
      <c r="K243" s="38">
        <f t="shared" si="14"/>
        <v>-12130</v>
      </c>
      <c r="L243" s="39">
        <f t="shared" si="15"/>
        <v>-3.0300000000000001E-2</v>
      </c>
      <c r="M243" s="46" t="s">
        <v>899</v>
      </c>
      <c r="N243" s="47" t="s">
        <v>899</v>
      </c>
    </row>
    <row r="244" spans="1:14">
      <c r="A244" s="55" t="s">
        <v>53</v>
      </c>
      <c r="B244" s="6" t="s">
        <v>521</v>
      </c>
      <c r="C244" s="6" t="s">
        <v>210</v>
      </c>
      <c r="D244" s="6" t="s">
        <v>524</v>
      </c>
      <c r="E244" s="25">
        <v>1160143</v>
      </c>
      <c r="F244" s="43" t="s">
        <v>899</v>
      </c>
      <c r="G244" s="8">
        <v>1149984</v>
      </c>
      <c r="H244" s="26">
        <f t="shared" si="12"/>
        <v>-10159</v>
      </c>
      <c r="I244" s="32">
        <v>1134260</v>
      </c>
      <c r="J244" s="26">
        <f t="shared" si="13"/>
        <v>-15724</v>
      </c>
      <c r="K244" s="38">
        <f t="shared" si="14"/>
        <v>-25883</v>
      </c>
      <c r="L244" s="39">
        <f t="shared" si="15"/>
        <v>-2.23E-2</v>
      </c>
      <c r="M244" s="46" t="s">
        <v>899</v>
      </c>
      <c r="N244" s="47" t="s">
        <v>899</v>
      </c>
    </row>
    <row r="245" spans="1:14">
      <c r="A245" s="55" t="s">
        <v>53</v>
      </c>
      <c r="B245" s="6" t="s">
        <v>521</v>
      </c>
      <c r="C245" s="6" t="s">
        <v>80</v>
      </c>
      <c r="D245" s="6" t="s">
        <v>525</v>
      </c>
      <c r="E245" s="25">
        <v>195643</v>
      </c>
      <c r="F245" s="43" t="s">
        <v>899</v>
      </c>
      <c r="G245" s="8">
        <v>192690</v>
      </c>
      <c r="H245" s="26">
        <f t="shared" si="12"/>
        <v>-2953</v>
      </c>
      <c r="I245" s="32">
        <v>188121</v>
      </c>
      <c r="J245" s="26">
        <f t="shared" si="13"/>
        <v>-4569</v>
      </c>
      <c r="K245" s="38">
        <f t="shared" si="14"/>
        <v>-7522</v>
      </c>
      <c r="L245" s="39">
        <f t="shared" si="15"/>
        <v>-3.8399999999999997E-2</v>
      </c>
      <c r="M245" s="46" t="s">
        <v>899</v>
      </c>
      <c r="N245" s="47" t="s">
        <v>899</v>
      </c>
    </row>
    <row r="246" spans="1:14">
      <c r="A246" s="55" t="s">
        <v>53</v>
      </c>
      <c r="B246" s="6" t="s">
        <v>521</v>
      </c>
      <c r="C246" s="6" t="s">
        <v>189</v>
      </c>
      <c r="D246" s="6" t="s">
        <v>526</v>
      </c>
      <c r="E246" s="25">
        <v>3580128</v>
      </c>
      <c r="F246" s="43" t="s">
        <v>899</v>
      </c>
      <c r="G246" s="8">
        <v>3538351</v>
      </c>
      <c r="H246" s="26">
        <f t="shared" si="12"/>
        <v>-41777</v>
      </c>
      <c r="I246" s="32">
        <v>3473686</v>
      </c>
      <c r="J246" s="26">
        <f t="shared" si="13"/>
        <v>-64665</v>
      </c>
      <c r="K246" s="38">
        <f t="shared" si="14"/>
        <v>-106442</v>
      </c>
      <c r="L246" s="39">
        <f t="shared" si="15"/>
        <v>-2.9700000000000001E-2</v>
      </c>
      <c r="M246" s="46" t="s">
        <v>899</v>
      </c>
      <c r="N246" s="47" t="s">
        <v>899</v>
      </c>
    </row>
    <row r="247" spans="1:14">
      <c r="A247" s="55" t="s">
        <v>53</v>
      </c>
      <c r="B247" s="6" t="s">
        <v>521</v>
      </c>
      <c r="C247" s="6" t="s">
        <v>95</v>
      </c>
      <c r="D247" s="6" t="s">
        <v>527</v>
      </c>
      <c r="E247" s="25">
        <v>4134531</v>
      </c>
      <c r="F247" s="43" t="s">
        <v>899</v>
      </c>
      <c r="G247" s="8">
        <v>4094069</v>
      </c>
      <c r="H247" s="26">
        <f t="shared" si="12"/>
        <v>-40462</v>
      </c>
      <c r="I247" s="32">
        <v>4031441</v>
      </c>
      <c r="J247" s="26">
        <f t="shared" si="13"/>
        <v>-62628</v>
      </c>
      <c r="K247" s="38">
        <f t="shared" si="14"/>
        <v>-103090</v>
      </c>
      <c r="L247" s="39">
        <f t="shared" si="15"/>
        <v>-2.4899999999999999E-2</v>
      </c>
      <c r="M247" s="46" t="s">
        <v>899</v>
      </c>
      <c r="N247" s="47" t="s">
        <v>899</v>
      </c>
    </row>
    <row r="248" spans="1:14">
      <c r="A248" s="55" t="s">
        <v>53</v>
      </c>
      <c r="B248" s="6" t="s">
        <v>521</v>
      </c>
      <c r="C248" s="6" t="s">
        <v>55</v>
      </c>
      <c r="D248" s="6" t="s">
        <v>528</v>
      </c>
      <c r="E248" s="25">
        <v>2770118</v>
      </c>
      <c r="F248" s="43" t="s">
        <v>899</v>
      </c>
      <c r="G248" s="8">
        <v>2740182</v>
      </c>
      <c r="H248" s="26">
        <f t="shared" si="12"/>
        <v>-29936</v>
      </c>
      <c r="I248" s="32">
        <v>2693844</v>
      </c>
      <c r="J248" s="26">
        <f t="shared" si="13"/>
        <v>-46338</v>
      </c>
      <c r="K248" s="38">
        <f t="shared" si="14"/>
        <v>-76274</v>
      </c>
      <c r="L248" s="39">
        <f t="shared" si="15"/>
        <v>-2.75E-2</v>
      </c>
      <c r="M248" s="46" t="s">
        <v>899</v>
      </c>
      <c r="N248" s="47" t="s">
        <v>899</v>
      </c>
    </row>
    <row r="249" spans="1:14">
      <c r="A249" s="55" t="s">
        <v>53</v>
      </c>
      <c r="B249" s="6" t="s">
        <v>521</v>
      </c>
      <c r="C249" s="6" t="s">
        <v>13</v>
      </c>
      <c r="D249" s="6" t="s">
        <v>529</v>
      </c>
      <c r="E249" s="25">
        <v>846652</v>
      </c>
      <c r="F249" s="43" t="s">
        <v>899</v>
      </c>
      <c r="G249" s="8">
        <v>837562</v>
      </c>
      <c r="H249" s="26">
        <f t="shared" si="12"/>
        <v>-9090</v>
      </c>
      <c r="I249" s="32">
        <v>823493</v>
      </c>
      <c r="J249" s="26">
        <f t="shared" si="13"/>
        <v>-14069</v>
      </c>
      <c r="K249" s="38">
        <f t="shared" si="14"/>
        <v>-23159</v>
      </c>
      <c r="L249" s="39">
        <f t="shared" si="15"/>
        <v>-2.7400000000000001E-2</v>
      </c>
      <c r="M249" s="46" t="s">
        <v>899</v>
      </c>
      <c r="N249" s="47" t="s">
        <v>899</v>
      </c>
    </row>
    <row r="250" spans="1:14">
      <c r="A250" s="55" t="s">
        <v>53</v>
      </c>
      <c r="B250" s="6" t="s">
        <v>521</v>
      </c>
      <c r="C250" s="6" t="s">
        <v>234</v>
      </c>
      <c r="D250" s="6" t="s">
        <v>530</v>
      </c>
      <c r="E250" s="25">
        <v>967450</v>
      </c>
      <c r="F250" s="43" t="s">
        <v>899</v>
      </c>
      <c r="G250" s="8">
        <v>955390</v>
      </c>
      <c r="H250" s="26">
        <f t="shared" si="12"/>
        <v>-12060</v>
      </c>
      <c r="I250" s="32">
        <v>936721</v>
      </c>
      <c r="J250" s="26">
        <f t="shared" si="13"/>
        <v>-18669</v>
      </c>
      <c r="K250" s="38">
        <f t="shared" si="14"/>
        <v>-30729</v>
      </c>
      <c r="L250" s="39">
        <f t="shared" si="15"/>
        <v>-3.1800000000000002E-2</v>
      </c>
      <c r="M250" s="46" t="s">
        <v>899</v>
      </c>
      <c r="N250" s="47" t="s">
        <v>899</v>
      </c>
    </row>
    <row r="251" spans="1:14">
      <c r="A251" s="55" t="s">
        <v>53</v>
      </c>
      <c r="B251" s="6" t="s">
        <v>521</v>
      </c>
      <c r="C251" s="6" t="s">
        <v>26</v>
      </c>
      <c r="D251" s="6" t="s">
        <v>531</v>
      </c>
      <c r="E251" s="25">
        <v>2486612</v>
      </c>
      <c r="F251" s="43" t="s">
        <v>899</v>
      </c>
      <c r="G251" s="8">
        <v>2459964</v>
      </c>
      <c r="H251" s="26">
        <f t="shared" si="12"/>
        <v>-26648</v>
      </c>
      <c r="I251" s="32">
        <v>2418718</v>
      </c>
      <c r="J251" s="26">
        <f t="shared" si="13"/>
        <v>-41246</v>
      </c>
      <c r="K251" s="38">
        <f t="shared" si="14"/>
        <v>-67894</v>
      </c>
      <c r="L251" s="39">
        <f t="shared" si="15"/>
        <v>-2.7300000000000001E-2</v>
      </c>
      <c r="M251" s="46" t="s">
        <v>899</v>
      </c>
      <c r="N251" s="47" t="s">
        <v>899</v>
      </c>
    </row>
    <row r="252" spans="1:14">
      <c r="A252" s="55" t="s">
        <v>53</v>
      </c>
      <c r="B252" s="6" t="s">
        <v>521</v>
      </c>
      <c r="C252" s="6" t="s">
        <v>87</v>
      </c>
      <c r="D252" s="6" t="s">
        <v>532</v>
      </c>
      <c r="E252" s="25">
        <v>810658</v>
      </c>
      <c r="F252" s="43" t="s">
        <v>899</v>
      </c>
      <c r="G252" s="8">
        <v>801989</v>
      </c>
      <c r="H252" s="26">
        <f t="shared" si="12"/>
        <v>-8669</v>
      </c>
      <c r="I252" s="32">
        <v>788570</v>
      </c>
      <c r="J252" s="26">
        <f t="shared" si="13"/>
        <v>-13419</v>
      </c>
      <c r="K252" s="38">
        <f t="shared" si="14"/>
        <v>-22088</v>
      </c>
      <c r="L252" s="39">
        <f t="shared" si="15"/>
        <v>-2.7199999999999998E-2</v>
      </c>
      <c r="M252" s="46" t="s">
        <v>899</v>
      </c>
      <c r="N252" s="47" t="s">
        <v>899</v>
      </c>
    </row>
    <row r="253" spans="1:14">
      <c r="A253" s="55" t="s">
        <v>53</v>
      </c>
      <c r="B253" s="6" t="s">
        <v>521</v>
      </c>
      <c r="C253" s="6" t="s">
        <v>17</v>
      </c>
      <c r="D253" s="6" t="s">
        <v>533</v>
      </c>
      <c r="E253" s="25">
        <v>8313627</v>
      </c>
      <c r="F253" s="43" t="s">
        <v>899</v>
      </c>
      <c r="G253" s="8">
        <v>8225799</v>
      </c>
      <c r="H253" s="26">
        <f t="shared" si="12"/>
        <v>-87828</v>
      </c>
      <c r="I253" s="32">
        <v>8089859</v>
      </c>
      <c r="J253" s="26">
        <f t="shared" si="13"/>
        <v>-135940</v>
      </c>
      <c r="K253" s="38">
        <f t="shared" si="14"/>
        <v>-223768</v>
      </c>
      <c r="L253" s="39">
        <f t="shared" si="15"/>
        <v>-2.69E-2</v>
      </c>
      <c r="M253" s="46" t="s">
        <v>899</v>
      </c>
      <c r="N253" s="47" t="s">
        <v>899</v>
      </c>
    </row>
    <row r="254" spans="1:14">
      <c r="A254" s="55" t="s">
        <v>53</v>
      </c>
      <c r="B254" s="6" t="s">
        <v>521</v>
      </c>
      <c r="C254" s="6" t="s">
        <v>90</v>
      </c>
      <c r="D254" s="6" t="s">
        <v>534</v>
      </c>
      <c r="E254" s="25">
        <v>2297021</v>
      </c>
      <c r="F254" s="43" t="s">
        <v>899</v>
      </c>
      <c r="G254" s="8">
        <v>2275304</v>
      </c>
      <c r="H254" s="26">
        <f t="shared" si="12"/>
        <v>-21717</v>
      </c>
      <c r="I254" s="32">
        <v>2241689</v>
      </c>
      <c r="J254" s="26">
        <f t="shared" si="13"/>
        <v>-33615</v>
      </c>
      <c r="K254" s="38">
        <f t="shared" si="14"/>
        <v>-55332</v>
      </c>
      <c r="L254" s="39">
        <f t="shared" si="15"/>
        <v>-2.41E-2</v>
      </c>
      <c r="M254" s="46" t="s">
        <v>899</v>
      </c>
      <c r="N254" s="47" t="s">
        <v>899</v>
      </c>
    </row>
    <row r="255" spans="1:14">
      <c r="A255" s="55" t="s">
        <v>53</v>
      </c>
      <c r="B255" s="6" t="s">
        <v>521</v>
      </c>
      <c r="C255" s="6" t="s">
        <v>212</v>
      </c>
      <c r="D255" s="6" t="s">
        <v>535</v>
      </c>
      <c r="E255" s="25">
        <v>2543806</v>
      </c>
      <c r="F255" s="43" t="s">
        <v>899</v>
      </c>
      <c r="G255" s="8">
        <v>2520303</v>
      </c>
      <c r="H255" s="26">
        <f t="shared" si="12"/>
        <v>-23503</v>
      </c>
      <c r="I255" s="32">
        <v>2483926</v>
      </c>
      <c r="J255" s="26">
        <f t="shared" si="13"/>
        <v>-36377</v>
      </c>
      <c r="K255" s="38">
        <f t="shared" si="14"/>
        <v>-59880</v>
      </c>
      <c r="L255" s="39">
        <f t="shared" si="15"/>
        <v>-2.35E-2</v>
      </c>
      <c r="M255" s="46" t="s">
        <v>899</v>
      </c>
      <c r="N255" s="47" t="s">
        <v>899</v>
      </c>
    </row>
    <row r="256" spans="1:14">
      <c r="A256" s="55" t="s">
        <v>53</v>
      </c>
      <c r="B256" s="6" t="s">
        <v>521</v>
      </c>
      <c r="C256" s="6" t="s">
        <v>213</v>
      </c>
      <c r="D256" s="6" t="s">
        <v>536</v>
      </c>
      <c r="E256" s="25">
        <v>1267825</v>
      </c>
      <c r="F256" s="43" t="s">
        <v>899</v>
      </c>
      <c r="G256" s="8">
        <v>1256139</v>
      </c>
      <c r="H256" s="26">
        <f t="shared" si="12"/>
        <v>-11686</v>
      </c>
      <c r="I256" s="32">
        <v>1238050</v>
      </c>
      <c r="J256" s="26">
        <f t="shared" si="13"/>
        <v>-18089</v>
      </c>
      <c r="K256" s="38">
        <f t="shared" si="14"/>
        <v>-29775</v>
      </c>
      <c r="L256" s="39">
        <f t="shared" si="15"/>
        <v>-2.35E-2</v>
      </c>
      <c r="M256" s="46" t="s">
        <v>899</v>
      </c>
      <c r="N256" s="47" t="s">
        <v>899</v>
      </c>
    </row>
    <row r="257" spans="1:14">
      <c r="A257" s="55" t="s">
        <v>53</v>
      </c>
      <c r="B257" s="6" t="s">
        <v>521</v>
      </c>
      <c r="C257" s="6" t="s">
        <v>162</v>
      </c>
      <c r="D257" s="6" t="s">
        <v>537</v>
      </c>
      <c r="E257" s="25">
        <v>2376625</v>
      </c>
      <c r="F257" s="43" t="s">
        <v>899</v>
      </c>
      <c r="G257" s="8">
        <v>2355042</v>
      </c>
      <c r="H257" s="26">
        <f t="shared" si="12"/>
        <v>-21583</v>
      </c>
      <c r="I257" s="32">
        <v>2321635</v>
      </c>
      <c r="J257" s="26">
        <f t="shared" si="13"/>
        <v>-33407</v>
      </c>
      <c r="K257" s="38">
        <f t="shared" si="14"/>
        <v>-54990</v>
      </c>
      <c r="L257" s="39">
        <f t="shared" si="15"/>
        <v>-2.3099999999999999E-2</v>
      </c>
      <c r="M257" s="46" t="s">
        <v>899</v>
      </c>
      <c r="N257" s="47" t="s">
        <v>899</v>
      </c>
    </row>
    <row r="258" spans="1:14">
      <c r="A258" s="55" t="s">
        <v>53</v>
      </c>
      <c r="B258" s="6" t="s">
        <v>521</v>
      </c>
      <c r="C258" s="6" t="s">
        <v>163</v>
      </c>
      <c r="D258" s="6" t="s">
        <v>538</v>
      </c>
      <c r="E258" s="25">
        <v>1546539</v>
      </c>
      <c r="F258" s="43" t="s">
        <v>899</v>
      </c>
      <c r="G258" s="8">
        <v>1531192</v>
      </c>
      <c r="H258" s="26">
        <f t="shared" si="12"/>
        <v>-15347</v>
      </c>
      <c r="I258" s="32">
        <v>1507437</v>
      </c>
      <c r="J258" s="26">
        <f t="shared" si="13"/>
        <v>-23755</v>
      </c>
      <c r="K258" s="38">
        <f t="shared" si="14"/>
        <v>-39102</v>
      </c>
      <c r="L258" s="39">
        <f t="shared" si="15"/>
        <v>-2.53E-2</v>
      </c>
      <c r="M258" s="46" t="s">
        <v>899</v>
      </c>
      <c r="N258" s="47" t="s">
        <v>899</v>
      </c>
    </row>
    <row r="259" spans="1:14">
      <c r="A259" s="55" t="s">
        <v>164</v>
      </c>
      <c r="B259" s="6" t="s">
        <v>539</v>
      </c>
      <c r="C259" s="6" t="s">
        <v>61</v>
      </c>
      <c r="D259" s="6" t="s">
        <v>540</v>
      </c>
      <c r="E259" s="25">
        <v>461922</v>
      </c>
      <c r="F259" s="43" t="s">
        <v>910</v>
      </c>
      <c r="G259" s="8">
        <v>456394</v>
      </c>
      <c r="H259" s="26">
        <f t="shared" si="12"/>
        <v>-5528</v>
      </c>
      <c r="I259" s="32">
        <v>446533</v>
      </c>
      <c r="J259" s="26">
        <f t="shared" si="13"/>
        <v>-9861</v>
      </c>
      <c r="K259" s="38">
        <f t="shared" si="14"/>
        <v>-15389</v>
      </c>
      <c r="L259" s="39">
        <f t="shared" si="15"/>
        <v>-3.3300000000000003E-2</v>
      </c>
      <c r="M259" s="46" t="s">
        <v>899</v>
      </c>
      <c r="N259" s="47" t="s">
        <v>899</v>
      </c>
    </row>
    <row r="260" spans="1:14">
      <c r="A260" s="55" t="s">
        <v>164</v>
      </c>
      <c r="B260" s="6" t="s">
        <v>539</v>
      </c>
      <c r="C260" s="6" t="s">
        <v>50</v>
      </c>
      <c r="D260" s="6" t="s">
        <v>541</v>
      </c>
      <c r="E260" s="25">
        <v>3253186</v>
      </c>
      <c r="F260" s="43" t="s">
        <v>899</v>
      </c>
      <c r="G260" s="8">
        <v>3211794</v>
      </c>
      <c r="H260" s="26">
        <f t="shared" si="12"/>
        <v>-41392</v>
      </c>
      <c r="I260" s="32">
        <v>3147726</v>
      </c>
      <c r="J260" s="26">
        <f t="shared" si="13"/>
        <v>-64068</v>
      </c>
      <c r="K260" s="38">
        <f t="shared" si="14"/>
        <v>-105460</v>
      </c>
      <c r="L260" s="39">
        <f t="shared" si="15"/>
        <v>-3.2399999999999998E-2</v>
      </c>
      <c r="M260" s="46" t="s">
        <v>899</v>
      </c>
      <c r="N260" s="47" t="s">
        <v>899</v>
      </c>
    </row>
    <row r="261" spans="1:14">
      <c r="A261" s="55" t="s">
        <v>164</v>
      </c>
      <c r="B261" s="6" t="s">
        <v>539</v>
      </c>
      <c r="C261" s="6" t="s">
        <v>95</v>
      </c>
      <c r="D261" s="6" t="s">
        <v>542</v>
      </c>
      <c r="E261" s="25">
        <v>1051702</v>
      </c>
      <c r="F261" s="43" t="s">
        <v>899</v>
      </c>
      <c r="G261" s="8">
        <v>1037312</v>
      </c>
      <c r="H261" s="26">
        <f t="shared" si="12"/>
        <v>-14390</v>
      </c>
      <c r="I261" s="32">
        <v>1015039</v>
      </c>
      <c r="J261" s="26">
        <f t="shared" si="13"/>
        <v>-22273</v>
      </c>
      <c r="K261" s="38">
        <f t="shared" si="14"/>
        <v>-36663</v>
      </c>
      <c r="L261" s="39">
        <f t="shared" si="15"/>
        <v>-3.49E-2</v>
      </c>
      <c r="M261" s="46" t="s">
        <v>899</v>
      </c>
      <c r="N261" s="47" t="s">
        <v>899</v>
      </c>
    </row>
    <row r="262" spans="1:14">
      <c r="A262" s="55" t="s">
        <v>164</v>
      </c>
      <c r="B262" s="6" t="s">
        <v>539</v>
      </c>
      <c r="C262" s="6" t="s">
        <v>206</v>
      </c>
      <c r="D262" s="6" t="s">
        <v>543</v>
      </c>
      <c r="E262" s="25">
        <v>1929387</v>
      </c>
      <c r="F262" s="43" t="s">
        <v>899</v>
      </c>
      <c r="G262" s="8">
        <v>1906239</v>
      </c>
      <c r="H262" s="26">
        <f t="shared" si="12"/>
        <v>-23148</v>
      </c>
      <c r="I262" s="32">
        <v>1870412</v>
      </c>
      <c r="J262" s="26">
        <f t="shared" si="13"/>
        <v>-35827</v>
      </c>
      <c r="K262" s="38">
        <f t="shared" si="14"/>
        <v>-58975</v>
      </c>
      <c r="L262" s="39">
        <f t="shared" si="15"/>
        <v>-3.0599999999999999E-2</v>
      </c>
      <c r="M262" s="46" t="s">
        <v>899</v>
      </c>
      <c r="N262" s="47" t="s">
        <v>899</v>
      </c>
    </row>
    <row r="263" spans="1:14">
      <c r="A263" s="55" t="s">
        <v>164</v>
      </c>
      <c r="B263" s="6" t="s">
        <v>539</v>
      </c>
      <c r="C263" s="6" t="s">
        <v>57</v>
      </c>
      <c r="D263" s="6" t="s">
        <v>544</v>
      </c>
      <c r="E263" s="25">
        <v>48592</v>
      </c>
      <c r="F263" s="43" t="s">
        <v>899</v>
      </c>
      <c r="G263" s="8">
        <v>48592</v>
      </c>
      <c r="H263" s="26">
        <f t="shared" si="12"/>
        <v>0</v>
      </c>
      <c r="I263" s="32">
        <v>48592</v>
      </c>
      <c r="J263" s="26">
        <f t="shared" si="13"/>
        <v>0</v>
      </c>
      <c r="K263" s="38">
        <f t="shared" si="14"/>
        <v>0</v>
      </c>
      <c r="L263" s="39">
        <f t="shared" si="15"/>
        <v>0</v>
      </c>
      <c r="M263" s="46">
        <v>1</v>
      </c>
      <c r="N263" s="47">
        <v>1</v>
      </c>
    </row>
    <row r="264" spans="1:14">
      <c r="A264" s="55" t="s">
        <v>164</v>
      </c>
      <c r="B264" s="6" t="s">
        <v>539</v>
      </c>
      <c r="C264" s="6" t="s">
        <v>33</v>
      </c>
      <c r="D264" s="6" t="s">
        <v>545</v>
      </c>
      <c r="E264" s="25">
        <v>2649255</v>
      </c>
      <c r="F264" s="43" t="s">
        <v>899</v>
      </c>
      <c r="G264" s="8">
        <v>2618865</v>
      </c>
      <c r="H264" s="26">
        <f t="shared" ref="H264:H327" si="16">SUM(G264-E264)</f>
        <v>-30390</v>
      </c>
      <c r="I264" s="32">
        <v>2571826</v>
      </c>
      <c r="J264" s="26">
        <f t="shared" si="13"/>
        <v>-47039</v>
      </c>
      <c r="K264" s="38">
        <f t="shared" si="14"/>
        <v>-77429</v>
      </c>
      <c r="L264" s="39">
        <f t="shared" si="15"/>
        <v>-2.92E-2</v>
      </c>
      <c r="M264" s="46" t="s">
        <v>899</v>
      </c>
      <c r="N264" s="47" t="s">
        <v>899</v>
      </c>
    </row>
    <row r="265" spans="1:14">
      <c r="A265" s="55" t="s">
        <v>164</v>
      </c>
      <c r="B265" s="6" t="s">
        <v>539</v>
      </c>
      <c r="C265" s="6" t="s">
        <v>165</v>
      </c>
      <c r="D265" s="6" t="s">
        <v>546</v>
      </c>
      <c r="E265" s="25">
        <v>3097944</v>
      </c>
      <c r="F265" s="43" t="s">
        <v>899</v>
      </c>
      <c r="G265" s="8">
        <v>3060196</v>
      </c>
      <c r="H265" s="26">
        <f t="shared" si="16"/>
        <v>-37748</v>
      </c>
      <c r="I265" s="32">
        <v>3001769</v>
      </c>
      <c r="J265" s="26">
        <f t="shared" ref="J265:J328" si="17">SUM(I265-G265)</f>
        <v>-58427</v>
      </c>
      <c r="K265" s="38">
        <f t="shared" ref="K265:K328" si="18">SUM(H265+J265)</f>
        <v>-96175</v>
      </c>
      <c r="L265" s="39">
        <f t="shared" ref="L265:L328" si="19">ROUND(K265/E265,4)</f>
        <v>-3.1E-2</v>
      </c>
      <c r="M265" s="46" t="s">
        <v>899</v>
      </c>
      <c r="N265" s="47" t="s">
        <v>899</v>
      </c>
    </row>
    <row r="266" spans="1:14">
      <c r="A266" s="55" t="s">
        <v>164</v>
      </c>
      <c r="B266" s="6" t="s">
        <v>539</v>
      </c>
      <c r="C266" s="6" t="s">
        <v>96</v>
      </c>
      <c r="D266" s="6" t="s">
        <v>547</v>
      </c>
      <c r="E266" s="25">
        <v>764589</v>
      </c>
      <c r="F266" s="43" t="s">
        <v>899</v>
      </c>
      <c r="G266" s="8">
        <v>755529</v>
      </c>
      <c r="H266" s="26">
        <f t="shared" si="16"/>
        <v>-9060</v>
      </c>
      <c r="I266" s="32">
        <v>741506</v>
      </c>
      <c r="J266" s="26">
        <f t="shared" si="17"/>
        <v>-14023</v>
      </c>
      <c r="K266" s="38">
        <f t="shared" si="18"/>
        <v>-23083</v>
      </c>
      <c r="L266" s="39">
        <f t="shared" si="19"/>
        <v>-3.0200000000000001E-2</v>
      </c>
      <c r="M266" s="46" t="s">
        <v>899</v>
      </c>
      <c r="N266" s="47" t="s">
        <v>899</v>
      </c>
    </row>
    <row r="267" spans="1:14">
      <c r="A267" s="55" t="s">
        <v>164</v>
      </c>
      <c r="B267" s="6" t="s">
        <v>539</v>
      </c>
      <c r="C267" s="6" t="s">
        <v>166</v>
      </c>
      <c r="D267" s="6" t="s">
        <v>548</v>
      </c>
      <c r="E267" s="25">
        <v>1527575</v>
      </c>
      <c r="F267" s="43" t="s">
        <v>899</v>
      </c>
      <c r="G267" s="8">
        <v>1511970</v>
      </c>
      <c r="H267" s="26">
        <f t="shared" si="16"/>
        <v>-15605</v>
      </c>
      <c r="I267" s="32">
        <v>1487817</v>
      </c>
      <c r="J267" s="26">
        <f t="shared" si="17"/>
        <v>-24153</v>
      </c>
      <c r="K267" s="38">
        <f t="shared" si="18"/>
        <v>-39758</v>
      </c>
      <c r="L267" s="39">
        <f t="shared" si="19"/>
        <v>-2.5999999999999999E-2</v>
      </c>
      <c r="M267" s="46" t="s">
        <v>899</v>
      </c>
      <c r="N267" s="47" t="s">
        <v>899</v>
      </c>
    </row>
    <row r="268" spans="1:14">
      <c r="A268" s="55" t="s">
        <v>62</v>
      </c>
      <c r="B268" s="6" t="s">
        <v>549</v>
      </c>
      <c r="C268" s="6" t="s">
        <v>50</v>
      </c>
      <c r="D268" s="6" t="s">
        <v>550</v>
      </c>
      <c r="E268" s="25">
        <v>7957973</v>
      </c>
      <c r="F268" s="43" t="s">
        <v>899</v>
      </c>
      <c r="G268" s="8">
        <v>7835691</v>
      </c>
      <c r="H268" s="26">
        <f t="shared" si="16"/>
        <v>-122282</v>
      </c>
      <c r="I268" s="32">
        <v>7646420</v>
      </c>
      <c r="J268" s="26">
        <f t="shared" si="17"/>
        <v>-189271</v>
      </c>
      <c r="K268" s="38">
        <f t="shared" si="18"/>
        <v>-311553</v>
      </c>
      <c r="L268" s="39">
        <f t="shared" si="19"/>
        <v>-3.9100000000000003E-2</v>
      </c>
      <c r="M268" s="46" t="s">
        <v>899</v>
      </c>
      <c r="N268" s="47" t="s">
        <v>899</v>
      </c>
    </row>
    <row r="269" spans="1:14">
      <c r="A269" s="55" t="s">
        <v>62</v>
      </c>
      <c r="B269" s="6" t="s">
        <v>549</v>
      </c>
      <c r="C269" s="6" t="s">
        <v>189</v>
      </c>
      <c r="D269" s="6" t="s">
        <v>551</v>
      </c>
      <c r="E269" s="25">
        <v>1546229</v>
      </c>
      <c r="F269" s="43" t="s">
        <v>899</v>
      </c>
      <c r="G269" s="8">
        <v>1522511</v>
      </c>
      <c r="H269" s="26">
        <f t="shared" si="16"/>
        <v>-23718</v>
      </c>
      <c r="I269" s="32">
        <v>1485800</v>
      </c>
      <c r="J269" s="26">
        <f t="shared" si="17"/>
        <v>-36711</v>
      </c>
      <c r="K269" s="38">
        <f t="shared" si="18"/>
        <v>-60429</v>
      </c>
      <c r="L269" s="39">
        <f t="shared" si="19"/>
        <v>-3.9100000000000003E-2</v>
      </c>
      <c r="M269" s="46" t="s">
        <v>899</v>
      </c>
      <c r="N269" s="47" t="s">
        <v>899</v>
      </c>
    </row>
    <row r="270" spans="1:14">
      <c r="A270" s="55" t="s">
        <v>62</v>
      </c>
      <c r="B270" s="6" t="s">
        <v>549</v>
      </c>
      <c r="C270" s="6" t="s">
        <v>95</v>
      </c>
      <c r="D270" s="6" t="s">
        <v>552</v>
      </c>
      <c r="E270" s="25">
        <v>153253</v>
      </c>
      <c r="F270" s="43" t="s">
        <v>899</v>
      </c>
      <c r="G270" s="8">
        <v>146366</v>
      </c>
      <c r="H270" s="26">
        <f t="shared" si="16"/>
        <v>-6887</v>
      </c>
      <c r="I270" s="32">
        <v>136724</v>
      </c>
      <c r="J270" s="26">
        <f t="shared" si="17"/>
        <v>-9642</v>
      </c>
      <c r="K270" s="38">
        <f t="shared" si="18"/>
        <v>-16529</v>
      </c>
      <c r="L270" s="39">
        <f t="shared" si="19"/>
        <v>-0.1079</v>
      </c>
      <c r="M270" s="46">
        <v>1</v>
      </c>
      <c r="N270" s="47" t="s">
        <v>899</v>
      </c>
    </row>
    <row r="271" spans="1:14">
      <c r="A271" s="55" t="s">
        <v>62</v>
      </c>
      <c r="B271" s="6" t="s">
        <v>549</v>
      </c>
      <c r="C271" s="6" t="s">
        <v>37</v>
      </c>
      <c r="D271" s="6" t="s">
        <v>553</v>
      </c>
      <c r="E271" s="25">
        <v>590667</v>
      </c>
      <c r="F271" s="43" t="s">
        <v>899</v>
      </c>
      <c r="G271" s="8">
        <v>576688</v>
      </c>
      <c r="H271" s="26">
        <f t="shared" si="16"/>
        <v>-13979</v>
      </c>
      <c r="I271" s="32">
        <v>555048</v>
      </c>
      <c r="J271" s="26">
        <f t="shared" si="17"/>
        <v>-21640</v>
      </c>
      <c r="K271" s="38">
        <f t="shared" si="18"/>
        <v>-35619</v>
      </c>
      <c r="L271" s="39">
        <f t="shared" si="19"/>
        <v>-6.0299999999999999E-2</v>
      </c>
      <c r="M271" s="46" t="s">
        <v>899</v>
      </c>
      <c r="N271" s="47" t="s">
        <v>899</v>
      </c>
    </row>
    <row r="272" spans="1:14">
      <c r="A272" s="55" t="s">
        <v>195</v>
      </c>
      <c r="B272" s="6" t="s">
        <v>554</v>
      </c>
      <c r="C272" s="6" t="s">
        <v>157</v>
      </c>
      <c r="D272" s="6" t="s">
        <v>555</v>
      </c>
      <c r="E272" s="25">
        <v>516364</v>
      </c>
      <c r="F272" s="43" t="s">
        <v>899</v>
      </c>
      <c r="G272" s="8">
        <v>510349</v>
      </c>
      <c r="H272" s="26">
        <f t="shared" si="16"/>
        <v>-6015</v>
      </c>
      <c r="I272" s="32">
        <v>501041</v>
      </c>
      <c r="J272" s="26">
        <f t="shared" si="17"/>
        <v>-9308</v>
      </c>
      <c r="K272" s="38">
        <f t="shared" si="18"/>
        <v>-15323</v>
      </c>
      <c r="L272" s="39">
        <f t="shared" si="19"/>
        <v>-2.9700000000000001E-2</v>
      </c>
      <c r="M272" s="46" t="s">
        <v>899</v>
      </c>
      <c r="N272" s="47" t="s">
        <v>899</v>
      </c>
    </row>
    <row r="273" spans="1:14">
      <c r="A273" s="55" t="s">
        <v>195</v>
      </c>
      <c r="B273" s="6" t="s">
        <v>554</v>
      </c>
      <c r="C273" s="6" t="s">
        <v>206</v>
      </c>
      <c r="D273" s="6" t="s">
        <v>556</v>
      </c>
      <c r="E273" s="25">
        <v>238326</v>
      </c>
      <c r="F273" s="43" t="s">
        <v>899</v>
      </c>
      <c r="G273" s="8">
        <v>223943</v>
      </c>
      <c r="H273" s="26">
        <f t="shared" si="16"/>
        <v>-14383</v>
      </c>
      <c r="I273" s="32">
        <v>201679</v>
      </c>
      <c r="J273" s="26">
        <f t="shared" si="17"/>
        <v>-22264</v>
      </c>
      <c r="K273" s="38">
        <f t="shared" si="18"/>
        <v>-36647</v>
      </c>
      <c r="L273" s="39">
        <f t="shared" si="19"/>
        <v>-0.15379999999999999</v>
      </c>
      <c r="M273" s="46" t="s">
        <v>899</v>
      </c>
      <c r="N273" s="47" t="s">
        <v>899</v>
      </c>
    </row>
    <row r="274" spans="1:14">
      <c r="A274" s="55" t="s">
        <v>195</v>
      </c>
      <c r="B274" s="6" t="s">
        <v>554</v>
      </c>
      <c r="C274" s="6" t="s">
        <v>219</v>
      </c>
      <c r="D274" s="6" t="s">
        <v>557</v>
      </c>
      <c r="E274" s="25">
        <v>657066</v>
      </c>
      <c r="F274" s="43" t="s">
        <v>899</v>
      </c>
      <c r="G274" s="8">
        <v>642272</v>
      </c>
      <c r="H274" s="26">
        <f t="shared" si="16"/>
        <v>-14794</v>
      </c>
      <c r="I274" s="32">
        <v>619372</v>
      </c>
      <c r="J274" s="26">
        <f t="shared" si="17"/>
        <v>-22900</v>
      </c>
      <c r="K274" s="38">
        <f t="shared" si="18"/>
        <v>-37694</v>
      </c>
      <c r="L274" s="39">
        <f t="shared" si="19"/>
        <v>-5.74E-2</v>
      </c>
      <c r="M274" s="46" t="s">
        <v>899</v>
      </c>
      <c r="N274" s="47" t="s">
        <v>899</v>
      </c>
    </row>
    <row r="275" spans="1:14">
      <c r="A275" s="55" t="s">
        <v>195</v>
      </c>
      <c r="B275" s="6" t="s">
        <v>554</v>
      </c>
      <c r="C275" s="6" t="s">
        <v>13</v>
      </c>
      <c r="D275" s="6" t="s">
        <v>558</v>
      </c>
      <c r="E275" s="25">
        <v>3438265</v>
      </c>
      <c r="F275" s="43" t="s">
        <v>899</v>
      </c>
      <c r="G275" s="8">
        <v>3398452</v>
      </c>
      <c r="H275" s="26">
        <f t="shared" si="16"/>
        <v>-39813</v>
      </c>
      <c r="I275" s="32">
        <v>3336828</v>
      </c>
      <c r="J275" s="26">
        <f t="shared" si="17"/>
        <v>-61624</v>
      </c>
      <c r="K275" s="38">
        <f t="shared" si="18"/>
        <v>-101437</v>
      </c>
      <c r="L275" s="39">
        <f t="shared" si="19"/>
        <v>-2.9499999999999998E-2</v>
      </c>
      <c r="M275" s="46" t="s">
        <v>899</v>
      </c>
      <c r="N275" s="47" t="s">
        <v>899</v>
      </c>
    </row>
    <row r="276" spans="1:14">
      <c r="A276" s="55" t="s">
        <v>34</v>
      </c>
      <c r="B276" s="6" t="s">
        <v>559</v>
      </c>
      <c r="C276" s="6" t="s">
        <v>50</v>
      </c>
      <c r="D276" s="6" t="s">
        <v>560</v>
      </c>
      <c r="E276" s="25">
        <v>597766</v>
      </c>
      <c r="F276" s="43" t="s">
        <v>899</v>
      </c>
      <c r="G276" s="8">
        <v>588740</v>
      </c>
      <c r="H276" s="26">
        <f t="shared" si="16"/>
        <v>-9026</v>
      </c>
      <c r="I276" s="32">
        <v>576105</v>
      </c>
      <c r="J276" s="26">
        <f t="shared" si="17"/>
        <v>-12635</v>
      </c>
      <c r="K276" s="38">
        <f t="shared" si="18"/>
        <v>-21661</v>
      </c>
      <c r="L276" s="39">
        <f t="shared" si="19"/>
        <v>-3.6200000000000003E-2</v>
      </c>
      <c r="M276" s="46">
        <v>1</v>
      </c>
      <c r="N276" s="47" t="s">
        <v>899</v>
      </c>
    </row>
    <row r="277" spans="1:14">
      <c r="A277" s="55" t="s">
        <v>34</v>
      </c>
      <c r="B277" s="6" t="s">
        <v>559</v>
      </c>
      <c r="C277" s="6" t="s">
        <v>206</v>
      </c>
      <c r="D277" s="6" t="s">
        <v>561</v>
      </c>
      <c r="E277" s="25">
        <v>103148</v>
      </c>
      <c r="F277" s="43" t="s">
        <v>899</v>
      </c>
      <c r="G277" s="8">
        <v>98845</v>
      </c>
      <c r="H277" s="26">
        <f t="shared" si="16"/>
        <v>-4303</v>
      </c>
      <c r="I277" s="32">
        <v>92821</v>
      </c>
      <c r="J277" s="26">
        <f t="shared" si="17"/>
        <v>-6024</v>
      </c>
      <c r="K277" s="38">
        <f t="shared" si="18"/>
        <v>-10327</v>
      </c>
      <c r="L277" s="39">
        <f t="shared" si="19"/>
        <v>-0.10009999999999999</v>
      </c>
      <c r="M277" s="46">
        <v>1</v>
      </c>
      <c r="N277" s="47" t="s">
        <v>899</v>
      </c>
    </row>
    <row r="278" spans="1:14">
      <c r="A278" s="55" t="s">
        <v>34</v>
      </c>
      <c r="B278" s="6" t="s">
        <v>559</v>
      </c>
      <c r="C278" s="6" t="s">
        <v>227</v>
      </c>
      <c r="D278" s="6" t="s">
        <v>562</v>
      </c>
      <c r="E278" s="25">
        <v>1554200</v>
      </c>
      <c r="F278" s="43" t="s">
        <v>899</v>
      </c>
      <c r="G278" s="8">
        <v>1522658</v>
      </c>
      <c r="H278" s="26">
        <f t="shared" si="16"/>
        <v>-31542</v>
      </c>
      <c r="I278" s="32">
        <v>1473836</v>
      </c>
      <c r="J278" s="26">
        <f t="shared" si="17"/>
        <v>-48822</v>
      </c>
      <c r="K278" s="38">
        <f t="shared" si="18"/>
        <v>-80364</v>
      </c>
      <c r="L278" s="39">
        <f t="shared" si="19"/>
        <v>-5.1700000000000003E-2</v>
      </c>
      <c r="M278" s="46" t="s">
        <v>899</v>
      </c>
      <c r="N278" s="47" t="s">
        <v>899</v>
      </c>
    </row>
    <row r="279" spans="1:14">
      <c r="A279" s="55" t="s">
        <v>34</v>
      </c>
      <c r="B279" s="6" t="s">
        <v>559</v>
      </c>
      <c r="C279" s="6" t="s">
        <v>228</v>
      </c>
      <c r="D279" s="6" t="s">
        <v>563</v>
      </c>
      <c r="E279" s="25">
        <v>295465</v>
      </c>
      <c r="F279" s="43" t="s">
        <v>899</v>
      </c>
      <c r="G279" s="8">
        <v>288968</v>
      </c>
      <c r="H279" s="26">
        <f t="shared" si="16"/>
        <v>-6497</v>
      </c>
      <c r="I279" s="32">
        <v>279873</v>
      </c>
      <c r="J279" s="26">
        <f t="shared" si="17"/>
        <v>-9095</v>
      </c>
      <c r="K279" s="38">
        <f t="shared" si="18"/>
        <v>-15592</v>
      </c>
      <c r="L279" s="39">
        <f t="shared" si="19"/>
        <v>-5.28E-2</v>
      </c>
      <c r="M279" s="46">
        <v>1</v>
      </c>
      <c r="N279" s="47" t="s">
        <v>899</v>
      </c>
    </row>
    <row r="280" spans="1:14">
      <c r="A280" s="55" t="s">
        <v>229</v>
      </c>
      <c r="B280" s="6" t="s">
        <v>564</v>
      </c>
      <c r="C280" s="6" t="s">
        <v>189</v>
      </c>
      <c r="D280" s="6" t="s">
        <v>565</v>
      </c>
      <c r="E280" s="25">
        <v>5261127</v>
      </c>
      <c r="F280" s="43" t="s">
        <v>899</v>
      </c>
      <c r="G280" s="8">
        <v>5193824</v>
      </c>
      <c r="H280" s="26">
        <f t="shared" si="16"/>
        <v>-67303</v>
      </c>
      <c r="I280" s="32">
        <v>5089652</v>
      </c>
      <c r="J280" s="26">
        <f t="shared" si="17"/>
        <v>-104172</v>
      </c>
      <c r="K280" s="38">
        <f t="shared" si="18"/>
        <v>-171475</v>
      </c>
      <c r="L280" s="39">
        <f t="shared" si="19"/>
        <v>-3.2599999999999997E-2</v>
      </c>
      <c r="M280" s="46" t="s">
        <v>899</v>
      </c>
      <c r="N280" s="47" t="s">
        <v>899</v>
      </c>
    </row>
    <row r="281" spans="1:14">
      <c r="A281" s="55" t="s">
        <v>229</v>
      </c>
      <c r="B281" s="6" t="s">
        <v>564</v>
      </c>
      <c r="C281" s="6" t="s">
        <v>95</v>
      </c>
      <c r="D281" s="6" t="s">
        <v>566</v>
      </c>
      <c r="E281" s="25">
        <v>2847462</v>
      </c>
      <c r="F281" s="43" t="s">
        <v>899</v>
      </c>
      <c r="G281" s="8">
        <v>2801443</v>
      </c>
      <c r="H281" s="26">
        <f t="shared" si="16"/>
        <v>-46019</v>
      </c>
      <c r="I281" s="32">
        <v>2730213</v>
      </c>
      <c r="J281" s="26">
        <f t="shared" si="17"/>
        <v>-71230</v>
      </c>
      <c r="K281" s="38">
        <f t="shared" si="18"/>
        <v>-117249</v>
      </c>
      <c r="L281" s="39">
        <f t="shared" si="19"/>
        <v>-4.1200000000000001E-2</v>
      </c>
      <c r="M281" s="46" t="s">
        <v>899</v>
      </c>
      <c r="N281" s="47" t="s">
        <v>899</v>
      </c>
    </row>
    <row r="282" spans="1:14">
      <c r="A282" s="55" t="s">
        <v>97</v>
      </c>
      <c r="B282" s="6" t="s">
        <v>567</v>
      </c>
      <c r="C282" s="6" t="s">
        <v>78</v>
      </c>
      <c r="D282" s="6" t="s">
        <v>568</v>
      </c>
      <c r="E282" s="25">
        <v>315216</v>
      </c>
      <c r="F282" s="43" t="s">
        <v>899</v>
      </c>
      <c r="G282" s="8">
        <v>311334</v>
      </c>
      <c r="H282" s="26">
        <f t="shared" si="16"/>
        <v>-3882</v>
      </c>
      <c r="I282" s="32">
        <v>305327</v>
      </c>
      <c r="J282" s="26">
        <f t="shared" si="17"/>
        <v>-6007</v>
      </c>
      <c r="K282" s="38">
        <f t="shared" si="18"/>
        <v>-9889</v>
      </c>
      <c r="L282" s="39">
        <f t="shared" si="19"/>
        <v>-3.1399999999999997E-2</v>
      </c>
      <c r="M282" s="46" t="s">
        <v>899</v>
      </c>
      <c r="N282" s="47" t="s">
        <v>899</v>
      </c>
    </row>
    <row r="283" spans="1:14">
      <c r="A283" s="55" t="s">
        <v>97</v>
      </c>
      <c r="B283" s="6" t="s">
        <v>567</v>
      </c>
      <c r="C283" s="6" t="s">
        <v>105</v>
      </c>
      <c r="D283" s="6" t="s">
        <v>569</v>
      </c>
      <c r="E283" s="25">
        <v>665138</v>
      </c>
      <c r="F283" s="43" t="s">
        <v>899</v>
      </c>
      <c r="G283" s="8">
        <v>659348</v>
      </c>
      <c r="H283" s="26">
        <f t="shared" si="16"/>
        <v>-5790</v>
      </c>
      <c r="I283" s="32">
        <v>650387</v>
      </c>
      <c r="J283" s="26">
        <f t="shared" si="17"/>
        <v>-8961</v>
      </c>
      <c r="K283" s="38">
        <f t="shared" si="18"/>
        <v>-14751</v>
      </c>
      <c r="L283" s="39">
        <f t="shared" si="19"/>
        <v>-2.2200000000000001E-2</v>
      </c>
      <c r="M283" s="46" t="s">
        <v>899</v>
      </c>
      <c r="N283" s="47" t="s">
        <v>899</v>
      </c>
    </row>
    <row r="284" spans="1:14">
      <c r="A284" s="55" t="s">
        <v>97</v>
      </c>
      <c r="B284" s="6" t="s">
        <v>567</v>
      </c>
      <c r="C284" s="6" t="s">
        <v>176</v>
      </c>
      <c r="D284" s="6" t="s">
        <v>570</v>
      </c>
      <c r="E284" s="25">
        <v>315544</v>
      </c>
      <c r="F284" s="43" t="s">
        <v>899</v>
      </c>
      <c r="G284" s="8">
        <v>308373</v>
      </c>
      <c r="H284" s="26">
        <f t="shared" si="16"/>
        <v>-7171</v>
      </c>
      <c r="I284" s="32">
        <v>297275</v>
      </c>
      <c r="J284" s="26">
        <f t="shared" si="17"/>
        <v>-11098</v>
      </c>
      <c r="K284" s="38">
        <f t="shared" si="18"/>
        <v>-18269</v>
      </c>
      <c r="L284" s="39">
        <f t="shared" si="19"/>
        <v>-5.79E-2</v>
      </c>
      <c r="M284" s="46" t="s">
        <v>899</v>
      </c>
      <c r="N284" s="47" t="s">
        <v>899</v>
      </c>
    </row>
    <row r="285" spans="1:14">
      <c r="A285" s="55" t="s">
        <v>97</v>
      </c>
      <c r="B285" s="6" t="s">
        <v>567</v>
      </c>
      <c r="C285" s="6" t="s">
        <v>50</v>
      </c>
      <c r="D285" s="6" t="s">
        <v>571</v>
      </c>
      <c r="E285" s="25">
        <v>1594402</v>
      </c>
      <c r="F285" s="43" t="s">
        <v>899</v>
      </c>
      <c r="G285" s="8">
        <v>1594402</v>
      </c>
      <c r="H285" s="26">
        <f t="shared" si="16"/>
        <v>0</v>
      </c>
      <c r="I285" s="32">
        <v>1594402</v>
      </c>
      <c r="J285" s="26">
        <f t="shared" si="17"/>
        <v>0</v>
      </c>
      <c r="K285" s="38">
        <f t="shared" si="18"/>
        <v>0</v>
      </c>
      <c r="L285" s="39">
        <f t="shared" si="19"/>
        <v>0</v>
      </c>
      <c r="M285" s="46">
        <v>1</v>
      </c>
      <c r="N285" s="47">
        <v>1</v>
      </c>
    </row>
    <row r="286" spans="1:14">
      <c r="A286" s="55" t="s">
        <v>97</v>
      </c>
      <c r="B286" s="6" t="s">
        <v>567</v>
      </c>
      <c r="C286" s="6" t="s">
        <v>189</v>
      </c>
      <c r="D286" s="6" t="s">
        <v>572</v>
      </c>
      <c r="E286" s="25">
        <v>3104794</v>
      </c>
      <c r="F286" s="43" t="s">
        <v>899</v>
      </c>
      <c r="G286" s="8">
        <v>3068913</v>
      </c>
      <c r="H286" s="26">
        <f t="shared" si="16"/>
        <v>-35881</v>
      </c>
      <c r="I286" s="32">
        <v>3013375</v>
      </c>
      <c r="J286" s="26">
        <f t="shared" si="17"/>
        <v>-55538</v>
      </c>
      <c r="K286" s="38">
        <f t="shared" si="18"/>
        <v>-91419</v>
      </c>
      <c r="L286" s="39">
        <f t="shared" si="19"/>
        <v>-2.9399999999999999E-2</v>
      </c>
      <c r="M286" s="46" t="s">
        <v>899</v>
      </c>
      <c r="N286" s="47" t="s">
        <v>899</v>
      </c>
    </row>
    <row r="287" spans="1:14">
      <c r="A287" s="55" t="s">
        <v>97</v>
      </c>
      <c r="B287" s="6" t="s">
        <v>567</v>
      </c>
      <c r="C287" s="6" t="s">
        <v>13</v>
      </c>
      <c r="D287" s="6" t="s">
        <v>573</v>
      </c>
      <c r="E287" s="25">
        <v>3135928</v>
      </c>
      <c r="F287" s="43" t="s">
        <v>899</v>
      </c>
      <c r="G287" s="8">
        <v>3103950</v>
      </c>
      <c r="H287" s="26">
        <f t="shared" si="16"/>
        <v>-31978</v>
      </c>
      <c r="I287" s="32">
        <v>3054455</v>
      </c>
      <c r="J287" s="26">
        <f t="shared" si="17"/>
        <v>-49495</v>
      </c>
      <c r="K287" s="38">
        <f t="shared" si="18"/>
        <v>-81473</v>
      </c>
      <c r="L287" s="39">
        <f t="shared" si="19"/>
        <v>-2.5999999999999999E-2</v>
      </c>
      <c r="M287" s="46" t="s">
        <v>899</v>
      </c>
      <c r="N287" s="47" t="s">
        <v>899</v>
      </c>
    </row>
    <row r="288" spans="1:14">
      <c r="A288" s="55" t="s">
        <v>97</v>
      </c>
      <c r="B288" s="6" t="s">
        <v>567</v>
      </c>
      <c r="C288" s="6" t="s">
        <v>234</v>
      </c>
      <c r="D288" s="6" t="s">
        <v>574</v>
      </c>
      <c r="E288" s="25">
        <v>5791758</v>
      </c>
      <c r="F288" s="43" t="s">
        <v>899</v>
      </c>
      <c r="G288" s="8">
        <v>5732904</v>
      </c>
      <c r="H288" s="26">
        <f t="shared" si="16"/>
        <v>-58854</v>
      </c>
      <c r="I288" s="32">
        <v>5641810</v>
      </c>
      <c r="J288" s="26">
        <f t="shared" si="17"/>
        <v>-91094</v>
      </c>
      <c r="K288" s="38">
        <f t="shared" si="18"/>
        <v>-149948</v>
      </c>
      <c r="L288" s="39">
        <f t="shared" si="19"/>
        <v>-2.5899999999999999E-2</v>
      </c>
      <c r="M288" s="46" t="s">
        <v>899</v>
      </c>
      <c r="N288" s="47" t="s">
        <v>899</v>
      </c>
    </row>
    <row r="289" spans="1:14">
      <c r="A289" s="55" t="s">
        <v>97</v>
      </c>
      <c r="B289" s="6" t="s">
        <v>567</v>
      </c>
      <c r="C289" s="6" t="s">
        <v>1</v>
      </c>
      <c r="D289" s="6" t="s">
        <v>575</v>
      </c>
      <c r="E289" s="25">
        <v>1306819</v>
      </c>
      <c r="F289" s="43" t="s">
        <v>899</v>
      </c>
      <c r="G289" s="8">
        <v>1286060</v>
      </c>
      <c r="H289" s="26">
        <f t="shared" si="16"/>
        <v>-20759</v>
      </c>
      <c r="I289" s="32">
        <v>1256997</v>
      </c>
      <c r="J289" s="26">
        <f t="shared" si="17"/>
        <v>-29063</v>
      </c>
      <c r="K289" s="38">
        <f t="shared" si="18"/>
        <v>-49822</v>
      </c>
      <c r="L289" s="39">
        <f t="shared" si="19"/>
        <v>-3.8100000000000002E-2</v>
      </c>
      <c r="M289" s="46">
        <v>1</v>
      </c>
      <c r="N289" s="47" t="s">
        <v>899</v>
      </c>
    </row>
    <row r="290" spans="1:14">
      <c r="A290" s="55" t="s">
        <v>197</v>
      </c>
      <c r="B290" s="6" t="s">
        <v>576</v>
      </c>
      <c r="C290" s="6" t="s">
        <v>50</v>
      </c>
      <c r="D290" s="6" t="s">
        <v>577</v>
      </c>
      <c r="E290" s="25">
        <v>4865074</v>
      </c>
      <c r="F290" s="43" t="s">
        <v>899</v>
      </c>
      <c r="G290" s="8">
        <v>4793127</v>
      </c>
      <c r="H290" s="26">
        <f t="shared" si="16"/>
        <v>-71947</v>
      </c>
      <c r="I290" s="32">
        <v>4681766</v>
      </c>
      <c r="J290" s="26">
        <f t="shared" si="17"/>
        <v>-111361</v>
      </c>
      <c r="K290" s="38">
        <f t="shared" si="18"/>
        <v>-183308</v>
      </c>
      <c r="L290" s="39">
        <f t="shared" si="19"/>
        <v>-3.7699999999999997E-2</v>
      </c>
      <c r="M290" s="46" t="s">
        <v>899</v>
      </c>
      <c r="N290" s="47" t="s">
        <v>899</v>
      </c>
    </row>
    <row r="291" spans="1:14">
      <c r="A291" s="55" t="s">
        <v>197</v>
      </c>
      <c r="B291" s="6" t="s">
        <v>576</v>
      </c>
      <c r="C291" s="6" t="s">
        <v>189</v>
      </c>
      <c r="D291" s="6" t="s">
        <v>578</v>
      </c>
      <c r="E291" s="25">
        <v>2133221</v>
      </c>
      <c r="F291" s="43" t="s">
        <v>899</v>
      </c>
      <c r="G291" s="8">
        <v>2109246</v>
      </c>
      <c r="H291" s="26">
        <f t="shared" si="16"/>
        <v>-23975</v>
      </c>
      <c r="I291" s="32">
        <v>2072138</v>
      </c>
      <c r="J291" s="26">
        <f t="shared" si="17"/>
        <v>-37108</v>
      </c>
      <c r="K291" s="38">
        <f t="shared" si="18"/>
        <v>-61083</v>
      </c>
      <c r="L291" s="39">
        <f t="shared" si="19"/>
        <v>-2.86E-2</v>
      </c>
      <c r="M291" s="46" t="s">
        <v>899</v>
      </c>
      <c r="N291" s="47" t="s">
        <v>899</v>
      </c>
    </row>
    <row r="292" spans="1:14">
      <c r="A292" s="55" t="s">
        <v>197</v>
      </c>
      <c r="B292" s="6" t="s">
        <v>576</v>
      </c>
      <c r="C292" s="6" t="s">
        <v>219</v>
      </c>
      <c r="D292" s="6" t="s">
        <v>579</v>
      </c>
      <c r="E292" s="25">
        <v>2731764</v>
      </c>
      <c r="F292" s="43" t="s">
        <v>899</v>
      </c>
      <c r="G292" s="8">
        <v>2698417</v>
      </c>
      <c r="H292" s="26">
        <f t="shared" si="16"/>
        <v>-33347</v>
      </c>
      <c r="I292" s="32">
        <v>2646803</v>
      </c>
      <c r="J292" s="26">
        <f t="shared" si="17"/>
        <v>-51614</v>
      </c>
      <c r="K292" s="38">
        <f t="shared" si="18"/>
        <v>-84961</v>
      </c>
      <c r="L292" s="39">
        <f t="shared" si="19"/>
        <v>-3.1099999999999999E-2</v>
      </c>
      <c r="M292" s="46" t="s">
        <v>899</v>
      </c>
      <c r="N292" s="47" t="s">
        <v>899</v>
      </c>
    </row>
    <row r="293" spans="1:14">
      <c r="A293" s="55" t="s">
        <v>197</v>
      </c>
      <c r="B293" s="6" t="s">
        <v>576</v>
      </c>
      <c r="C293" s="6" t="s">
        <v>113</v>
      </c>
      <c r="D293" s="6" t="s">
        <v>580</v>
      </c>
      <c r="E293" s="25">
        <v>1728027</v>
      </c>
      <c r="F293" s="43" t="s">
        <v>899</v>
      </c>
      <c r="G293" s="8">
        <v>1706154</v>
      </c>
      <c r="H293" s="26">
        <f t="shared" si="16"/>
        <v>-21873</v>
      </c>
      <c r="I293" s="32">
        <v>1672299</v>
      </c>
      <c r="J293" s="26">
        <f t="shared" si="17"/>
        <v>-33855</v>
      </c>
      <c r="K293" s="38">
        <f t="shared" si="18"/>
        <v>-55728</v>
      </c>
      <c r="L293" s="39">
        <f t="shared" si="19"/>
        <v>-3.2199999999999999E-2</v>
      </c>
      <c r="M293" s="46" t="s">
        <v>899</v>
      </c>
      <c r="N293" s="47" t="s">
        <v>899</v>
      </c>
    </row>
    <row r="294" spans="1:14">
      <c r="A294" s="55" t="s">
        <v>197</v>
      </c>
      <c r="B294" s="6" t="s">
        <v>576</v>
      </c>
      <c r="C294" s="6" t="s">
        <v>85</v>
      </c>
      <c r="D294" s="6" t="s">
        <v>581</v>
      </c>
      <c r="E294" s="25">
        <v>4662152</v>
      </c>
      <c r="F294" s="43" t="s">
        <v>899</v>
      </c>
      <c r="G294" s="8">
        <v>4608772</v>
      </c>
      <c r="H294" s="26">
        <f t="shared" si="16"/>
        <v>-53380</v>
      </c>
      <c r="I294" s="32">
        <v>4526149</v>
      </c>
      <c r="J294" s="26">
        <f t="shared" si="17"/>
        <v>-82623</v>
      </c>
      <c r="K294" s="38">
        <f t="shared" si="18"/>
        <v>-136003</v>
      </c>
      <c r="L294" s="39">
        <f t="shared" si="19"/>
        <v>-2.92E-2</v>
      </c>
      <c r="M294" s="46" t="s">
        <v>899</v>
      </c>
      <c r="N294" s="47" t="s">
        <v>899</v>
      </c>
    </row>
    <row r="295" spans="1:14">
      <c r="A295" s="55" t="s">
        <v>197</v>
      </c>
      <c r="B295" s="6" t="s">
        <v>576</v>
      </c>
      <c r="C295" s="6" t="s">
        <v>17</v>
      </c>
      <c r="D295" s="6" t="s">
        <v>582</v>
      </c>
      <c r="E295" s="25">
        <v>5872980</v>
      </c>
      <c r="F295" s="43" t="s">
        <v>899</v>
      </c>
      <c r="G295" s="8">
        <v>5805377</v>
      </c>
      <c r="H295" s="26">
        <f t="shared" si="16"/>
        <v>-67603</v>
      </c>
      <c r="I295" s="32">
        <v>5700738</v>
      </c>
      <c r="J295" s="26">
        <f t="shared" si="17"/>
        <v>-104639</v>
      </c>
      <c r="K295" s="38">
        <f t="shared" si="18"/>
        <v>-172242</v>
      </c>
      <c r="L295" s="39">
        <f t="shared" si="19"/>
        <v>-2.93E-2</v>
      </c>
      <c r="M295" s="46" t="s">
        <v>899</v>
      </c>
      <c r="N295" s="47" t="s">
        <v>899</v>
      </c>
    </row>
    <row r="296" spans="1:14">
      <c r="A296" s="55" t="s">
        <v>0</v>
      </c>
      <c r="B296" s="6" t="s">
        <v>583</v>
      </c>
      <c r="C296" s="6" t="s">
        <v>203</v>
      </c>
      <c r="D296" s="6" t="s">
        <v>584</v>
      </c>
      <c r="E296" s="25">
        <v>717014</v>
      </c>
      <c r="F296" s="43" t="s">
        <v>899</v>
      </c>
      <c r="G296" s="8">
        <v>709351</v>
      </c>
      <c r="H296" s="26">
        <f t="shared" si="16"/>
        <v>-7663</v>
      </c>
      <c r="I296" s="32">
        <v>697491</v>
      </c>
      <c r="J296" s="26">
        <f t="shared" si="17"/>
        <v>-11860</v>
      </c>
      <c r="K296" s="38">
        <f t="shared" si="18"/>
        <v>-19523</v>
      </c>
      <c r="L296" s="39">
        <f t="shared" si="19"/>
        <v>-2.7199999999999998E-2</v>
      </c>
      <c r="M296" s="46" t="s">
        <v>899</v>
      </c>
      <c r="N296" s="47" t="s">
        <v>899</v>
      </c>
    </row>
    <row r="297" spans="1:14">
      <c r="A297" s="55" t="s">
        <v>0</v>
      </c>
      <c r="B297" s="6" t="s">
        <v>583</v>
      </c>
      <c r="C297" s="6" t="s">
        <v>201</v>
      </c>
      <c r="D297" s="6" t="s">
        <v>585</v>
      </c>
      <c r="E297" s="25">
        <v>1491947</v>
      </c>
      <c r="F297" s="43" t="s">
        <v>899</v>
      </c>
      <c r="G297" s="8">
        <v>1478436</v>
      </c>
      <c r="H297" s="26">
        <f t="shared" si="16"/>
        <v>-13511</v>
      </c>
      <c r="I297" s="32">
        <v>1457525</v>
      </c>
      <c r="J297" s="26">
        <f t="shared" si="17"/>
        <v>-20911</v>
      </c>
      <c r="K297" s="38">
        <f t="shared" si="18"/>
        <v>-34422</v>
      </c>
      <c r="L297" s="39">
        <f t="shared" si="19"/>
        <v>-2.3099999999999999E-2</v>
      </c>
      <c r="M297" s="46" t="s">
        <v>899</v>
      </c>
      <c r="N297" s="47" t="s">
        <v>899</v>
      </c>
    </row>
    <row r="298" spans="1:14">
      <c r="A298" s="55" t="s">
        <v>0</v>
      </c>
      <c r="B298" s="6" t="s">
        <v>583</v>
      </c>
      <c r="C298" s="6" t="s">
        <v>54</v>
      </c>
      <c r="D298" s="6" t="s">
        <v>586</v>
      </c>
      <c r="E298" s="25">
        <v>389079</v>
      </c>
      <c r="F298" s="43" t="s">
        <v>899</v>
      </c>
      <c r="G298" s="8">
        <v>385328</v>
      </c>
      <c r="H298" s="26">
        <f t="shared" si="16"/>
        <v>-3751</v>
      </c>
      <c r="I298" s="32">
        <v>379522</v>
      </c>
      <c r="J298" s="26">
        <f t="shared" si="17"/>
        <v>-5806</v>
      </c>
      <c r="K298" s="38">
        <f t="shared" si="18"/>
        <v>-9557</v>
      </c>
      <c r="L298" s="39">
        <f t="shared" si="19"/>
        <v>-2.46E-2</v>
      </c>
      <c r="M298" s="46" t="s">
        <v>899</v>
      </c>
      <c r="N298" s="47" t="s">
        <v>899</v>
      </c>
    </row>
    <row r="299" spans="1:14">
      <c r="A299" s="55" t="s">
        <v>0</v>
      </c>
      <c r="B299" s="6" t="s">
        <v>583</v>
      </c>
      <c r="C299" s="6" t="s">
        <v>194</v>
      </c>
      <c r="D299" s="6" t="s">
        <v>587</v>
      </c>
      <c r="E299" s="25">
        <v>1228684</v>
      </c>
      <c r="F299" s="43" t="s">
        <v>899</v>
      </c>
      <c r="G299" s="8">
        <v>1217136</v>
      </c>
      <c r="H299" s="26">
        <f t="shared" si="16"/>
        <v>-11548</v>
      </c>
      <c r="I299" s="32">
        <v>1199263</v>
      </c>
      <c r="J299" s="26">
        <f t="shared" si="17"/>
        <v>-17873</v>
      </c>
      <c r="K299" s="38">
        <f t="shared" si="18"/>
        <v>-29421</v>
      </c>
      <c r="L299" s="39">
        <f t="shared" si="19"/>
        <v>-2.3900000000000001E-2</v>
      </c>
      <c r="M299" s="46" t="s">
        <v>899</v>
      </c>
      <c r="N299" s="47" t="s">
        <v>899</v>
      </c>
    </row>
    <row r="300" spans="1:14">
      <c r="A300" s="55" t="s">
        <v>0</v>
      </c>
      <c r="B300" s="6" t="s">
        <v>583</v>
      </c>
      <c r="C300" s="6" t="s">
        <v>74</v>
      </c>
      <c r="D300" s="6" t="s">
        <v>588</v>
      </c>
      <c r="E300" s="25">
        <v>1115513</v>
      </c>
      <c r="F300" s="43" t="s">
        <v>899</v>
      </c>
      <c r="G300" s="8">
        <v>1106004</v>
      </c>
      <c r="H300" s="26">
        <f t="shared" si="16"/>
        <v>-9509</v>
      </c>
      <c r="I300" s="32">
        <v>1091284</v>
      </c>
      <c r="J300" s="26">
        <f t="shared" si="17"/>
        <v>-14720</v>
      </c>
      <c r="K300" s="38">
        <f t="shared" si="18"/>
        <v>-24229</v>
      </c>
      <c r="L300" s="39">
        <f t="shared" si="19"/>
        <v>-2.1700000000000001E-2</v>
      </c>
      <c r="M300" s="46" t="s">
        <v>899</v>
      </c>
      <c r="N300" s="47" t="s">
        <v>899</v>
      </c>
    </row>
    <row r="301" spans="1:14">
      <c r="A301" s="55" t="s">
        <v>0</v>
      </c>
      <c r="B301" s="6" t="s">
        <v>583</v>
      </c>
      <c r="C301" s="6" t="s">
        <v>219</v>
      </c>
      <c r="D301" s="6" t="s">
        <v>589</v>
      </c>
      <c r="E301" s="25">
        <v>4834617</v>
      </c>
      <c r="F301" s="43" t="s">
        <v>899</v>
      </c>
      <c r="G301" s="8">
        <v>4785050</v>
      </c>
      <c r="H301" s="26">
        <f t="shared" si="16"/>
        <v>-49567</v>
      </c>
      <c r="I301" s="32">
        <v>4708329</v>
      </c>
      <c r="J301" s="26">
        <f t="shared" si="17"/>
        <v>-76721</v>
      </c>
      <c r="K301" s="38">
        <f t="shared" si="18"/>
        <v>-126288</v>
      </c>
      <c r="L301" s="39">
        <f t="shared" si="19"/>
        <v>-2.6100000000000002E-2</v>
      </c>
      <c r="M301" s="46" t="s">
        <v>899</v>
      </c>
      <c r="N301" s="47" t="s">
        <v>899</v>
      </c>
    </row>
    <row r="302" spans="1:14">
      <c r="A302" s="55" t="s">
        <v>0</v>
      </c>
      <c r="B302" s="6" t="s">
        <v>583</v>
      </c>
      <c r="C302" s="6" t="s">
        <v>190</v>
      </c>
      <c r="D302" s="6" t="s">
        <v>590</v>
      </c>
      <c r="E302" s="25">
        <v>2909441</v>
      </c>
      <c r="F302" s="43" t="s">
        <v>899</v>
      </c>
      <c r="G302" s="8">
        <v>2882727</v>
      </c>
      <c r="H302" s="26">
        <f t="shared" si="16"/>
        <v>-26714</v>
      </c>
      <c r="I302" s="32">
        <v>2841378</v>
      </c>
      <c r="J302" s="26">
        <f t="shared" si="17"/>
        <v>-41349</v>
      </c>
      <c r="K302" s="38">
        <f t="shared" si="18"/>
        <v>-68063</v>
      </c>
      <c r="L302" s="39">
        <f t="shared" si="19"/>
        <v>-2.3400000000000001E-2</v>
      </c>
      <c r="M302" s="46" t="s">
        <v>899</v>
      </c>
      <c r="N302" s="47" t="s">
        <v>899</v>
      </c>
    </row>
    <row r="303" spans="1:14">
      <c r="A303" s="55" t="s">
        <v>0</v>
      </c>
      <c r="B303" s="6" t="s">
        <v>583</v>
      </c>
      <c r="C303" s="6" t="s">
        <v>207</v>
      </c>
      <c r="D303" s="6" t="s">
        <v>591</v>
      </c>
      <c r="E303" s="25">
        <v>1808887</v>
      </c>
      <c r="F303" s="43" t="s">
        <v>899</v>
      </c>
      <c r="G303" s="8">
        <v>1774599</v>
      </c>
      <c r="H303" s="26">
        <f t="shared" si="16"/>
        <v>-34288</v>
      </c>
      <c r="I303" s="32">
        <v>1721527</v>
      </c>
      <c r="J303" s="26">
        <f t="shared" si="17"/>
        <v>-53072</v>
      </c>
      <c r="K303" s="38">
        <f t="shared" si="18"/>
        <v>-87360</v>
      </c>
      <c r="L303" s="39">
        <f t="shared" si="19"/>
        <v>-4.8300000000000003E-2</v>
      </c>
      <c r="M303" s="46" t="s">
        <v>899</v>
      </c>
      <c r="N303" s="47" t="s">
        <v>899</v>
      </c>
    </row>
    <row r="304" spans="1:14">
      <c r="A304" s="55" t="s">
        <v>0</v>
      </c>
      <c r="B304" s="6" t="s">
        <v>583</v>
      </c>
      <c r="C304" s="6" t="s">
        <v>196</v>
      </c>
      <c r="D304" s="6" t="s">
        <v>592</v>
      </c>
      <c r="E304" s="25">
        <v>1174389</v>
      </c>
      <c r="F304" s="43" t="s">
        <v>899</v>
      </c>
      <c r="G304" s="8">
        <v>1162845</v>
      </c>
      <c r="H304" s="26">
        <f t="shared" si="16"/>
        <v>-11544</v>
      </c>
      <c r="I304" s="32">
        <v>1144977</v>
      </c>
      <c r="J304" s="26">
        <f t="shared" si="17"/>
        <v>-17868</v>
      </c>
      <c r="K304" s="38">
        <f t="shared" si="18"/>
        <v>-29412</v>
      </c>
      <c r="L304" s="39">
        <f t="shared" si="19"/>
        <v>-2.5000000000000001E-2</v>
      </c>
      <c r="M304" s="46" t="s">
        <v>899</v>
      </c>
      <c r="N304" s="47" t="s">
        <v>899</v>
      </c>
    </row>
    <row r="305" spans="1:14">
      <c r="A305" s="55" t="s">
        <v>0</v>
      </c>
      <c r="B305" s="6" t="s">
        <v>583</v>
      </c>
      <c r="C305" s="6" t="s">
        <v>37</v>
      </c>
      <c r="D305" s="6" t="s">
        <v>593</v>
      </c>
      <c r="E305" s="25">
        <v>1524083</v>
      </c>
      <c r="F305" s="43" t="s">
        <v>899</v>
      </c>
      <c r="G305" s="8">
        <v>1508949</v>
      </c>
      <c r="H305" s="26">
        <f t="shared" si="16"/>
        <v>-15134</v>
      </c>
      <c r="I305" s="32">
        <v>1485526</v>
      </c>
      <c r="J305" s="26">
        <f t="shared" si="17"/>
        <v>-23423</v>
      </c>
      <c r="K305" s="38">
        <f t="shared" si="18"/>
        <v>-38557</v>
      </c>
      <c r="L305" s="39">
        <f t="shared" si="19"/>
        <v>-2.53E-2</v>
      </c>
      <c r="M305" s="46" t="s">
        <v>899</v>
      </c>
      <c r="N305" s="47" t="s">
        <v>899</v>
      </c>
    </row>
    <row r="306" spans="1:14">
      <c r="A306" s="55" t="s">
        <v>0</v>
      </c>
      <c r="B306" s="6" t="s">
        <v>583</v>
      </c>
      <c r="C306" s="6" t="s">
        <v>117</v>
      </c>
      <c r="D306" s="6" t="s">
        <v>594</v>
      </c>
      <c r="E306" s="25">
        <v>1938671</v>
      </c>
      <c r="F306" s="43" t="s">
        <v>899</v>
      </c>
      <c r="G306" s="8">
        <v>1921039</v>
      </c>
      <c r="H306" s="26">
        <f t="shared" si="16"/>
        <v>-17632</v>
      </c>
      <c r="I306" s="32">
        <v>1893748</v>
      </c>
      <c r="J306" s="26">
        <f t="shared" si="17"/>
        <v>-27291</v>
      </c>
      <c r="K306" s="38">
        <f t="shared" si="18"/>
        <v>-44923</v>
      </c>
      <c r="L306" s="39">
        <f t="shared" si="19"/>
        <v>-2.3199999999999998E-2</v>
      </c>
      <c r="M306" s="46" t="s">
        <v>899</v>
      </c>
      <c r="N306" s="47" t="s">
        <v>899</v>
      </c>
    </row>
    <row r="307" spans="1:14">
      <c r="A307" s="55" t="s">
        <v>0</v>
      </c>
      <c r="B307" s="6" t="s">
        <v>583</v>
      </c>
      <c r="C307" s="6" t="s">
        <v>42</v>
      </c>
      <c r="D307" s="6" t="s">
        <v>595</v>
      </c>
      <c r="E307" s="25">
        <v>1303185</v>
      </c>
      <c r="F307" s="43" t="s">
        <v>910</v>
      </c>
      <c r="G307" s="8">
        <v>1293412</v>
      </c>
      <c r="H307" s="26">
        <f t="shared" si="16"/>
        <v>-9773</v>
      </c>
      <c r="I307" s="32">
        <v>1271380</v>
      </c>
      <c r="J307" s="26">
        <f t="shared" si="17"/>
        <v>-22032</v>
      </c>
      <c r="K307" s="38">
        <f t="shared" si="18"/>
        <v>-31805</v>
      </c>
      <c r="L307" s="39">
        <f t="shared" si="19"/>
        <v>-2.4400000000000002E-2</v>
      </c>
      <c r="M307" s="46" t="s">
        <v>899</v>
      </c>
      <c r="N307" s="47" t="s">
        <v>899</v>
      </c>
    </row>
    <row r="308" spans="1:14">
      <c r="A308" s="55" t="s">
        <v>0</v>
      </c>
      <c r="B308" s="6" t="s">
        <v>583</v>
      </c>
      <c r="C308" s="6" t="s">
        <v>137</v>
      </c>
      <c r="D308" s="6" t="s">
        <v>596</v>
      </c>
      <c r="E308" s="25">
        <v>5631880</v>
      </c>
      <c r="F308" s="43" t="s">
        <v>899</v>
      </c>
      <c r="G308" s="8">
        <v>5569033</v>
      </c>
      <c r="H308" s="26">
        <f t="shared" si="16"/>
        <v>-62847</v>
      </c>
      <c r="I308" s="32">
        <v>5471758</v>
      </c>
      <c r="J308" s="26">
        <f t="shared" si="17"/>
        <v>-97275</v>
      </c>
      <c r="K308" s="38">
        <f t="shared" si="18"/>
        <v>-160122</v>
      </c>
      <c r="L308" s="39">
        <f t="shared" si="19"/>
        <v>-2.8400000000000002E-2</v>
      </c>
      <c r="M308" s="46" t="s">
        <v>899</v>
      </c>
      <c r="N308" s="47" t="s">
        <v>899</v>
      </c>
    </row>
    <row r="309" spans="1:14">
      <c r="A309" s="55" t="s">
        <v>100</v>
      </c>
      <c r="B309" s="6" t="s">
        <v>597</v>
      </c>
      <c r="C309" s="6" t="s">
        <v>157</v>
      </c>
      <c r="D309" s="6" t="s">
        <v>598</v>
      </c>
      <c r="E309" s="25">
        <v>415555</v>
      </c>
      <c r="F309" s="43" t="s">
        <v>899</v>
      </c>
      <c r="G309" s="8">
        <v>412189</v>
      </c>
      <c r="H309" s="26">
        <f t="shared" si="16"/>
        <v>-3366</v>
      </c>
      <c r="I309" s="32">
        <v>406980</v>
      </c>
      <c r="J309" s="26">
        <f t="shared" si="17"/>
        <v>-5209</v>
      </c>
      <c r="K309" s="38">
        <f t="shared" si="18"/>
        <v>-8575</v>
      </c>
      <c r="L309" s="39">
        <f t="shared" si="19"/>
        <v>-2.06E-2</v>
      </c>
      <c r="M309" s="46" t="s">
        <v>899</v>
      </c>
      <c r="N309" s="47" t="s">
        <v>899</v>
      </c>
    </row>
    <row r="310" spans="1:14">
      <c r="A310" s="55" t="s">
        <v>100</v>
      </c>
      <c r="B310" s="6" t="s">
        <v>597</v>
      </c>
      <c r="C310" s="6" t="s">
        <v>116</v>
      </c>
      <c r="D310" s="6" t="s">
        <v>599</v>
      </c>
      <c r="E310" s="25">
        <v>527893</v>
      </c>
      <c r="F310" s="43" t="s">
        <v>899</v>
      </c>
      <c r="G310" s="8">
        <v>523047</v>
      </c>
      <c r="H310" s="26">
        <f t="shared" si="16"/>
        <v>-4846</v>
      </c>
      <c r="I310" s="32">
        <v>515549</v>
      </c>
      <c r="J310" s="26">
        <f t="shared" si="17"/>
        <v>-7498</v>
      </c>
      <c r="K310" s="38">
        <f t="shared" si="18"/>
        <v>-12344</v>
      </c>
      <c r="L310" s="39">
        <f t="shared" si="19"/>
        <v>-2.3400000000000001E-2</v>
      </c>
      <c r="M310" s="46" t="s">
        <v>899</v>
      </c>
      <c r="N310" s="47" t="s">
        <v>899</v>
      </c>
    </row>
    <row r="311" spans="1:14">
      <c r="A311" s="55" t="s">
        <v>100</v>
      </c>
      <c r="B311" s="6" t="s">
        <v>597</v>
      </c>
      <c r="C311" s="6" t="s">
        <v>50</v>
      </c>
      <c r="D311" s="6" t="s">
        <v>600</v>
      </c>
      <c r="E311" s="25">
        <v>3939133</v>
      </c>
      <c r="F311" s="43" t="s">
        <v>899</v>
      </c>
      <c r="G311" s="8">
        <v>3891580</v>
      </c>
      <c r="H311" s="26">
        <f t="shared" si="16"/>
        <v>-47553</v>
      </c>
      <c r="I311" s="32">
        <v>3817977</v>
      </c>
      <c r="J311" s="26">
        <f t="shared" si="17"/>
        <v>-73603</v>
      </c>
      <c r="K311" s="38">
        <f t="shared" si="18"/>
        <v>-121156</v>
      </c>
      <c r="L311" s="39">
        <f t="shared" si="19"/>
        <v>-3.0800000000000001E-2</v>
      </c>
      <c r="M311" s="46" t="s">
        <v>899</v>
      </c>
      <c r="N311" s="47" t="s">
        <v>899</v>
      </c>
    </row>
    <row r="312" spans="1:14">
      <c r="A312" s="55" t="s">
        <v>100</v>
      </c>
      <c r="B312" s="6" t="s">
        <v>597</v>
      </c>
      <c r="C312" s="6" t="s">
        <v>86</v>
      </c>
      <c r="D312" s="6" t="s">
        <v>601</v>
      </c>
      <c r="E312" s="25">
        <v>4934819</v>
      </c>
      <c r="F312" s="43" t="s">
        <v>899</v>
      </c>
      <c r="G312" s="8">
        <v>4875259</v>
      </c>
      <c r="H312" s="26">
        <f t="shared" si="16"/>
        <v>-59560</v>
      </c>
      <c r="I312" s="32">
        <v>4783070</v>
      </c>
      <c r="J312" s="26">
        <f t="shared" si="17"/>
        <v>-92189</v>
      </c>
      <c r="K312" s="38">
        <f t="shared" si="18"/>
        <v>-151749</v>
      </c>
      <c r="L312" s="39">
        <f t="shared" si="19"/>
        <v>-3.0800000000000001E-2</v>
      </c>
      <c r="M312" s="46" t="s">
        <v>899</v>
      </c>
      <c r="N312" s="47" t="s">
        <v>899</v>
      </c>
    </row>
    <row r="313" spans="1:14">
      <c r="A313" s="55" t="s">
        <v>100</v>
      </c>
      <c r="B313" s="6" t="s">
        <v>597</v>
      </c>
      <c r="C313" s="6" t="s">
        <v>171</v>
      </c>
      <c r="D313" s="6" t="s">
        <v>602</v>
      </c>
      <c r="E313" s="25">
        <v>929149</v>
      </c>
      <c r="F313" s="43" t="s">
        <v>899</v>
      </c>
      <c r="G313" s="8">
        <v>918763</v>
      </c>
      <c r="H313" s="26">
        <f t="shared" si="16"/>
        <v>-10386</v>
      </c>
      <c r="I313" s="32">
        <v>902688</v>
      </c>
      <c r="J313" s="26">
        <f t="shared" si="17"/>
        <v>-16075</v>
      </c>
      <c r="K313" s="38">
        <f t="shared" si="18"/>
        <v>-26461</v>
      </c>
      <c r="L313" s="39">
        <f t="shared" si="19"/>
        <v>-2.8500000000000001E-2</v>
      </c>
      <c r="M313" s="46" t="s">
        <v>899</v>
      </c>
      <c r="N313" s="47" t="s">
        <v>899</v>
      </c>
    </row>
    <row r="314" spans="1:14">
      <c r="A314" s="55" t="s">
        <v>100</v>
      </c>
      <c r="B314" s="6" t="s">
        <v>597</v>
      </c>
      <c r="C314" s="6" t="s">
        <v>224</v>
      </c>
      <c r="D314" s="6" t="s">
        <v>603</v>
      </c>
      <c r="E314" s="25">
        <v>370742</v>
      </c>
      <c r="F314" s="43" t="s">
        <v>899</v>
      </c>
      <c r="G314" s="8">
        <v>365426</v>
      </c>
      <c r="H314" s="26">
        <f t="shared" si="16"/>
        <v>-5316</v>
      </c>
      <c r="I314" s="32">
        <v>357198</v>
      </c>
      <c r="J314" s="26">
        <f t="shared" si="17"/>
        <v>-8228</v>
      </c>
      <c r="K314" s="38">
        <f t="shared" si="18"/>
        <v>-13544</v>
      </c>
      <c r="L314" s="39">
        <f t="shared" si="19"/>
        <v>-3.6499999999999998E-2</v>
      </c>
      <c r="M314" s="46" t="s">
        <v>899</v>
      </c>
      <c r="N314" s="47" t="s">
        <v>899</v>
      </c>
    </row>
    <row r="315" spans="1:14">
      <c r="A315" s="55" t="s">
        <v>6</v>
      </c>
      <c r="B315" s="6" t="s">
        <v>604</v>
      </c>
      <c r="C315" s="6" t="s">
        <v>50</v>
      </c>
      <c r="D315" s="6" t="s">
        <v>605</v>
      </c>
      <c r="E315" s="25">
        <v>5370607</v>
      </c>
      <c r="F315" s="43" t="s">
        <v>899</v>
      </c>
      <c r="G315" s="8">
        <v>5313569</v>
      </c>
      <c r="H315" s="26">
        <f t="shared" si="16"/>
        <v>-57038</v>
      </c>
      <c r="I315" s="32">
        <v>5225285</v>
      </c>
      <c r="J315" s="26">
        <f t="shared" si="17"/>
        <v>-88284</v>
      </c>
      <c r="K315" s="38">
        <f t="shared" si="18"/>
        <v>-145322</v>
      </c>
      <c r="L315" s="39">
        <f t="shared" si="19"/>
        <v>-2.7099999999999999E-2</v>
      </c>
      <c r="M315" s="46" t="s">
        <v>899</v>
      </c>
      <c r="N315" s="47" t="s">
        <v>899</v>
      </c>
    </row>
    <row r="316" spans="1:14">
      <c r="A316" s="55" t="s">
        <v>6</v>
      </c>
      <c r="B316" s="6" t="s">
        <v>604</v>
      </c>
      <c r="C316" s="6" t="s">
        <v>113</v>
      </c>
      <c r="D316" s="6" t="s">
        <v>606</v>
      </c>
      <c r="E316" s="25">
        <v>2315662</v>
      </c>
      <c r="F316" s="43" t="s">
        <v>899</v>
      </c>
      <c r="G316" s="8">
        <v>2277999</v>
      </c>
      <c r="H316" s="26">
        <f t="shared" si="16"/>
        <v>-37663</v>
      </c>
      <c r="I316" s="32">
        <v>2219704</v>
      </c>
      <c r="J316" s="26">
        <f t="shared" si="17"/>
        <v>-58295</v>
      </c>
      <c r="K316" s="38">
        <f t="shared" si="18"/>
        <v>-95958</v>
      </c>
      <c r="L316" s="39">
        <f t="shared" si="19"/>
        <v>-4.1399999999999999E-2</v>
      </c>
      <c r="M316" s="46" t="s">
        <v>899</v>
      </c>
      <c r="N316" s="47" t="s">
        <v>899</v>
      </c>
    </row>
    <row r="317" spans="1:14">
      <c r="A317" s="55" t="s">
        <v>236</v>
      </c>
      <c r="B317" s="6" t="s">
        <v>607</v>
      </c>
      <c r="C317" s="6" t="s">
        <v>201</v>
      </c>
      <c r="D317" s="6" t="s">
        <v>608</v>
      </c>
      <c r="E317" s="25">
        <v>618018</v>
      </c>
      <c r="F317" s="43" t="s">
        <v>899</v>
      </c>
      <c r="G317" s="8">
        <v>612235</v>
      </c>
      <c r="H317" s="26">
        <f t="shared" si="16"/>
        <v>-5783</v>
      </c>
      <c r="I317" s="32">
        <v>603285</v>
      </c>
      <c r="J317" s="26">
        <f t="shared" si="17"/>
        <v>-8950</v>
      </c>
      <c r="K317" s="38">
        <f t="shared" si="18"/>
        <v>-14733</v>
      </c>
      <c r="L317" s="39">
        <f t="shared" si="19"/>
        <v>-2.3800000000000002E-2</v>
      </c>
      <c r="M317" s="46" t="s">
        <v>899</v>
      </c>
      <c r="N317" s="47" t="s">
        <v>899</v>
      </c>
    </row>
    <row r="318" spans="1:14">
      <c r="A318" s="55" t="s">
        <v>236</v>
      </c>
      <c r="B318" s="6" t="s">
        <v>607</v>
      </c>
      <c r="C318" s="6" t="s">
        <v>189</v>
      </c>
      <c r="D318" s="6" t="s">
        <v>609</v>
      </c>
      <c r="E318" s="25">
        <v>2916328</v>
      </c>
      <c r="F318" s="43" t="s">
        <v>899</v>
      </c>
      <c r="G318" s="8">
        <v>2883789</v>
      </c>
      <c r="H318" s="26">
        <f t="shared" si="16"/>
        <v>-32539</v>
      </c>
      <c r="I318" s="32">
        <v>2833424</v>
      </c>
      <c r="J318" s="26">
        <f t="shared" si="17"/>
        <v>-50365</v>
      </c>
      <c r="K318" s="38">
        <f t="shared" si="18"/>
        <v>-82904</v>
      </c>
      <c r="L318" s="39">
        <f t="shared" si="19"/>
        <v>-2.8400000000000002E-2</v>
      </c>
      <c r="M318" s="46" t="s">
        <v>899</v>
      </c>
      <c r="N318" s="47" t="s">
        <v>899</v>
      </c>
    </row>
    <row r="319" spans="1:14">
      <c r="A319" s="55" t="s">
        <v>236</v>
      </c>
      <c r="B319" s="6" t="s">
        <v>607</v>
      </c>
      <c r="C319" s="6" t="s">
        <v>95</v>
      </c>
      <c r="D319" s="6" t="s">
        <v>610</v>
      </c>
      <c r="E319" s="25">
        <v>3309293</v>
      </c>
      <c r="F319" s="43" t="s">
        <v>899</v>
      </c>
      <c r="G319" s="8">
        <v>3242131</v>
      </c>
      <c r="H319" s="26">
        <f t="shared" si="16"/>
        <v>-67162</v>
      </c>
      <c r="I319" s="32">
        <v>3138175</v>
      </c>
      <c r="J319" s="26">
        <f t="shared" si="17"/>
        <v>-103956</v>
      </c>
      <c r="K319" s="38">
        <f t="shared" si="18"/>
        <v>-171118</v>
      </c>
      <c r="L319" s="39">
        <f t="shared" si="19"/>
        <v>-5.1700000000000003E-2</v>
      </c>
      <c r="M319" s="46" t="s">
        <v>899</v>
      </c>
      <c r="N319" s="47" t="s">
        <v>899</v>
      </c>
    </row>
    <row r="320" spans="1:14">
      <c r="A320" s="55" t="s">
        <v>236</v>
      </c>
      <c r="B320" s="6" t="s">
        <v>607</v>
      </c>
      <c r="C320" s="6" t="s">
        <v>190</v>
      </c>
      <c r="D320" s="6" t="s">
        <v>611</v>
      </c>
      <c r="E320" s="25">
        <v>1013199</v>
      </c>
      <c r="F320" s="43" t="s">
        <v>899</v>
      </c>
      <c r="G320" s="8">
        <v>1001672</v>
      </c>
      <c r="H320" s="26">
        <f t="shared" si="16"/>
        <v>-11527</v>
      </c>
      <c r="I320" s="32">
        <v>983829</v>
      </c>
      <c r="J320" s="26">
        <f t="shared" si="17"/>
        <v>-17843</v>
      </c>
      <c r="K320" s="38">
        <f t="shared" si="18"/>
        <v>-29370</v>
      </c>
      <c r="L320" s="39">
        <f t="shared" si="19"/>
        <v>-2.9000000000000001E-2</v>
      </c>
      <c r="M320" s="46" t="s">
        <v>899</v>
      </c>
      <c r="N320" s="47" t="s">
        <v>899</v>
      </c>
    </row>
    <row r="321" spans="1:14">
      <c r="A321" s="55" t="s">
        <v>236</v>
      </c>
      <c r="B321" s="6" t="s">
        <v>607</v>
      </c>
      <c r="C321" s="6" t="s">
        <v>29</v>
      </c>
      <c r="D321" s="6" t="s">
        <v>612</v>
      </c>
      <c r="E321" s="25">
        <v>2944573</v>
      </c>
      <c r="F321" s="43" t="s">
        <v>899</v>
      </c>
      <c r="G321" s="8">
        <v>2916758</v>
      </c>
      <c r="H321" s="26">
        <f t="shared" si="16"/>
        <v>-27815</v>
      </c>
      <c r="I321" s="32">
        <v>2873704</v>
      </c>
      <c r="J321" s="26">
        <f t="shared" si="17"/>
        <v>-43054</v>
      </c>
      <c r="K321" s="38">
        <f t="shared" si="18"/>
        <v>-70869</v>
      </c>
      <c r="L321" s="39">
        <f t="shared" si="19"/>
        <v>-2.41E-2</v>
      </c>
      <c r="M321" s="46" t="s">
        <v>899</v>
      </c>
      <c r="N321" s="47" t="s">
        <v>899</v>
      </c>
    </row>
    <row r="322" spans="1:14">
      <c r="A322" s="55" t="s">
        <v>236</v>
      </c>
      <c r="B322" s="6" t="s">
        <v>607</v>
      </c>
      <c r="C322" s="6" t="s">
        <v>26</v>
      </c>
      <c r="D322" s="6" t="s">
        <v>613</v>
      </c>
      <c r="E322" s="25">
        <v>16420377</v>
      </c>
      <c r="F322" s="43" t="s">
        <v>899</v>
      </c>
      <c r="G322" s="8">
        <v>16197050</v>
      </c>
      <c r="H322" s="26">
        <f t="shared" si="16"/>
        <v>-223327</v>
      </c>
      <c r="I322" s="32">
        <v>15851378</v>
      </c>
      <c r="J322" s="26">
        <f t="shared" si="17"/>
        <v>-345672</v>
      </c>
      <c r="K322" s="38">
        <f t="shared" si="18"/>
        <v>-568999</v>
      </c>
      <c r="L322" s="39">
        <f t="shared" si="19"/>
        <v>-3.4700000000000002E-2</v>
      </c>
      <c r="M322" s="46" t="s">
        <v>899</v>
      </c>
      <c r="N322" s="47" t="s">
        <v>899</v>
      </c>
    </row>
    <row r="323" spans="1:14">
      <c r="A323" s="55" t="s">
        <v>236</v>
      </c>
      <c r="B323" s="6" t="s">
        <v>607</v>
      </c>
      <c r="C323" s="6" t="s">
        <v>17</v>
      </c>
      <c r="D323" s="6" t="s">
        <v>614</v>
      </c>
      <c r="E323" s="25">
        <v>6209078</v>
      </c>
      <c r="F323" s="43" t="s">
        <v>899</v>
      </c>
      <c r="G323" s="8">
        <v>6141890</v>
      </c>
      <c r="H323" s="26">
        <f t="shared" si="16"/>
        <v>-67188</v>
      </c>
      <c r="I323" s="32">
        <v>6037898</v>
      </c>
      <c r="J323" s="26">
        <f t="shared" si="17"/>
        <v>-103992</v>
      </c>
      <c r="K323" s="38">
        <f t="shared" si="18"/>
        <v>-171180</v>
      </c>
      <c r="L323" s="39">
        <f t="shared" si="19"/>
        <v>-2.76E-2</v>
      </c>
      <c r="M323" s="46" t="s">
        <v>899</v>
      </c>
      <c r="N323" s="47" t="s">
        <v>899</v>
      </c>
    </row>
    <row r="324" spans="1:14">
      <c r="A324" s="55" t="s">
        <v>236</v>
      </c>
      <c r="B324" s="6" t="s">
        <v>607</v>
      </c>
      <c r="C324" s="6" t="s">
        <v>51</v>
      </c>
      <c r="D324" s="6" t="s">
        <v>615</v>
      </c>
      <c r="E324" s="25">
        <v>760855</v>
      </c>
      <c r="F324" s="43" t="s">
        <v>899</v>
      </c>
      <c r="G324" s="8">
        <v>752617</v>
      </c>
      <c r="H324" s="26">
        <f t="shared" si="16"/>
        <v>-8238</v>
      </c>
      <c r="I324" s="32">
        <v>739865</v>
      </c>
      <c r="J324" s="26">
        <f t="shared" si="17"/>
        <v>-12752</v>
      </c>
      <c r="K324" s="38">
        <f t="shared" si="18"/>
        <v>-20990</v>
      </c>
      <c r="L324" s="39">
        <f t="shared" si="19"/>
        <v>-2.76E-2</v>
      </c>
      <c r="M324" s="46" t="s">
        <v>899</v>
      </c>
      <c r="N324" s="47" t="s">
        <v>899</v>
      </c>
    </row>
    <row r="325" spans="1:14">
      <c r="A325" s="55" t="s">
        <v>236</v>
      </c>
      <c r="B325" s="6" t="s">
        <v>607</v>
      </c>
      <c r="C325" s="6" t="s">
        <v>137</v>
      </c>
      <c r="D325" s="6" t="s">
        <v>616</v>
      </c>
      <c r="E325" s="25">
        <v>2881752</v>
      </c>
      <c r="F325" s="43" t="s">
        <v>899</v>
      </c>
      <c r="G325" s="8">
        <v>2853016</v>
      </c>
      <c r="H325" s="26">
        <f t="shared" si="16"/>
        <v>-28736</v>
      </c>
      <c r="I325" s="32">
        <v>2808538</v>
      </c>
      <c r="J325" s="26">
        <f t="shared" si="17"/>
        <v>-44478</v>
      </c>
      <c r="K325" s="38">
        <f t="shared" si="18"/>
        <v>-73214</v>
      </c>
      <c r="L325" s="39">
        <f t="shared" si="19"/>
        <v>-2.5399999999999999E-2</v>
      </c>
      <c r="M325" s="46" t="s">
        <v>899</v>
      </c>
      <c r="N325" s="47" t="s">
        <v>899</v>
      </c>
    </row>
    <row r="326" spans="1:14">
      <c r="A326" s="55" t="s">
        <v>236</v>
      </c>
      <c r="B326" s="6" t="s">
        <v>607</v>
      </c>
      <c r="C326" s="6" t="s">
        <v>4</v>
      </c>
      <c r="D326" s="6" t="s">
        <v>617</v>
      </c>
      <c r="E326" s="25">
        <v>1984400</v>
      </c>
      <c r="F326" s="43" t="s">
        <v>899</v>
      </c>
      <c r="G326" s="8">
        <v>1965604</v>
      </c>
      <c r="H326" s="26">
        <f t="shared" si="16"/>
        <v>-18796</v>
      </c>
      <c r="I326" s="32">
        <v>1936512</v>
      </c>
      <c r="J326" s="26">
        <f t="shared" si="17"/>
        <v>-29092</v>
      </c>
      <c r="K326" s="38">
        <f t="shared" si="18"/>
        <v>-47888</v>
      </c>
      <c r="L326" s="39">
        <f t="shared" si="19"/>
        <v>-2.41E-2</v>
      </c>
      <c r="M326" s="46" t="s">
        <v>899</v>
      </c>
      <c r="N326" s="47" t="s">
        <v>899</v>
      </c>
    </row>
    <row r="327" spans="1:14">
      <c r="A327" s="55" t="s">
        <v>5</v>
      </c>
      <c r="B327" s="6" t="s">
        <v>618</v>
      </c>
      <c r="C327" s="6" t="s">
        <v>50</v>
      </c>
      <c r="D327" s="6" t="s">
        <v>619</v>
      </c>
      <c r="E327" s="25">
        <v>1738919</v>
      </c>
      <c r="F327" s="43" t="s">
        <v>899</v>
      </c>
      <c r="G327" s="8">
        <v>1698082</v>
      </c>
      <c r="H327" s="26">
        <f t="shared" si="16"/>
        <v>-40837</v>
      </c>
      <c r="I327" s="32">
        <v>1634873</v>
      </c>
      <c r="J327" s="26">
        <f t="shared" si="17"/>
        <v>-63209</v>
      </c>
      <c r="K327" s="38">
        <f t="shared" si="18"/>
        <v>-104046</v>
      </c>
      <c r="L327" s="39">
        <f t="shared" si="19"/>
        <v>-5.9799999999999999E-2</v>
      </c>
      <c r="M327" s="46" t="s">
        <v>899</v>
      </c>
      <c r="N327" s="47" t="s">
        <v>899</v>
      </c>
    </row>
    <row r="328" spans="1:14">
      <c r="A328" s="55" t="s">
        <v>5</v>
      </c>
      <c r="B328" s="6" t="s">
        <v>618</v>
      </c>
      <c r="C328" s="6" t="s">
        <v>189</v>
      </c>
      <c r="D328" s="6" t="s">
        <v>620</v>
      </c>
      <c r="E328" s="25">
        <v>4837</v>
      </c>
      <c r="F328" s="43" t="s">
        <v>910</v>
      </c>
      <c r="G328" s="8">
        <v>2390</v>
      </c>
      <c r="H328" s="26">
        <f t="shared" ref="H328:H391" si="20">SUM(G328-E328)</f>
        <v>-2447</v>
      </c>
      <c r="I328" s="32">
        <v>1291</v>
      </c>
      <c r="J328" s="26">
        <f t="shared" si="17"/>
        <v>-1099</v>
      </c>
      <c r="K328" s="38">
        <f t="shared" si="18"/>
        <v>-3546</v>
      </c>
      <c r="L328" s="39">
        <f t="shared" si="19"/>
        <v>-0.73309999999999997</v>
      </c>
      <c r="M328" s="46">
        <v>1</v>
      </c>
      <c r="N328" s="47">
        <v>1</v>
      </c>
    </row>
    <row r="329" spans="1:14">
      <c r="A329" s="55" t="s">
        <v>5</v>
      </c>
      <c r="B329" s="6" t="s">
        <v>618</v>
      </c>
      <c r="C329" s="6" t="s">
        <v>206</v>
      </c>
      <c r="D329" s="6" t="s">
        <v>621</v>
      </c>
      <c r="E329" s="25">
        <v>43660</v>
      </c>
      <c r="F329" s="43" t="s">
        <v>899</v>
      </c>
      <c r="G329" s="8">
        <v>43660</v>
      </c>
      <c r="H329" s="26">
        <f t="shared" si="20"/>
        <v>0</v>
      </c>
      <c r="I329" s="32">
        <v>43660</v>
      </c>
      <c r="J329" s="26">
        <f t="shared" ref="J329:J392" si="21">SUM(I329-G329)</f>
        <v>0</v>
      </c>
      <c r="K329" s="38">
        <f t="shared" ref="K329:K392" si="22">SUM(H329+J329)</f>
        <v>0</v>
      </c>
      <c r="L329" s="39">
        <f t="shared" ref="L329:L392" si="23">ROUND(K329/E329,4)</f>
        <v>0</v>
      </c>
      <c r="M329" s="46">
        <v>1</v>
      </c>
      <c r="N329" s="47">
        <v>1</v>
      </c>
    </row>
    <row r="330" spans="1:14">
      <c r="A330" s="55" t="s">
        <v>5</v>
      </c>
      <c r="B330" s="6" t="s">
        <v>618</v>
      </c>
      <c r="C330" s="6" t="s">
        <v>190</v>
      </c>
      <c r="D330" s="6" t="s">
        <v>622</v>
      </c>
      <c r="E330" s="25">
        <v>731970</v>
      </c>
      <c r="F330" s="43" t="s">
        <v>899</v>
      </c>
      <c r="G330" s="8">
        <v>711853</v>
      </c>
      <c r="H330" s="26">
        <f t="shared" si="20"/>
        <v>-20117</v>
      </c>
      <c r="I330" s="32">
        <v>680716</v>
      </c>
      <c r="J330" s="26">
        <f t="shared" si="21"/>
        <v>-31137</v>
      </c>
      <c r="K330" s="38">
        <f t="shared" si="22"/>
        <v>-51254</v>
      </c>
      <c r="L330" s="39">
        <f t="shared" si="23"/>
        <v>-7.0000000000000007E-2</v>
      </c>
      <c r="M330" s="46" t="s">
        <v>899</v>
      </c>
      <c r="N330" s="47" t="s">
        <v>899</v>
      </c>
    </row>
    <row r="331" spans="1:14">
      <c r="A331" s="55" t="s">
        <v>88</v>
      </c>
      <c r="B331" s="6" t="s">
        <v>623</v>
      </c>
      <c r="C331" s="6" t="s">
        <v>95</v>
      </c>
      <c r="D331" s="6" t="s">
        <v>624</v>
      </c>
      <c r="E331" s="25">
        <v>2583724</v>
      </c>
      <c r="F331" s="43" t="s">
        <v>899</v>
      </c>
      <c r="G331" s="8">
        <v>2556071</v>
      </c>
      <c r="H331" s="26">
        <f t="shared" si="20"/>
        <v>-27653</v>
      </c>
      <c r="I331" s="32">
        <v>2513270</v>
      </c>
      <c r="J331" s="26">
        <f t="shared" si="21"/>
        <v>-42801</v>
      </c>
      <c r="K331" s="38">
        <f t="shared" si="22"/>
        <v>-70454</v>
      </c>
      <c r="L331" s="39">
        <f t="shared" si="23"/>
        <v>-2.7300000000000001E-2</v>
      </c>
      <c r="M331" s="46" t="s">
        <v>899</v>
      </c>
      <c r="N331" s="47" t="s">
        <v>899</v>
      </c>
    </row>
    <row r="332" spans="1:14">
      <c r="A332" s="55" t="s">
        <v>88</v>
      </c>
      <c r="B332" s="6" t="s">
        <v>623</v>
      </c>
      <c r="C332" s="6" t="s">
        <v>220</v>
      </c>
      <c r="D332" s="6" t="s">
        <v>625</v>
      </c>
      <c r="E332" s="25">
        <v>3081985</v>
      </c>
      <c r="F332" s="43" t="s">
        <v>899</v>
      </c>
      <c r="G332" s="8">
        <v>3046660</v>
      </c>
      <c r="H332" s="26">
        <f t="shared" si="20"/>
        <v>-35325</v>
      </c>
      <c r="I332" s="32">
        <v>2991982</v>
      </c>
      <c r="J332" s="26">
        <f t="shared" si="21"/>
        <v>-54678</v>
      </c>
      <c r="K332" s="38">
        <f t="shared" si="22"/>
        <v>-90003</v>
      </c>
      <c r="L332" s="39">
        <f t="shared" si="23"/>
        <v>-2.92E-2</v>
      </c>
      <c r="M332" s="46" t="s">
        <v>899</v>
      </c>
      <c r="N332" s="47" t="s">
        <v>899</v>
      </c>
    </row>
    <row r="333" spans="1:14">
      <c r="A333" s="55" t="s">
        <v>88</v>
      </c>
      <c r="B333" s="6" t="s">
        <v>623</v>
      </c>
      <c r="C333" s="6" t="s">
        <v>215</v>
      </c>
      <c r="D333" s="6" t="s">
        <v>626</v>
      </c>
      <c r="E333" s="25">
        <v>931557</v>
      </c>
      <c r="F333" s="43" t="s">
        <v>899</v>
      </c>
      <c r="G333" s="8">
        <v>921239</v>
      </c>
      <c r="H333" s="26">
        <f t="shared" si="20"/>
        <v>-10318</v>
      </c>
      <c r="I333" s="32">
        <v>905267</v>
      </c>
      <c r="J333" s="26">
        <f t="shared" si="21"/>
        <v>-15972</v>
      </c>
      <c r="K333" s="38">
        <f t="shared" si="22"/>
        <v>-26290</v>
      </c>
      <c r="L333" s="39">
        <f t="shared" si="23"/>
        <v>-2.8199999999999999E-2</v>
      </c>
      <c r="M333" s="46" t="s">
        <v>899</v>
      </c>
      <c r="N333" s="47" t="s">
        <v>899</v>
      </c>
    </row>
    <row r="334" spans="1:14">
      <c r="A334" s="55" t="s">
        <v>89</v>
      </c>
      <c r="B334" s="6" t="s">
        <v>627</v>
      </c>
      <c r="C334" s="6" t="s">
        <v>40</v>
      </c>
      <c r="D334" s="6" t="s">
        <v>628</v>
      </c>
      <c r="E334" s="25">
        <v>372113</v>
      </c>
      <c r="F334" s="43" t="s">
        <v>899</v>
      </c>
      <c r="G334" s="8">
        <v>367592</v>
      </c>
      <c r="H334" s="26">
        <f t="shared" si="20"/>
        <v>-4521</v>
      </c>
      <c r="I334" s="32">
        <v>360595</v>
      </c>
      <c r="J334" s="26">
        <f t="shared" si="21"/>
        <v>-6997</v>
      </c>
      <c r="K334" s="38">
        <f t="shared" si="22"/>
        <v>-11518</v>
      </c>
      <c r="L334" s="39">
        <f t="shared" si="23"/>
        <v>-3.1E-2</v>
      </c>
      <c r="M334" s="46" t="s">
        <v>899</v>
      </c>
      <c r="N334" s="47" t="s">
        <v>899</v>
      </c>
    </row>
    <row r="335" spans="1:14">
      <c r="A335" s="55" t="s">
        <v>89</v>
      </c>
      <c r="B335" s="6" t="s">
        <v>627</v>
      </c>
      <c r="C335" s="6" t="s">
        <v>189</v>
      </c>
      <c r="D335" s="6" t="s">
        <v>629</v>
      </c>
      <c r="E335" s="25">
        <v>1090807</v>
      </c>
      <c r="F335" s="43" t="s">
        <v>899</v>
      </c>
      <c r="G335" s="8">
        <v>1079815</v>
      </c>
      <c r="H335" s="26">
        <f t="shared" si="20"/>
        <v>-10992</v>
      </c>
      <c r="I335" s="32">
        <v>1062802</v>
      </c>
      <c r="J335" s="26">
        <f t="shared" si="21"/>
        <v>-17013</v>
      </c>
      <c r="K335" s="38">
        <f t="shared" si="22"/>
        <v>-28005</v>
      </c>
      <c r="L335" s="39">
        <f t="shared" si="23"/>
        <v>-2.5700000000000001E-2</v>
      </c>
      <c r="M335" s="46" t="s">
        <v>899</v>
      </c>
      <c r="N335" s="47" t="s">
        <v>899</v>
      </c>
    </row>
    <row r="336" spans="1:14">
      <c r="A336" s="55" t="s">
        <v>89</v>
      </c>
      <c r="B336" s="6" t="s">
        <v>627</v>
      </c>
      <c r="C336" s="6" t="s">
        <v>37</v>
      </c>
      <c r="D336" s="6" t="s">
        <v>630</v>
      </c>
      <c r="E336" s="25">
        <v>486557</v>
      </c>
      <c r="F336" s="43" t="s">
        <v>899</v>
      </c>
      <c r="G336" s="8">
        <v>475987</v>
      </c>
      <c r="H336" s="26">
        <f t="shared" si="20"/>
        <v>-10570</v>
      </c>
      <c r="I336" s="32">
        <v>459627</v>
      </c>
      <c r="J336" s="26">
        <f t="shared" si="21"/>
        <v>-16360</v>
      </c>
      <c r="K336" s="38">
        <f t="shared" si="22"/>
        <v>-26930</v>
      </c>
      <c r="L336" s="39">
        <f t="shared" si="23"/>
        <v>-5.5300000000000002E-2</v>
      </c>
      <c r="M336" s="46" t="s">
        <v>899</v>
      </c>
      <c r="N336" s="47" t="s">
        <v>899</v>
      </c>
    </row>
    <row r="337" spans="1:14">
      <c r="A337" s="55" t="s">
        <v>89</v>
      </c>
      <c r="B337" s="6" t="s">
        <v>627</v>
      </c>
      <c r="C337" s="6" t="s">
        <v>87</v>
      </c>
      <c r="D337" s="6" t="s">
        <v>631</v>
      </c>
      <c r="E337" s="25">
        <v>3123003</v>
      </c>
      <c r="F337" s="43" t="s">
        <v>899</v>
      </c>
      <c r="G337" s="8">
        <v>3088763</v>
      </c>
      <c r="H337" s="26">
        <f t="shared" si="20"/>
        <v>-34240</v>
      </c>
      <c r="I337" s="32">
        <v>3035765</v>
      </c>
      <c r="J337" s="26">
        <f t="shared" si="21"/>
        <v>-52998</v>
      </c>
      <c r="K337" s="38">
        <f t="shared" si="22"/>
        <v>-87238</v>
      </c>
      <c r="L337" s="39">
        <f t="shared" si="23"/>
        <v>-2.7900000000000001E-2</v>
      </c>
      <c r="M337" s="46" t="s">
        <v>899</v>
      </c>
      <c r="N337" s="47" t="s">
        <v>899</v>
      </c>
    </row>
    <row r="338" spans="1:14">
      <c r="A338" s="55" t="s">
        <v>89</v>
      </c>
      <c r="B338" s="6" t="s">
        <v>627</v>
      </c>
      <c r="C338" s="6" t="s">
        <v>191</v>
      </c>
      <c r="D338" s="6" t="s">
        <v>632</v>
      </c>
      <c r="E338" s="25">
        <v>1595458</v>
      </c>
      <c r="F338" s="43" t="s">
        <v>899</v>
      </c>
      <c r="G338" s="8">
        <v>1576868</v>
      </c>
      <c r="H338" s="26">
        <f t="shared" si="20"/>
        <v>-18590</v>
      </c>
      <c r="I338" s="32">
        <v>1548094</v>
      </c>
      <c r="J338" s="26">
        <f t="shared" si="21"/>
        <v>-28774</v>
      </c>
      <c r="K338" s="38">
        <f t="shared" si="22"/>
        <v>-47364</v>
      </c>
      <c r="L338" s="39">
        <f t="shared" si="23"/>
        <v>-2.9700000000000001E-2</v>
      </c>
      <c r="M338" s="46" t="s">
        <v>899</v>
      </c>
      <c r="N338" s="47" t="s">
        <v>899</v>
      </c>
    </row>
    <row r="339" spans="1:14">
      <c r="A339" s="55" t="s">
        <v>89</v>
      </c>
      <c r="B339" s="6" t="s">
        <v>627</v>
      </c>
      <c r="C339" s="6" t="s">
        <v>57</v>
      </c>
      <c r="D339" s="6" t="s">
        <v>858</v>
      </c>
      <c r="E339" s="25">
        <v>385484</v>
      </c>
      <c r="F339" s="43" t="s">
        <v>899</v>
      </c>
      <c r="G339" s="8">
        <v>380743</v>
      </c>
      <c r="H339" s="26">
        <f t="shared" si="20"/>
        <v>-4741</v>
      </c>
      <c r="I339" s="32">
        <v>374106</v>
      </c>
      <c r="J339" s="26">
        <f t="shared" si="21"/>
        <v>-6637</v>
      </c>
      <c r="K339" s="38">
        <f t="shared" si="22"/>
        <v>-11378</v>
      </c>
      <c r="L339" s="39">
        <f t="shared" si="23"/>
        <v>-2.9499999999999998E-2</v>
      </c>
      <c r="M339" s="46">
        <v>1</v>
      </c>
      <c r="N339" s="47" t="s">
        <v>899</v>
      </c>
    </row>
    <row r="340" spans="1:14">
      <c r="A340" s="55" t="s">
        <v>109</v>
      </c>
      <c r="B340" s="6" t="s">
        <v>633</v>
      </c>
      <c r="C340" s="6" t="s">
        <v>40</v>
      </c>
      <c r="D340" s="6" t="s">
        <v>634</v>
      </c>
      <c r="E340" s="25">
        <v>20183</v>
      </c>
      <c r="F340" s="43" t="s">
        <v>899</v>
      </c>
      <c r="G340" s="8">
        <v>20183</v>
      </c>
      <c r="H340" s="26">
        <f t="shared" si="20"/>
        <v>0</v>
      </c>
      <c r="I340" s="32">
        <v>20183</v>
      </c>
      <c r="J340" s="26">
        <f t="shared" si="21"/>
        <v>0</v>
      </c>
      <c r="K340" s="38">
        <f t="shared" si="22"/>
        <v>0</v>
      </c>
      <c r="L340" s="39">
        <f t="shared" si="23"/>
        <v>0</v>
      </c>
      <c r="M340" s="46">
        <v>1</v>
      </c>
      <c r="N340" s="47">
        <v>1</v>
      </c>
    </row>
    <row r="341" spans="1:14">
      <c r="A341" s="55" t="s">
        <v>109</v>
      </c>
      <c r="B341" s="6" t="s">
        <v>633</v>
      </c>
      <c r="C341" s="6" t="s">
        <v>114</v>
      </c>
      <c r="D341" s="6" t="s">
        <v>635</v>
      </c>
      <c r="E341" s="25">
        <v>1485022</v>
      </c>
      <c r="F341" s="43" t="s">
        <v>899</v>
      </c>
      <c r="G341" s="8">
        <v>1469636</v>
      </c>
      <c r="H341" s="26">
        <f t="shared" si="20"/>
        <v>-15386</v>
      </c>
      <c r="I341" s="32">
        <v>1445821</v>
      </c>
      <c r="J341" s="26">
        <f t="shared" si="21"/>
        <v>-23815</v>
      </c>
      <c r="K341" s="38">
        <f t="shared" si="22"/>
        <v>-39201</v>
      </c>
      <c r="L341" s="39">
        <f t="shared" si="23"/>
        <v>-2.64E-2</v>
      </c>
      <c r="M341" s="46" t="s">
        <v>899</v>
      </c>
      <c r="N341" s="47" t="s">
        <v>899</v>
      </c>
    </row>
    <row r="342" spans="1:14">
      <c r="A342" s="55" t="s">
        <v>109</v>
      </c>
      <c r="B342" s="6" t="s">
        <v>633</v>
      </c>
      <c r="C342" s="6" t="s">
        <v>237</v>
      </c>
      <c r="D342" s="6" t="s">
        <v>636</v>
      </c>
      <c r="E342" s="25">
        <v>1463539</v>
      </c>
      <c r="F342" s="43" t="s">
        <v>899</v>
      </c>
      <c r="G342" s="8">
        <v>1452598</v>
      </c>
      <c r="H342" s="26">
        <f t="shared" si="20"/>
        <v>-10941</v>
      </c>
      <c r="I342" s="32">
        <v>1435663</v>
      </c>
      <c r="J342" s="26">
        <f t="shared" si="21"/>
        <v>-16935</v>
      </c>
      <c r="K342" s="38">
        <f t="shared" si="22"/>
        <v>-27876</v>
      </c>
      <c r="L342" s="39">
        <f t="shared" si="23"/>
        <v>-1.9E-2</v>
      </c>
      <c r="M342" s="46" t="s">
        <v>899</v>
      </c>
      <c r="N342" s="47" t="s">
        <v>899</v>
      </c>
    </row>
    <row r="343" spans="1:14">
      <c r="A343" s="55" t="s">
        <v>109</v>
      </c>
      <c r="B343" s="6" t="s">
        <v>633</v>
      </c>
      <c r="C343" s="6" t="s">
        <v>238</v>
      </c>
      <c r="D343" s="6" t="s">
        <v>637</v>
      </c>
      <c r="E343" s="25">
        <v>2552340</v>
      </c>
      <c r="F343" s="43" t="s">
        <v>899</v>
      </c>
      <c r="G343" s="8">
        <v>2533363</v>
      </c>
      <c r="H343" s="26">
        <f t="shared" si="20"/>
        <v>-18977</v>
      </c>
      <c r="I343" s="32">
        <v>2503991</v>
      </c>
      <c r="J343" s="26">
        <f t="shared" si="21"/>
        <v>-29372</v>
      </c>
      <c r="K343" s="38">
        <f t="shared" si="22"/>
        <v>-48349</v>
      </c>
      <c r="L343" s="39">
        <f t="shared" si="23"/>
        <v>-1.89E-2</v>
      </c>
      <c r="M343" s="46" t="s">
        <v>899</v>
      </c>
      <c r="N343" s="47" t="s">
        <v>899</v>
      </c>
    </row>
    <row r="344" spans="1:14">
      <c r="A344" s="55" t="s">
        <v>109</v>
      </c>
      <c r="B344" s="6" t="s">
        <v>633</v>
      </c>
      <c r="C344" s="6" t="s">
        <v>239</v>
      </c>
      <c r="D344" s="6" t="s">
        <v>851</v>
      </c>
      <c r="E344" s="25">
        <v>1648196</v>
      </c>
      <c r="F344" s="43" t="s">
        <v>899</v>
      </c>
      <c r="G344" s="8">
        <v>1635875</v>
      </c>
      <c r="H344" s="26">
        <f t="shared" si="20"/>
        <v>-12321</v>
      </c>
      <c r="I344" s="32">
        <v>1616803</v>
      </c>
      <c r="J344" s="26">
        <f t="shared" si="21"/>
        <v>-19072</v>
      </c>
      <c r="K344" s="38">
        <f t="shared" si="22"/>
        <v>-31393</v>
      </c>
      <c r="L344" s="39">
        <f t="shared" si="23"/>
        <v>-1.9E-2</v>
      </c>
      <c r="M344" s="46" t="s">
        <v>899</v>
      </c>
      <c r="N344" s="47" t="s">
        <v>899</v>
      </c>
    </row>
    <row r="345" spans="1:14">
      <c r="A345" s="55" t="s">
        <v>109</v>
      </c>
      <c r="B345" s="6" t="s">
        <v>633</v>
      </c>
      <c r="C345" s="6" t="s">
        <v>241</v>
      </c>
      <c r="D345" s="6" t="s">
        <v>638</v>
      </c>
      <c r="E345" s="25">
        <v>2552132</v>
      </c>
      <c r="F345" s="43" t="s">
        <v>899</v>
      </c>
      <c r="G345" s="8">
        <v>2533053</v>
      </c>
      <c r="H345" s="26">
        <f t="shared" si="20"/>
        <v>-19079</v>
      </c>
      <c r="I345" s="32">
        <v>2503521</v>
      </c>
      <c r="J345" s="26">
        <f t="shared" si="21"/>
        <v>-29532</v>
      </c>
      <c r="K345" s="38">
        <f t="shared" si="22"/>
        <v>-48611</v>
      </c>
      <c r="L345" s="39">
        <f t="shared" si="23"/>
        <v>-1.9E-2</v>
      </c>
      <c r="M345" s="46" t="s">
        <v>899</v>
      </c>
      <c r="N345" s="47" t="s">
        <v>899</v>
      </c>
    </row>
    <row r="346" spans="1:14">
      <c r="A346" s="55" t="s">
        <v>109</v>
      </c>
      <c r="B346" s="6" t="s">
        <v>633</v>
      </c>
      <c r="C346" s="6" t="s">
        <v>242</v>
      </c>
      <c r="D346" s="6" t="s">
        <v>639</v>
      </c>
      <c r="E346" s="25">
        <v>3977676</v>
      </c>
      <c r="F346" s="43" t="s">
        <v>899</v>
      </c>
      <c r="G346" s="8">
        <v>3948183</v>
      </c>
      <c r="H346" s="26">
        <f t="shared" si="20"/>
        <v>-29493</v>
      </c>
      <c r="I346" s="32">
        <v>3902535</v>
      </c>
      <c r="J346" s="26">
        <f t="shared" si="21"/>
        <v>-45648</v>
      </c>
      <c r="K346" s="38">
        <f t="shared" si="22"/>
        <v>-75141</v>
      </c>
      <c r="L346" s="39">
        <f t="shared" si="23"/>
        <v>-1.89E-2</v>
      </c>
      <c r="M346" s="46" t="s">
        <v>899</v>
      </c>
      <c r="N346" s="47" t="s">
        <v>899</v>
      </c>
    </row>
    <row r="347" spans="1:14">
      <c r="A347" s="55" t="s">
        <v>109</v>
      </c>
      <c r="B347" s="6" t="s">
        <v>633</v>
      </c>
      <c r="C347" s="6" t="s">
        <v>243</v>
      </c>
      <c r="D347" s="6" t="s">
        <v>640</v>
      </c>
      <c r="E347" s="25">
        <v>2204353</v>
      </c>
      <c r="F347" s="43" t="s">
        <v>899</v>
      </c>
      <c r="G347" s="8">
        <v>2187873</v>
      </c>
      <c r="H347" s="26">
        <f t="shared" si="20"/>
        <v>-16480</v>
      </c>
      <c r="I347" s="32">
        <v>2162367</v>
      </c>
      <c r="J347" s="26">
        <f t="shared" si="21"/>
        <v>-25506</v>
      </c>
      <c r="K347" s="38">
        <f t="shared" si="22"/>
        <v>-41986</v>
      </c>
      <c r="L347" s="39">
        <f t="shared" si="23"/>
        <v>-1.9E-2</v>
      </c>
      <c r="M347" s="46" t="s">
        <v>899</v>
      </c>
      <c r="N347" s="47" t="s">
        <v>899</v>
      </c>
    </row>
    <row r="348" spans="1:14">
      <c r="A348" s="55" t="s">
        <v>109</v>
      </c>
      <c r="B348" s="6" t="s">
        <v>633</v>
      </c>
      <c r="C348" s="6" t="s">
        <v>244</v>
      </c>
      <c r="D348" s="6" t="s">
        <v>641</v>
      </c>
      <c r="E348" s="25">
        <v>1655519</v>
      </c>
      <c r="F348" s="43" t="s">
        <v>899</v>
      </c>
      <c r="G348" s="8">
        <v>1643255</v>
      </c>
      <c r="H348" s="26">
        <f t="shared" si="20"/>
        <v>-12264</v>
      </c>
      <c r="I348" s="32">
        <v>1624274</v>
      </c>
      <c r="J348" s="26">
        <f t="shared" si="21"/>
        <v>-18981</v>
      </c>
      <c r="K348" s="38">
        <f t="shared" si="22"/>
        <v>-31245</v>
      </c>
      <c r="L348" s="39">
        <f t="shared" si="23"/>
        <v>-1.89E-2</v>
      </c>
      <c r="M348" s="46" t="s">
        <v>899</v>
      </c>
      <c r="N348" s="47" t="s">
        <v>899</v>
      </c>
    </row>
    <row r="349" spans="1:14">
      <c r="A349" s="55" t="s">
        <v>109</v>
      </c>
      <c r="B349" s="6" t="s">
        <v>633</v>
      </c>
      <c r="C349" s="6" t="s">
        <v>245</v>
      </c>
      <c r="D349" s="6" t="s">
        <v>846</v>
      </c>
      <c r="E349" s="25">
        <v>3208122</v>
      </c>
      <c r="F349" s="43" t="s">
        <v>899</v>
      </c>
      <c r="G349" s="8">
        <v>3184330</v>
      </c>
      <c r="H349" s="26">
        <f t="shared" si="20"/>
        <v>-23792</v>
      </c>
      <c r="I349" s="32">
        <v>3147506</v>
      </c>
      <c r="J349" s="26">
        <f t="shared" si="21"/>
        <v>-36824</v>
      </c>
      <c r="K349" s="38">
        <f t="shared" si="22"/>
        <v>-60616</v>
      </c>
      <c r="L349" s="39">
        <f t="shared" si="23"/>
        <v>-1.89E-2</v>
      </c>
      <c r="M349" s="46" t="s">
        <v>899</v>
      </c>
      <c r="N349" s="47" t="s">
        <v>899</v>
      </c>
    </row>
    <row r="350" spans="1:14">
      <c r="A350" s="55" t="s">
        <v>109</v>
      </c>
      <c r="B350" s="6" t="s">
        <v>633</v>
      </c>
      <c r="C350" s="6" t="s">
        <v>247</v>
      </c>
      <c r="D350" s="6" t="s">
        <v>642</v>
      </c>
      <c r="E350" s="25">
        <v>1280420</v>
      </c>
      <c r="F350" s="43" t="s">
        <v>899</v>
      </c>
      <c r="G350" s="8">
        <v>1270847</v>
      </c>
      <c r="H350" s="26">
        <f t="shared" si="20"/>
        <v>-9573</v>
      </c>
      <c r="I350" s="32">
        <v>1256031</v>
      </c>
      <c r="J350" s="26">
        <f t="shared" si="21"/>
        <v>-14816</v>
      </c>
      <c r="K350" s="38">
        <f t="shared" si="22"/>
        <v>-24389</v>
      </c>
      <c r="L350" s="39">
        <f t="shared" si="23"/>
        <v>-1.9E-2</v>
      </c>
      <c r="M350" s="46" t="s">
        <v>899</v>
      </c>
      <c r="N350" s="47" t="s">
        <v>899</v>
      </c>
    </row>
    <row r="351" spans="1:14">
      <c r="A351" s="55" t="s">
        <v>109</v>
      </c>
      <c r="B351" s="6" t="s">
        <v>633</v>
      </c>
      <c r="C351" s="6" t="s">
        <v>248</v>
      </c>
      <c r="D351" s="6" t="s">
        <v>643</v>
      </c>
      <c r="E351" s="25">
        <v>1482306</v>
      </c>
      <c r="F351" s="43" t="s">
        <v>899</v>
      </c>
      <c r="G351" s="8">
        <v>1471225</v>
      </c>
      <c r="H351" s="26">
        <f t="shared" si="20"/>
        <v>-11081</v>
      </c>
      <c r="I351" s="32">
        <v>1454072</v>
      </c>
      <c r="J351" s="26">
        <f t="shared" si="21"/>
        <v>-17153</v>
      </c>
      <c r="K351" s="38">
        <f t="shared" si="22"/>
        <v>-28234</v>
      </c>
      <c r="L351" s="39">
        <f t="shared" si="23"/>
        <v>-1.9E-2</v>
      </c>
      <c r="M351" s="46" t="s">
        <v>899</v>
      </c>
      <c r="N351" s="47" t="s">
        <v>899</v>
      </c>
    </row>
    <row r="352" spans="1:14">
      <c r="A352" s="55" t="s">
        <v>109</v>
      </c>
      <c r="B352" s="6" t="s">
        <v>633</v>
      </c>
      <c r="C352" s="6" t="s">
        <v>862</v>
      </c>
      <c r="D352" s="6" t="s">
        <v>863</v>
      </c>
      <c r="E352" s="25">
        <v>540557</v>
      </c>
      <c r="F352" s="43" t="s">
        <v>910</v>
      </c>
      <c r="G352" s="8">
        <v>536537</v>
      </c>
      <c r="H352" s="26">
        <f t="shared" si="20"/>
        <v>-4020</v>
      </c>
      <c r="I352" s="32">
        <v>514835</v>
      </c>
      <c r="J352" s="26">
        <f t="shared" si="21"/>
        <v>-21702</v>
      </c>
      <c r="K352" s="38">
        <f t="shared" si="22"/>
        <v>-25722</v>
      </c>
      <c r="L352" s="39">
        <f t="shared" si="23"/>
        <v>-4.7600000000000003E-2</v>
      </c>
      <c r="M352" s="46" t="s">
        <v>899</v>
      </c>
      <c r="N352" s="47" t="s">
        <v>899</v>
      </c>
    </row>
    <row r="353" spans="1:14">
      <c r="A353" s="55" t="s">
        <v>109</v>
      </c>
      <c r="B353" s="6" t="s">
        <v>633</v>
      </c>
      <c r="C353" s="6" t="s">
        <v>886</v>
      </c>
      <c r="D353" s="6" t="s">
        <v>878</v>
      </c>
      <c r="E353" s="25">
        <v>1293319</v>
      </c>
      <c r="F353" s="43" t="s">
        <v>899</v>
      </c>
      <c r="G353" s="8">
        <v>1283735</v>
      </c>
      <c r="H353" s="26">
        <f t="shared" si="20"/>
        <v>-9584</v>
      </c>
      <c r="I353" s="32">
        <v>1268902</v>
      </c>
      <c r="J353" s="26">
        <f t="shared" si="21"/>
        <v>-14833</v>
      </c>
      <c r="K353" s="38">
        <f t="shared" si="22"/>
        <v>-24417</v>
      </c>
      <c r="L353" s="39">
        <f t="shared" si="23"/>
        <v>-1.89E-2</v>
      </c>
      <c r="M353" s="46" t="s">
        <v>899</v>
      </c>
      <c r="N353" s="47" t="s">
        <v>899</v>
      </c>
    </row>
    <row r="354" spans="1:14">
      <c r="A354" s="55" t="s">
        <v>109</v>
      </c>
      <c r="B354" s="6" t="s">
        <v>633</v>
      </c>
      <c r="C354" s="6" t="s">
        <v>249</v>
      </c>
      <c r="D354" s="6" t="s">
        <v>847</v>
      </c>
      <c r="E354" s="25">
        <v>3821584</v>
      </c>
      <c r="F354" s="43" t="s">
        <v>899</v>
      </c>
      <c r="G354" s="8">
        <v>3793240</v>
      </c>
      <c r="H354" s="26">
        <f t="shared" si="20"/>
        <v>-28344</v>
      </c>
      <c r="I354" s="32">
        <v>3749370</v>
      </c>
      <c r="J354" s="26">
        <f t="shared" si="21"/>
        <v>-43870</v>
      </c>
      <c r="K354" s="38">
        <f t="shared" si="22"/>
        <v>-72214</v>
      </c>
      <c r="L354" s="39">
        <f t="shared" si="23"/>
        <v>-1.89E-2</v>
      </c>
      <c r="M354" s="46" t="s">
        <v>899</v>
      </c>
      <c r="N354" s="47" t="s">
        <v>899</v>
      </c>
    </row>
    <row r="355" spans="1:14">
      <c r="A355" s="55" t="s">
        <v>109</v>
      </c>
      <c r="B355" s="6" t="s">
        <v>633</v>
      </c>
      <c r="C355" s="6" t="s">
        <v>861</v>
      </c>
      <c r="D355" s="6" t="s">
        <v>877</v>
      </c>
      <c r="E355" s="25">
        <v>4817771</v>
      </c>
      <c r="F355" s="43" t="s">
        <v>899</v>
      </c>
      <c r="G355" s="8">
        <v>4781754</v>
      </c>
      <c r="H355" s="26">
        <f t="shared" si="20"/>
        <v>-36017</v>
      </c>
      <c r="I355" s="32">
        <v>4726007</v>
      </c>
      <c r="J355" s="26">
        <f t="shared" si="21"/>
        <v>-55747</v>
      </c>
      <c r="K355" s="38">
        <f t="shared" si="22"/>
        <v>-91764</v>
      </c>
      <c r="L355" s="39">
        <f t="shared" si="23"/>
        <v>-1.9E-2</v>
      </c>
      <c r="M355" s="46" t="s">
        <v>899</v>
      </c>
      <c r="N355" s="47" t="s">
        <v>899</v>
      </c>
    </row>
    <row r="356" spans="1:14">
      <c r="A356" s="55" t="s">
        <v>109</v>
      </c>
      <c r="B356" s="6" t="s">
        <v>633</v>
      </c>
      <c r="C356" s="6" t="s">
        <v>867</v>
      </c>
      <c r="D356" s="6" t="s">
        <v>868</v>
      </c>
      <c r="E356" s="25">
        <v>1728619</v>
      </c>
      <c r="F356" s="43" t="s">
        <v>899</v>
      </c>
      <c r="G356" s="8">
        <v>1715696</v>
      </c>
      <c r="H356" s="26">
        <f t="shared" si="20"/>
        <v>-12923</v>
      </c>
      <c r="I356" s="32">
        <v>1695693</v>
      </c>
      <c r="J356" s="26">
        <f t="shared" si="21"/>
        <v>-20003</v>
      </c>
      <c r="K356" s="38">
        <f t="shared" si="22"/>
        <v>-32926</v>
      </c>
      <c r="L356" s="39">
        <f t="shared" si="23"/>
        <v>-1.9E-2</v>
      </c>
      <c r="M356" s="46" t="s">
        <v>899</v>
      </c>
      <c r="N356" s="47" t="s">
        <v>899</v>
      </c>
    </row>
    <row r="357" spans="1:14">
      <c r="A357" s="55" t="s">
        <v>109</v>
      </c>
      <c r="B357" s="6" t="s">
        <v>633</v>
      </c>
      <c r="C357" s="6" t="s">
        <v>50</v>
      </c>
      <c r="D357" s="6" t="s">
        <v>644</v>
      </c>
      <c r="E357" s="25">
        <v>50003931</v>
      </c>
      <c r="F357" s="43" t="s">
        <v>899</v>
      </c>
      <c r="G357" s="8">
        <v>49265657</v>
      </c>
      <c r="H357" s="26">
        <f t="shared" si="20"/>
        <v>-738274</v>
      </c>
      <c r="I357" s="32">
        <v>48122937</v>
      </c>
      <c r="J357" s="26">
        <f t="shared" si="21"/>
        <v>-1142720</v>
      </c>
      <c r="K357" s="38">
        <f t="shared" si="22"/>
        <v>-1880994</v>
      </c>
      <c r="L357" s="39">
        <f t="shared" si="23"/>
        <v>-3.7600000000000001E-2</v>
      </c>
      <c r="M357" s="46" t="s">
        <v>899</v>
      </c>
      <c r="N357" s="47" t="s">
        <v>899</v>
      </c>
    </row>
    <row r="358" spans="1:14">
      <c r="A358" s="55" t="s">
        <v>109</v>
      </c>
      <c r="B358" s="6" t="s">
        <v>633</v>
      </c>
      <c r="C358" s="6" t="s">
        <v>95</v>
      </c>
      <c r="D358" s="6" t="s">
        <v>645</v>
      </c>
      <c r="E358" s="25">
        <v>530484</v>
      </c>
      <c r="F358" s="43" t="s">
        <v>899</v>
      </c>
      <c r="G358" s="8">
        <v>498060</v>
      </c>
      <c r="H358" s="26">
        <f t="shared" si="20"/>
        <v>-32424</v>
      </c>
      <c r="I358" s="32">
        <v>447872</v>
      </c>
      <c r="J358" s="26">
        <f t="shared" si="21"/>
        <v>-50188</v>
      </c>
      <c r="K358" s="38">
        <f t="shared" si="22"/>
        <v>-82612</v>
      </c>
      <c r="L358" s="39">
        <f t="shared" si="23"/>
        <v>-0.15570000000000001</v>
      </c>
      <c r="M358" s="46" t="s">
        <v>899</v>
      </c>
      <c r="N358" s="47" t="s">
        <v>899</v>
      </c>
    </row>
    <row r="359" spans="1:14">
      <c r="A359" s="55" t="s">
        <v>109</v>
      </c>
      <c r="B359" s="6" t="s">
        <v>633</v>
      </c>
      <c r="C359" s="6" t="s">
        <v>206</v>
      </c>
      <c r="D359" s="6" t="s">
        <v>854</v>
      </c>
      <c r="E359" s="25">
        <v>14129983</v>
      </c>
      <c r="F359" s="43" t="s">
        <v>899</v>
      </c>
      <c r="G359" s="8">
        <v>13934227</v>
      </c>
      <c r="H359" s="26">
        <f t="shared" si="20"/>
        <v>-195756</v>
      </c>
      <c r="I359" s="32">
        <v>13631231</v>
      </c>
      <c r="J359" s="26">
        <f t="shared" si="21"/>
        <v>-302996</v>
      </c>
      <c r="K359" s="38">
        <f t="shared" si="22"/>
        <v>-498752</v>
      </c>
      <c r="L359" s="39">
        <f t="shared" si="23"/>
        <v>-3.5299999999999998E-2</v>
      </c>
      <c r="M359" s="46" t="s">
        <v>899</v>
      </c>
      <c r="N359" s="47" t="s">
        <v>899</v>
      </c>
    </row>
    <row r="360" spans="1:14">
      <c r="A360" s="55" t="s">
        <v>109</v>
      </c>
      <c r="B360" s="6" t="s">
        <v>633</v>
      </c>
      <c r="C360" s="6" t="s">
        <v>190</v>
      </c>
      <c r="D360" s="6" t="s">
        <v>646</v>
      </c>
      <c r="E360" s="25">
        <v>9887644</v>
      </c>
      <c r="F360" s="43" t="s">
        <v>899</v>
      </c>
      <c r="G360" s="8">
        <v>9704935</v>
      </c>
      <c r="H360" s="26">
        <f t="shared" si="20"/>
        <v>-182709</v>
      </c>
      <c r="I360" s="32">
        <v>9422135</v>
      </c>
      <c r="J360" s="26">
        <f t="shared" si="21"/>
        <v>-282800</v>
      </c>
      <c r="K360" s="38">
        <f t="shared" si="22"/>
        <v>-465509</v>
      </c>
      <c r="L360" s="39">
        <f t="shared" si="23"/>
        <v>-4.7100000000000003E-2</v>
      </c>
      <c r="M360" s="46" t="s">
        <v>899</v>
      </c>
      <c r="N360" s="47" t="s">
        <v>899</v>
      </c>
    </row>
    <row r="361" spans="1:14">
      <c r="A361" s="55" t="s">
        <v>109</v>
      </c>
      <c r="B361" s="6" t="s">
        <v>633</v>
      </c>
      <c r="C361" s="6" t="s">
        <v>55</v>
      </c>
      <c r="D361" s="6" t="s">
        <v>647</v>
      </c>
      <c r="E361" s="25">
        <v>6067137</v>
      </c>
      <c r="F361" s="43" t="s">
        <v>899</v>
      </c>
      <c r="G361" s="8">
        <v>5988771</v>
      </c>
      <c r="H361" s="26">
        <f t="shared" si="20"/>
        <v>-78366</v>
      </c>
      <c r="I361" s="32">
        <v>5867475</v>
      </c>
      <c r="J361" s="26">
        <f t="shared" si="21"/>
        <v>-121296</v>
      </c>
      <c r="K361" s="38">
        <f t="shared" si="22"/>
        <v>-199662</v>
      </c>
      <c r="L361" s="39">
        <f t="shared" si="23"/>
        <v>-3.2899999999999999E-2</v>
      </c>
      <c r="M361" s="46" t="s">
        <v>899</v>
      </c>
      <c r="N361" s="47" t="s">
        <v>899</v>
      </c>
    </row>
    <row r="362" spans="1:14">
      <c r="A362" s="55" t="s">
        <v>109</v>
      </c>
      <c r="B362" s="6" t="s">
        <v>633</v>
      </c>
      <c r="C362" s="6" t="s">
        <v>92</v>
      </c>
      <c r="D362" s="6" t="s">
        <v>648</v>
      </c>
      <c r="E362" s="25">
        <v>2930335</v>
      </c>
      <c r="F362" s="43" t="s">
        <v>899</v>
      </c>
      <c r="G362" s="8">
        <v>2892044</v>
      </c>
      <c r="H362" s="26">
        <f t="shared" si="20"/>
        <v>-38291</v>
      </c>
      <c r="I362" s="32">
        <v>2832774</v>
      </c>
      <c r="J362" s="26">
        <f t="shared" si="21"/>
        <v>-59270</v>
      </c>
      <c r="K362" s="38">
        <f t="shared" si="22"/>
        <v>-97561</v>
      </c>
      <c r="L362" s="39">
        <f t="shared" si="23"/>
        <v>-3.3300000000000003E-2</v>
      </c>
      <c r="M362" s="46" t="s">
        <v>899</v>
      </c>
      <c r="N362" s="47" t="s">
        <v>899</v>
      </c>
    </row>
    <row r="363" spans="1:14">
      <c r="A363" s="55" t="s">
        <v>109</v>
      </c>
      <c r="B363" s="6" t="s">
        <v>633</v>
      </c>
      <c r="C363" s="6" t="s">
        <v>98</v>
      </c>
      <c r="D363" s="6" t="s">
        <v>649</v>
      </c>
      <c r="E363" s="25">
        <v>31650065</v>
      </c>
      <c r="F363" s="43" t="s">
        <v>899</v>
      </c>
      <c r="G363" s="8">
        <v>30839679</v>
      </c>
      <c r="H363" s="26">
        <f t="shared" si="20"/>
        <v>-810386</v>
      </c>
      <c r="I363" s="32">
        <v>29585344</v>
      </c>
      <c r="J363" s="26">
        <f t="shared" si="21"/>
        <v>-1254335</v>
      </c>
      <c r="K363" s="38">
        <f t="shared" si="22"/>
        <v>-2064721</v>
      </c>
      <c r="L363" s="39">
        <f t="shared" si="23"/>
        <v>-6.5199999999999994E-2</v>
      </c>
      <c r="M363" s="46" t="s">
        <v>899</v>
      </c>
      <c r="N363" s="47" t="s">
        <v>899</v>
      </c>
    </row>
    <row r="364" spans="1:14">
      <c r="A364" s="55" t="s">
        <v>109</v>
      </c>
      <c r="B364" s="6" t="s">
        <v>633</v>
      </c>
      <c r="C364" s="6" t="s">
        <v>63</v>
      </c>
      <c r="D364" s="6" t="s">
        <v>650</v>
      </c>
      <c r="E364" s="25">
        <v>2601629</v>
      </c>
      <c r="F364" s="43" t="s">
        <v>899</v>
      </c>
      <c r="G364" s="8">
        <v>2564702</v>
      </c>
      <c r="H364" s="26">
        <f t="shared" si="20"/>
        <v>-36927</v>
      </c>
      <c r="I364" s="32">
        <v>2507544</v>
      </c>
      <c r="J364" s="26">
        <f t="shared" si="21"/>
        <v>-57158</v>
      </c>
      <c r="K364" s="38">
        <f t="shared" si="22"/>
        <v>-94085</v>
      </c>
      <c r="L364" s="39">
        <f t="shared" si="23"/>
        <v>-3.6200000000000003E-2</v>
      </c>
      <c r="M364" s="46" t="s">
        <v>899</v>
      </c>
      <c r="N364" s="47" t="s">
        <v>899</v>
      </c>
    </row>
    <row r="365" spans="1:14">
      <c r="A365" s="55" t="s">
        <v>109</v>
      </c>
      <c r="B365" s="6" t="s">
        <v>633</v>
      </c>
      <c r="C365" s="6" t="s">
        <v>192</v>
      </c>
      <c r="D365" s="6" t="s">
        <v>651</v>
      </c>
      <c r="E365" s="25">
        <v>5814834</v>
      </c>
      <c r="F365" s="43" t="s">
        <v>899</v>
      </c>
      <c r="G365" s="8">
        <v>5668404</v>
      </c>
      <c r="H365" s="26">
        <f t="shared" si="20"/>
        <v>-146430</v>
      </c>
      <c r="I365" s="32">
        <v>5441757</v>
      </c>
      <c r="J365" s="26">
        <f t="shared" si="21"/>
        <v>-226647</v>
      </c>
      <c r="K365" s="38">
        <f t="shared" si="22"/>
        <v>-373077</v>
      </c>
      <c r="L365" s="39">
        <f t="shared" si="23"/>
        <v>-6.4199999999999993E-2</v>
      </c>
      <c r="M365" s="46" t="s">
        <v>899</v>
      </c>
      <c r="N365" s="47" t="s">
        <v>899</v>
      </c>
    </row>
    <row r="366" spans="1:14">
      <c r="A366" s="55" t="s">
        <v>109</v>
      </c>
      <c r="B366" s="6" t="s">
        <v>633</v>
      </c>
      <c r="C366" s="6" t="s">
        <v>212</v>
      </c>
      <c r="D366" s="6" t="s">
        <v>652</v>
      </c>
      <c r="E366" s="25">
        <v>41104018</v>
      </c>
      <c r="F366" s="43" t="s">
        <v>899</v>
      </c>
      <c r="G366" s="8">
        <v>40577520</v>
      </c>
      <c r="H366" s="26">
        <f t="shared" si="20"/>
        <v>-526498</v>
      </c>
      <c r="I366" s="32">
        <v>39762593</v>
      </c>
      <c r="J366" s="26">
        <f t="shared" si="21"/>
        <v>-814927</v>
      </c>
      <c r="K366" s="38">
        <f t="shared" si="22"/>
        <v>-1341425</v>
      </c>
      <c r="L366" s="39">
        <f t="shared" si="23"/>
        <v>-3.2599999999999997E-2</v>
      </c>
      <c r="M366" s="46" t="s">
        <v>899</v>
      </c>
      <c r="N366" s="47" t="s">
        <v>899</v>
      </c>
    </row>
    <row r="367" spans="1:14">
      <c r="A367" s="55" t="s">
        <v>109</v>
      </c>
      <c r="B367" s="6" t="s">
        <v>633</v>
      </c>
      <c r="C367" s="6" t="s">
        <v>60</v>
      </c>
      <c r="D367" s="6" t="s">
        <v>653</v>
      </c>
      <c r="E367" s="25">
        <v>3837804</v>
      </c>
      <c r="F367" s="43" t="s">
        <v>899</v>
      </c>
      <c r="G367" s="8">
        <v>3788993</v>
      </c>
      <c r="H367" s="26">
        <f t="shared" si="20"/>
        <v>-48811</v>
      </c>
      <c r="I367" s="32">
        <v>3713444</v>
      </c>
      <c r="J367" s="26">
        <f t="shared" si="21"/>
        <v>-75549</v>
      </c>
      <c r="K367" s="38">
        <f t="shared" si="22"/>
        <v>-124360</v>
      </c>
      <c r="L367" s="39">
        <f t="shared" si="23"/>
        <v>-3.2399999999999998E-2</v>
      </c>
      <c r="M367" s="46" t="s">
        <v>899</v>
      </c>
      <c r="N367" s="47" t="s">
        <v>899</v>
      </c>
    </row>
    <row r="368" spans="1:14">
      <c r="A368" s="55" t="s">
        <v>109</v>
      </c>
      <c r="B368" s="6" t="s">
        <v>633</v>
      </c>
      <c r="C368" s="6" t="s">
        <v>4</v>
      </c>
      <c r="D368" s="6" t="s">
        <v>654</v>
      </c>
      <c r="E368" s="25">
        <v>7748478</v>
      </c>
      <c r="F368" s="43" t="s">
        <v>910</v>
      </c>
      <c r="G368" s="8">
        <v>7630927</v>
      </c>
      <c r="H368" s="26">
        <f t="shared" si="20"/>
        <v>-117551</v>
      </c>
      <c r="I368" s="32">
        <v>7524551</v>
      </c>
      <c r="J368" s="26">
        <f t="shared" si="21"/>
        <v>-106376</v>
      </c>
      <c r="K368" s="38">
        <f t="shared" si="22"/>
        <v>-223927</v>
      </c>
      <c r="L368" s="39">
        <f t="shared" si="23"/>
        <v>-2.8899999999999999E-2</v>
      </c>
      <c r="M368" s="46" t="s">
        <v>899</v>
      </c>
      <c r="N368" s="47" t="s">
        <v>899</v>
      </c>
    </row>
    <row r="369" spans="1:14">
      <c r="A369" s="55" t="s">
        <v>109</v>
      </c>
      <c r="B369" s="6" t="s">
        <v>633</v>
      </c>
      <c r="C369" s="6" t="s">
        <v>184</v>
      </c>
      <c r="D369" s="6" t="s">
        <v>655</v>
      </c>
      <c r="E369" s="25">
        <v>107059553</v>
      </c>
      <c r="F369" s="43" t="s">
        <v>899</v>
      </c>
      <c r="G369" s="8">
        <v>105490673</v>
      </c>
      <c r="H369" s="26">
        <f t="shared" si="20"/>
        <v>-1568880</v>
      </c>
      <c r="I369" s="32">
        <v>103062320</v>
      </c>
      <c r="J369" s="26">
        <f t="shared" si="21"/>
        <v>-2428353</v>
      </c>
      <c r="K369" s="38">
        <f t="shared" si="22"/>
        <v>-3997233</v>
      </c>
      <c r="L369" s="39">
        <f t="shared" si="23"/>
        <v>-3.73E-2</v>
      </c>
      <c r="M369" s="46" t="s">
        <v>899</v>
      </c>
      <c r="N369" s="47" t="s">
        <v>899</v>
      </c>
    </row>
    <row r="370" spans="1:14">
      <c r="A370" s="55" t="s">
        <v>109</v>
      </c>
      <c r="B370" s="6" t="s">
        <v>633</v>
      </c>
      <c r="C370" s="6" t="s">
        <v>879</v>
      </c>
      <c r="D370" s="6" t="s">
        <v>885</v>
      </c>
      <c r="E370" s="25">
        <v>787149</v>
      </c>
      <c r="F370" s="43" t="s">
        <v>899</v>
      </c>
      <c r="G370" s="8">
        <v>781264</v>
      </c>
      <c r="H370" s="26">
        <f t="shared" si="20"/>
        <v>-5885</v>
      </c>
      <c r="I370" s="32">
        <v>772155</v>
      </c>
      <c r="J370" s="26">
        <f t="shared" si="21"/>
        <v>-9109</v>
      </c>
      <c r="K370" s="38">
        <f t="shared" si="22"/>
        <v>-14994</v>
      </c>
      <c r="L370" s="39">
        <f t="shared" si="23"/>
        <v>-1.9E-2</v>
      </c>
      <c r="M370" s="46" t="s">
        <v>899</v>
      </c>
      <c r="N370" s="47" t="s">
        <v>899</v>
      </c>
    </row>
    <row r="371" spans="1:14">
      <c r="A371" s="55" t="s">
        <v>109</v>
      </c>
      <c r="B371" s="6" t="s">
        <v>633</v>
      </c>
      <c r="C371" s="6" t="s">
        <v>869</v>
      </c>
      <c r="D371" s="6" t="s">
        <v>870</v>
      </c>
      <c r="E371" s="25">
        <v>27683616</v>
      </c>
      <c r="F371" s="43" t="s">
        <v>899</v>
      </c>
      <c r="G371" s="8">
        <v>27476659</v>
      </c>
      <c r="H371" s="26">
        <f t="shared" si="20"/>
        <v>-206957</v>
      </c>
      <c r="I371" s="32">
        <v>27156326</v>
      </c>
      <c r="J371" s="26">
        <f t="shared" si="21"/>
        <v>-320333</v>
      </c>
      <c r="K371" s="38">
        <f t="shared" si="22"/>
        <v>-527290</v>
      </c>
      <c r="L371" s="39">
        <f t="shared" si="23"/>
        <v>-1.9E-2</v>
      </c>
      <c r="M371" s="46" t="s">
        <v>899</v>
      </c>
      <c r="N371" s="47" t="s">
        <v>899</v>
      </c>
    </row>
    <row r="372" spans="1:14">
      <c r="A372" s="55" t="s">
        <v>109</v>
      </c>
      <c r="B372" s="6" t="s">
        <v>633</v>
      </c>
      <c r="C372" s="6" t="s">
        <v>871</v>
      </c>
      <c r="D372" s="6" t="s">
        <v>876</v>
      </c>
      <c r="E372" s="25">
        <v>10742072</v>
      </c>
      <c r="F372" s="43" t="s">
        <v>899</v>
      </c>
      <c r="G372" s="8">
        <v>10661767</v>
      </c>
      <c r="H372" s="26">
        <f t="shared" si="20"/>
        <v>-80305</v>
      </c>
      <c r="I372" s="32">
        <v>10537468</v>
      </c>
      <c r="J372" s="26">
        <f t="shared" si="21"/>
        <v>-124299</v>
      </c>
      <c r="K372" s="38">
        <f t="shared" si="22"/>
        <v>-204604</v>
      </c>
      <c r="L372" s="39">
        <f t="shared" si="23"/>
        <v>-1.9E-2</v>
      </c>
      <c r="M372" s="46" t="s">
        <v>899</v>
      </c>
      <c r="N372" s="47" t="s">
        <v>899</v>
      </c>
    </row>
    <row r="373" spans="1:14">
      <c r="A373" s="55" t="s">
        <v>109</v>
      </c>
      <c r="B373" s="6" t="s">
        <v>633</v>
      </c>
      <c r="C373" s="6" t="s">
        <v>872</v>
      </c>
      <c r="D373" s="6" t="s">
        <v>873</v>
      </c>
      <c r="E373" s="25">
        <v>4929175</v>
      </c>
      <c r="F373" s="43" t="s">
        <v>899</v>
      </c>
      <c r="G373" s="8">
        <v>4892325</v>
      </c>
      <c r="H373" s="26">
        <f t="shared" si="20"/>
        <v>-36850</v>
      </c>
      <c r="I373" s="32">
        <v>4835289</v>
      </c>
      <c r="J373" s="26">
        <f t="shared" si="21"/>
        <v>-57036</v>
      </c>
      <c r="K373" s="38">
        <f t="shared" si="22"/>
        <v>-93886</v>
      </c>
      <c r="L373" s="39">
        <f t="shared" si="23"/>
        <v>-1.9E-2</v>
      </c>
      <c r="M373" s="46" t="s">
        <v>899</v>
      </c>
      <c r="N373" s="47" t="s">
        <v>899</v>
      </c>
    </row>
    <row r="374" spans="1:14">
      <c r="A374" s="55" t="s">
        <v>109</v>
      </c>
      <c r="B374" s="6" t="s">
        <v>633</v>
      </c>
      <c r="C374" s="6" t="s">
        <v>874</v>
      </c>
      <c r="D374" s="6" t="s">
        <v>875</v>
      </c>
      <c r="E374" s="25">
        <v>1555498</v>
      </c>
      <c r="F374" s="43" t="s">
        <v>899</v>
      </c>
      <c r="G374" s="8">
        <v>1543870</v>
      </c>
      <c r="H374" s="26">
        <f t="shared" si="20"/>
        <v>-11628</v>
      </c>
      <c r="I374" s="32">
        <v>1525870</v>
      </c>
      <c r="J374" s="26">
        <f t="shared" si="21"/>
        <v>-18000</v>
      </c>
      <c r="K374" s="38">
        <f t="shared" si="22"/>
        <v>-29628</v>
      </c>
      <c r="L374" s="39">
        <f t="shared" si="23"/>
        <v>-1.9E-2</v>
      </c>
      <c r="M374" s="46" t="s">
        <v>899</v>
      </c>
      <c r="N374" s="47" t="s">
        <v>899</v>
      </c>
    </row>
    <row r="375" spans="1:14">
      <c r="A375" s="55" t="s">
        <v>109</v>
      </c>
      <c r="B375" s="6" t="s">
        <v>633</v>
      </c>
      <c r="C375" s="6" t="s">
        <v>880</v>
      </c>
      <c r="D375" s="6" t="s">
        <v>881</v>
      </c>
      <c r="E375" s="25">
        <v>239052</v>
      </c>
      <c r="F375" s="43" t="s">
        <v>899</v>
      </c>
      <c r="G375" s="8">
        <v>237265</v>
      </c>
      <c r="H375" s="26">
        <f t="shared" si="20"/>
        <v>-1787</v>
      </c>
      <c r="I375" s="32">
        <v>234499</v>
      </c>
      <c r="J375" s="26">
        <f t="shared" si="21"/>
        <v>-2766</v>
      </c>
      <c r="K375" s="38">
        <f t="shared" si="22"/>
        <v>-4553</v>
      </c>
      <c r="L375" s="39">
        <f t="shared" si="23"/>
        <v>-1.9E-2</v>
      </c>
      <c r="M375" s="46" t="s">
        <v>899</v>
      </c>
      <c r="N375" s="47" t="s">
        <v>899</v>
      </c>
    </row>
    <row r="376" spans="1:14">
      <c r="A376" s="55" t="s">
        <v>65</v>
      </c>
      <c r="B376" s="6" t="s">
        <v>656</v>
      </c>
      <c r="C376" s="6" t="s">
        <v>79</v>
      </c>
      <c r="D376" s="6" t="s">
        <v>657</v>
      </c>
      <c r="E376" s="25">
        <v>1562321</v>
      </c>
      <c r="F376" s="43" t="s">
        <v>899</v>
      </c>
      <c r="G376" s="8">
        <v>1548239</v>
      </c>
      <c r="H376" s="26">
        <f t="shared" si="20"/>
        <v>-14082</v>
      </c>
      <c r="I376" s="32">
        <v>1526441</v>
      </c>
      <c r="J376" s="26">
        <f t="shared" si="21"/>
        <v>-21798</v>
      </c>
      <c r="K376" s="38">
        <f t="shared" si="22"/>
        <v>-35880</v>
      </c>
      <c r="L376" s="39">
        <f t="shared" si="23"/>
        <v>-2.3E-2</v>
      </c>
      <c r="M376" s="46" t="s">
        <v>899</v>
      </c>
      <c r="N376" s="47" t="s">
        <v>899</v>
      </c>
    </row>
    <row r="377" spans="1:14">
      <c r="A377" s="55" t="s">
        <v>65</v>
      </c>
      <c r="B377" s="6" t="s">
        <v>656</v>
      </c>
      <c r="C377" s="6" t="s">
        <v>50</v>
      </c>
      <c r="D377" s="6" t="s">
        <v>658</v>
      </c>
      <c r="E377" s="25">
        <v>4963201</v>
      </c>
      <c r="F377" s="43" t="s">
        <v>899</v>
      </c>
      <c r="G377" s="8">
        <v>4903317</v>
      </c>
      <c r="H377" s="26">
        <f t="shared" si="20"/>
        <v>-59884</v>
      </c>
      <c r="I377" s="32">
        <v>4810628</v>
      </c>
      <c r="J377" s="26">
        <f t="shared" si="21"/>
        <v>-92689</v>
      </c>
      <c r="K377" s="38">
        <f t="shared" si="22"/>
        <v>-152573</v>
      </c>
      <c r="L377" s="39">
        <f t="shared" si="23"/>
        <v>-3.0700000000000002E-2</v>
      </c>
      <c r="M377" s="46" t="s">
        <v>899</v>
      </c>
      <c r="N377" s="47" t="s">
        <v>899</v>
      </c>
    </row>
    <row r="378" spans="1:14">
      <c r="A378" s="55" t="s">
        <v>65</v>
      </c>
      <c r="B378" s="6" t="s">
        <v>656</v>
      </c>
      <c r="C378" s="6" t="s">
        <v>189</v>
      </c>
      <c r="D378" s="6" t="s">
        <v>659</v>
      </c>
      <c r="E378" s="25">
        <v>4754315</v>
      </c>
      <c r="F378" s="43" t="s">
        <v>899</v>
      </c>
      <c r="G378" s="8">
        <v>4706038</v>
      </c>
      <c r="H378" s="26">
        <f t="shared" si="20"/>
        <v>-48277</v>
      </c>
      <c r="I378" s="32">
        <v>4631315</v>
      </c>
      <c r="J378" s="26">
        <f t="shared" si="21"/>
        <v>-74723</v>
      </c>
      <c r="K378" s="38">
        <f t="shared" si="22"/>
        <v>-123000</v>
      </c>
      <c r="L378" s="39">
        <f t="shared" si="23"/>
        <v>-2.5899999999999999E-2</v>
      </c>
      <c r="M378" s="46" t="s">
        <v>899</v>
      </c>
      <c r="N378" s="47" t="s">
        <v>899</v>
      </c>
    </row>
    <row r="379" spans="1:14">
      <c r="A379" s="55" t="s">
        <v>65</v>
      </c>
      <c r="B379" s="6" t="s">
        <v>656</v>
      </c>
      <c r="C379" s="6" t="s">
        <v>95</v>
      </c>
      <c r="D379" s="6" t="s">
        <v>660</v>
      </c>
      <c r="E379" s="25">
        <v>3805580</v>
      </c>
      <c r="F379" s="43" t="s">
        <v>899</v>
      </c>
      <c r="G379" s="8">
        <v>3767187</v>
      </c>
      <c r="H379" s="26">
        <f t="shared" si="20"/>
        <v>-38393</v>
      </c>
      <c r="I379" s="32">
        <v>3707759</v>
      </c>
      <c r="J379" s="26">
        <f t="shared" si="21"/>
        <v>-59428</v>
      </c>
      <c r="K379" s="38">
        <f t="shared" si="22"/>
        <v>-97821</v>
      </c>
      <c r="L379" s="39">
        <f t="shared" si="23"/>
        <v>-2.5700000000000001E-2</v>
      </c>
      <c r="M379" s="46" t="s">
        <v>899</v>
      </c>
      <c r="N379" s="47" t="s">
        <v>899</v>
      </c>
    </row>
    <row r="380" spans="1:14">
      <c r="A380" s="55" t="s">
        <v>65</v>
      </c>
      <c r="B380" s="6" t="s">
        <v>656</v>
      </c>
      <c r="C380" s="6" t="s">
        <v>206</v>
      </c>
      <c r="D380" s="6" t="s">
        <v>661</v>
      </c>
      <c r="E380" s="25">
        <v>3833107</v>
      </c>
      <c r="F380" s="43" t="s">
        <v>899</v>
      </c>
      <c r="G380" s="8">
        <v>3791497</v>
      </c>
      <c r="H380" s="26">
        <f t="shared" si="20"/>
        <v>-41610</v>
      </c>
      <c r="I380" s="32">
        <v>3727092</v>
      </c>
      <c r="J380" s="26">
        <f t="shared" si="21"/>
        <v>-64405</v>
      </c>
      <c r="K380" s="38">
        <f t="shared" si="22"/>
        <v>-106015</v>
      </c>
      <c r="L380" s="39">
        <f t="shared" si="23"/>
        <v>-2.7699999999999999E-2</v>
      </c>
      <c r="M380" s="46" t="s">
        <v>899</v>
      </c>
      <c r="N380" s="47" t="s">
        <v>899</v>
      </c>
    </row>
    <row r="381" spans="1:14">
      <c r="A381" s="55" t="s">
        <v>65</v>
      </c>
      <c r="B381" s="6" t="s">
        <v>656</v>
      </c>
      <c r="C381" s="6" t="s">
        <v>219</v>
      </c>
      <c r="D381" s="6" t="s">
        <v>662</v>
      </c>
      <c r="E381" s="25">
        <v>2115769</v>
      </c>
      <c r="F381" s="43" t="s">
        <v>899</v>
      </c>
      <c r="G381" s="8">
        <v>2096164</v>
      </c>
      <c r="H381" s="26">
        <f t="shared" si="20"/>
        <v>-19605</v>
      </c>
      <c r="I381" s="32">
        <v>2065819</v>
      </c>
      <c r="J381" s="26">
        <f t="shared" si="21"/>
        <v>-30345</v>
      </c>
      <c r="K381" s="38">
        <f t="shared" si="22"/>
        <v>-49950</v>
      </c>
      <c r="L381" s="39">
        <f t="shared" si="23"/>
        <v>-2.3599999999999999E-2</v>
      </c>
      <c r="M381" s="46" t="s">
        <v>899</v>
      </c>
      <c r="N381" s="47" t="s">
        <v>899</v>
      </c>
    </row>
    <row r="382" spans="1:14">
      <c r="A382" s="55" t="s">
        <v>65</v>
      </c>
      <c r="B382" s="6" t="s">
        <v>656</v>
      </c>
      <c r="C382" s="6" t="s">
        <v>190</v>
      </c>
      <c r="D382" s="6" t="s">
        <v>663</v>
      </c>
      <c r="E382" s="25">
        <v>566336</v>
      </c>
      <c r="F382" s="43" t="s">
        <v>899</v>
      </c>
      <c r="G382" s="8">
        <v>560272</v>
      </c>
      <c r="H382" s="26">
        <f t="shared" si="20"/>
        <v>-6064</v>
      </c>
      <c r="I382" s="32">
        <v>550889</v>
      </c>
      <c r="J382" s="26">
        <f t="shared" si="21"/>
        <v>-9383</v>
      </c>
      <c r="K382" s="38">
        <f t="shared" si="22"/>
        <v>-15447</v>
      </c>
      <c r="L382" s="39">
        <f t="shared" si="23"/>
        <v>-2.7300000000000001E-2</v>
      </c>
      <c r="M382" s="46" t="s">
        <v>899</v>
      </c>
      <c r="N382" s="47" t="s">
        <v>899</v>
      </c>
    </row>
    <row r="383" spans="1:14">
      <c r="A383" s="55" t="s">
        <v>65</v>
      </c>
      <c r="B383" s="6" t="s">
        <v>656</v>
      </c>
      <c r="C383" s="6" t="s">
        <v>55</v>
      </c>
      <c r="D383" s="6" t="s">
        <v>325</v>
      </c>
      <c r="E383" s="25">
        <v>960251</v>
      </c>
      <c r="F383" s="43" t="s">
        <v>899</v>
      </c>
      <c r="G383" s="8">
        <v>950883</v>
      </c>
      <c r="H383" s="26">
        <f t="shared" si="20"/>
        <v>-9368</v>
      </c>
      <c r="I383" s="32">
        <v>936384</v>
      </c>
      <c r="J383" s="26">
        <f t="shared" si="21"/>
        <v>-14499</v>
      </c>
      <c r="K383" s="38">
        <f t="shared" si="22"/>
        <v>-23867</v>
      </c>
      <c r="L383" s="39">
        <f t="shared" si="23"/>
        <v>-2.4899999999999999E-2</v>
      </c>
      <c r="M383" s="46" t="s">
        <v>899</v>
      </c>
      <c r="N383" s="47" t="s">
        <v>899</v>
      </c>
    </row>
    <row r="384" spans="1:14">
      <c r="A384" s="55" t="s">
        <v>65</v>
      </c>
      <c r="B384" s="6" t="s">
        <v>656</v>
      </c>
      <c r="C384" s="6" t="s">
        <v>29</v>
      </c>
      <c r="D384" s="6" t="s">
        <v>664</v>
      </c>
      <c r="E384" s="25">
        <v>1678502</v>
      </c>
      <c r="F384" s="43" t="s">
        <v>899</v>
      </c>
      <c r="G384" s="8">
        <v>1663049</v>
      </c>
      <c r="H384" s="26">
        <f t="shared" si="20"/>
        <v>-15453</v>
      </c>
      <c r="I384" s="32">
        <v>1639130</v>
      </c>
      <c r="J384" s="26">
        <f t="shared" si="21"/>
        <v>-23919</v>
      </c>
      <c r="K384" s="38">
        <f t="shared" si="22"/>
        <v>-39372</v>
      </c>
      <c r="L384" s="39">
        <f t="shared" si="23"/>
        <v>-2.35E-2</v>
      </c>
      <c r="M384" s="46" t="s">
        <v>899</v>
      </c>
      <c r="N384" s="47" t="s">
        <v>899</v>
      </c>
    </row>
    <row r="385" spans="1:14">
      <c r="A385" s="55" t="s">
        <v>199</v>
      </c>
      <c r="B385" s="6" t="s">
        <v>665</v>
      </c>
      <c r="C385" s="6" t="s">
        <v>157</v>
      </c>
      <c r="D385" s="6" t="s">
        <v>666</v>
      </c>
      <c r="E385" s="25">
        <v>323032</v>
      </c>
      <c r="F385" s="43" t="s">
        <v>899</v>
      </c>
      <c r="G385" s="8">
        <v>316277</v>
      </c>
      <c r="H385" s="26">
        <f t="shared" si="20"/>
        <v>-6755</v>
      </c>
      <c r="I385" s="32">
        <v>305819</v>
      </c>
      <c r="J385" s="26">
        <f t="shared" si="21"/>
        <v>-10458</v>
      </c>
      <c r="K385" s="38">
        <f t="shared" si="22"/>
        <v>-17213</v>
      </c>
      <c r="L385" s="39">
        <f t="shared" si="23"/>
        <v>-5.33E-2</v>
      </c>
      <c r="M385" s="46" t="s">
        <v>899</v>
      </c>
      <c r="N385" s="47" t="s">
        <v>899</v>
      </c>
    </row>
    <row r="386" spans="1:14">
      <c r="A386" s="55" t="s">
        <v>199</v>
      </c>
      <c r="B386" s="6" t="s">
        <v>665</v>
      </c>
      <c r="C386" s="6" t="s">
        <v>200</v>
      </c>
      <c r="D386" s="6" t="s">
        <v>667</v>
      </c>
      <c r="E386" s="25">
        <v>228743</v>
      </c>
      <c r="F386" s="43" t="s">
        <v>899</v>
      </c>
      <c r="G386" s="8">
        <v>224294</v>
      </c>
      <c r="H386" s="26">
        <f t="shared" si="20"/>
        <v>-4449</v>
      </c>
      <c r="I386" s="32">
        <v>217408</v>
      </c>
      <c r="J386" s="26">
        <f t="shared" si="21"/>
        <v>-6886</v>
      </c>
      <c r="K386" s="38">
        <f t="shared" si="22"/>
        <v>-11335</v>
      </c>
      <c r="L386" s="39">
        <f t="shared" si="23"/>
        <v>-4.9599999999999998E-2</v>
      </c>
      <c r="M386" s="46" t="s">
        <v>899</v>
      </c>
      <c r="N386" s="47" t="s">
        <v>899</v>
      </c>
    </row>
    <row r="387" spans="1:14">
      <c r="A387" s="55" t="s">
        <v>199</v>
      </c>
      <c r="B387" s="6" t="s">
        <v>665</v>
      </c>
      <c r="C387" s="6" t="s">
        <v>105</v>
      </c>
      <c r="D387" s="6" t="s">
        <v>668</v>
      </c>
      <c r="E387" s="25">
        <v>108880</v>
      </c>
      <c r="F387" s="43" t="s">
        <v>899</v>
      </c>
      <c r="G387" s="8">
        <v>105354</v>
      </c>
      <c r="H387" s="26">
        <f t="shared" si="20"/>
        <v>-3526</v>
      </c>
      <c r="I387" s="32">
        <v>99897</v>
      </c>
      <c r="J387" s="26">
        <f t="shared" si="21"/>
        <v>-5457</v>
      </c>
      <c r="K387" s="38">
        <f t="shared" si="22"/>
        <v>-8983</v>
      </c>
      <c r="L387" s="39">
        <f t="shared" si="23"/>
        <v>-8.2500000000000004E-2</v>
      </c>
      <c r="M387" s="46" t="s">
        <v>899</v>
      </c>
      <c r="N387" s="47" t="s">
        <v>899</v>
      </c>
    </row>
    <row r="388" spans="1:14">
      <c r="A388" s="55" t="s">
        <v>199</v>
      </c>
      <c r="B388" s="6" t="s">
        <v>665</v>
      </c>
      <c r="C388" s="6" t="s">
        <v>35</v>
      </c>
      <c r="D388" s="6" t="s">
        <v>669</v>
      </c>
      <c r="E388" s="25">
        <v>631809</v>
      </c>
      <c r="F388" s="43" t="s">
        <v>899</v>
      </c>
      <c r="G388" s="8">
        <v>621346</v>
      </c>
      <c r="H388" s="26">
        <f t="shared" si="20"/>
        <v>-10463</v>
      </c>
      <c r="I388" s="32">
        <v>605152</v>
      </c>
      <c r="J388" s="26">
        <f t="shared" si="21"/>
        <v>-16194</v>
      </c>
      <c r="K388" s="38">
        <f t="shared" si="22"/>
        <v>-26657</v>
      </c>
      <c r="L388" s="39">
        <f t="shared" si="23"/>
        <v>-4.2200000000000001E-2</v>
      </c>
      <c r="M388" s="46" t="s">
        <v>899</v>
      </c>
      <c r="N388" s="47" t="s">
        <v>899</v>
      </c>
    </row>
    <row r="389" spans="1:14">
      <c r="A389" s="55" t="s">
        <v>199</v>
      </c>
      <c r="B389" s="6" t="s">
        <v>665</v>
      </c>
      <c r="C389" s="6" t="s">
        <v>36</v>
      </c>
      <c r="D389" s="6" t="s">
        <v>670</v>
      </c>
      <c r="E389" s="25">
        <v>928770</v>
      </c>
      <c r="F389" s="43" t="s">
        <v>899</v>
      </c>
      <c r="G389" s="8">
        <v>918843</v>
      </c>
      <c r="H389" s="26">
        <f t="shared" si="20"/>
        <v>-9927</v>
      </c>
      <c r="I389" s="32">
        <v>903478</v>
      </c>
      <c r="J389" s="26">
        <f t="shared" si="21"/>
        <v>-15365</v>
      </c>
      <c r="K389" s="38">
        <f t="shared" si="22"/>
        <v>-25292</v>
      </c>
      <c r="L389" s="39">
        <f t="shared" si="23"/>
        <v>-2.7199999999999998E-2</v>
      </c>
      <c r="M389" s="46" t="s">
        <v>899</v>
      </c>
      <c r="N389" s="47" t="s">
        <v>899</v>
      </c>
    </row>
    <row r="390" spans="1:14">
      <c r="A390" s="55" t="s">
        <v>199</v>
      </c>
      <c r="B390" s="6" t="s">
        <v>665</v>
      </c>
      <c r="C390" s="6" t="s">
        <v>189</v>
      </c>
      <c r="D390" s="6" t="s">
        <v>671</v>
      </c>
      <c r="E390" s="25">
        <v>1905777</v>
      </c>
      <c r="F390" s="43" t="s">
        <v>899</v>
      </c>
      <c r="G390" s="8">
        <v>1875060</v>
      </c>
      <c r="H390" s="26">
        <f t="shared" si="20"/>
        <v>-30717</v>
      </c>
      <c r="I390" s="32">
        <v>1827514</v>
      </c>
      <c r="J390" s="26">
        <f t="shared" si="21"/>
        <v>-47546</v>
      </c>
      <c r="K390" s="38">
        <f t="shared" si="22"/>
        <v>-78263</v>
      </c>
      <c r="L390" s="39">
        <f t="shared" si="23"/>
        <v>-4.1099999999999998E-2</v>
      </c>
      <c r="M390" s="46" t="s">
        <v>899</v>
      </c>
      <c r="N390" s="47" t="s">
        <v>899</v>
      </c>
    </row>
    <row r="391" spans="1:14">
      <c r="A391" s="55" t="s">
        <v>199</v>
      </c>
      <c r="B391" s="6" t="s">
        <v>665</v>
      </c>
      <c r="C391" s="6" t="s">
        <v>207</v>
      </c>
      <c r="D391" s="6" t="s">
        <v>672</v>
      </c>
      <c r="E391" s="25">
        <v>623621</v>
      </c>
      <c r="F391" s="43" t="s">
        <v>899</v>
      </c>
      <c r="G391" s="8">
        <v>611669</v>
      </c>
      <c r="H391" s="26">
        <f t="shared" si="20"/>
        <v>-11952</v>
      </c>
      <c r="I391" s="32">
        <v>593169</v>
      </c>
      <c r="J391" s="26">
        <f t="shared" si="21"/>
        <v>-18500</v>
      </c>
      <c r="K391" s="38">
        <f t="shared" si="22"/>
        <v>-30452</v>
      </c>
      <c r="L391" s="39">
        <f t="shared" si="23"/>
        <v>-4.8800000000000003E-2</v>
      </c>
      <c r="M391" s="46" t="s">
        <v>899</v>
      </c>
      <c r="N391" s="47" t="s">
        <v>899</v>
      </c>
    </row>
    <row r="392" spans="1:14">
      <c r="A392" s="55" t="s">
        <v>199</v>
      </c>
      <c r="B392" s="6" t="s">
        <v>665</v>
      </c>
      <c r="C392" s="6" t="s">
        <v>17</v>
      </c>
      <c r="D392" s="6" t="s">
        <v>673</v>
      </c>
      <c r="E392" s="25">
        <v>880340</v>
      </c>
      <c r="F392" s="43" t="s">
        <v>899</v>
      </c>
      <c r="G392" s="8">
        <v>863610</v>
      </c>
      <c r="H392" s="26">
        <f t="shared" ref="H392:H455" si="24">SUM(G392-E392)</f>
        <v>-16730</v>
      </c>
      <c r="I392" s="32">
        <v>837715</v>
      </c>
      <c r="J392" s="26">
        <f t="shared" si="21"/>
        <v>-25895</v>
      </c>
      <c r="K392" s="38">
        <f t="shared" si="22"/>
        <v>-42625</v>
      </c>
      <c r="L392" s="39">
        <f t="shared" si="23"/>
        <v>-4.8399999999999999E-2</v>
      </c>
      <c r="M392" s="46" t="s">
        <v>899</v>
      </c>
      <c r="N392" s="47" t="s">
        <v>899</v>
      </c>
    </row>
    <row r="393" spans="1:14">
      <c r="A393" s="55" t="s">
        <v>199</v>
      </c>
      <c r="B393" s="6" t="s">
        <v>665</v>
      </c>
      <c r="C393" s="6" t="s">
        <v>235</v>
      </c>
      <c r="D393" s="6" t="s">
        <v>674</v>
      </c>
      <c r="E393" s="25">
        <v>150352</v>
      </c>
      <c r="F393" s="43" t="s">
        <v>899</v>
      </c>
      <c r="G393" s="8">
        <v>147193</v>
      </c>
      <c r="H393" s="26">
        <f t="shared" si="24"/>
        <v>-3159</v>
      </c>
      <c r="I393" s="32">
        <v>142771</v>
      </c>
      <c r="J393" s="26">
        <f t="shared" ref="J393:J456" si="25">SUM(I393-G393)</f>
        <v>-4422</v>
      </c>
      <c r="K393" s="38">
        <f t="shared" ref="K393:K456" si="26">SUM(H393+J393)</f>
        <v>-7581</v>
      </c>
      <c r="L393" s="39">
        <f t="shared" ref="L393:L456" si="27">ROUND(K393/E393,4)</f>
        <v>-5.04E-2</v>
      </c>
      <c r="M393" s="46">
        <v>1</v>
      </c>
      <c r="N393" s="47" t="s">
        <v>899</v>
      </c>
    </row>
    <row r="394" spans="1:14">
      <c r="A394" s="55" t="s">
        <v>199</v>
      </c>
      <c r="B394" s="6" t="s">
        <v>665</v>
      </c>
      <c r="C394" s="6" t="s">
        <v>81</v>
      </c>
      <c r="D394" s="6" t="s">
        <v>675</v>
      </c>
      <c r="E394" s="25">
        <v>1406992</v>
      </c>
      <c r="F394" s="43" t="s">
        <v>899</v>
      </c>
      <c r="G394" s="8">
        <v>1384448</v>
      </c>
      <c r="H394" s="26">
        <f t="shared" si="24"/>
        <v>-22544</v>
      </c>
      <c r="I394" s="32">
        <v>1349554</v>
      </c>
      <c r="J394" s="26">
        <f t="shared" si="25"/>
        <v>-34894</v>
      </c>
      <c r="K394" s="38">
        <f t="shared" si="26"/>
        <v>-57438</v>
      </c>
      <c r="L394" s="39">
        <f t="shared" si="27"/>
        <v>-4.0800000000000003E-2</v>
      </c>
      <c r="M394" s="46" t="s">
        <v>899</v>
      </c>
      <c r="N394" s="47" t="s">
        <v>899</v>
      </c>
    </row>
    <row r="395" spans="1:14">
      <c r="A395" s="55" t="s">
        <v>199</v>
      </c>
      <c r="B395" s="6" t="s">
        <v>665</v>
      </c>
      <c r="C395" s="6" t="s">
        <v>214</v>
      </c>
      <c r="D395" s="6" t="s">
        <v>676</v>
      </c>
      <c r="E395" s="25">
        <v>812550</v>
      </c>
      <c r="F395" s="43" t="s">
        <v>899</v>
      </c>
      <c r="G395" s="8">
        <v>799677</v>
      </c>
      <c r="H395" s="26">
        <f t="shared" si="24"/>
        <v>-12873</v>
      </c>
      <c r="I395" s="32">
        <v>779750</v>
      </c>
      <c r="J395" s="26">
        <f t="shared" si="25"/>
        <v>-19927</v>
      </c>
      <c r="K395" s="38">
        <f t="shared" si="26"/>
        <v>-32800</v>
      </c>
      <c r="L395" s="39">
        <f t="shared" si="27"/>
        <v>-4.0399999999999998E-2</v>
      </c>
      <c r="M395" s="46" t="s">
        <v>899</v>
      </c>
      <c r="N395" s="47" t="s">
        <v>899</v>
      </c>
    </row>
    <row r="396" spans="1:14">
      <c r="A396" s="55" t="s">
        <v>199</v>
      </c>
      <c r="B396" s="6" t="s">
        <v>665</v>
      </c>
      <c r="C396" s="6" t="s">
        <v>58</v>
      </c>
      <c r="D396" s="6" t="s">
        <v>677</v>
      </c>
      <c r="E396" s="25">
        <v>1547972</v>
      </c>
      <c r="F396" s="43" t="s">
        <v>899</v>
      </c>
      <c r="G396" s="8">
        <v>1526904</v>
      </c>
      <c r="H396" s="26">
        <f t="shared" si="24"/>
        <v>-21068</v>
      </c>
      <c r="I396" s="32">
        <v>1494292</v>
      </c>
      <c r="J396" s="26">
        <f t="shared" si="25"/>
        <v>-32612</v>
      </c>
      <c r="K396" s="38">
        <f t="shared" si="26"/>
        <v>-53680</v>
      </c>
      <c r="L396" s="39">
        <f t="shared" si="27"/>
        <v>-3.4700000000000002E-2</v>
      </c>
      <c r="M396" s="46" t="s">
        <v>899</v>
      </c>
      <c r="N396" s="47" t="s">
        <v>899</v>
      </c>
    </row>
    <row r="397" spans="1:14">
      <c r="A397" s="55" t="s">
        <v>69</v>
      </c>
      <c r="B397" s="6" t="s">
        <v>678</v>
      </c>
      <c r="C397" s="6" t="s">
        <v>108</v>
      </c>
      <c r="D397" s="6" t="s">
        <v>679</v>
      </c>
      <c r="E397" s="25">
        <v>280404</v>
      </c>
      <c r="F397" s="43" t="s">
        <v>899</v>
      </c>
      <c r="G397" s="8">
        <v>276476</v>
      </c>
      <c r="H397" s="26">
        <f t="shared" si="24"/>
        <v>-3928</v>
      </c>
      <c r="I397" s="32">
        <v>270393</v>
      </c>
      <c r="J397" s="26">
        <f t="shared" si="25"/>
        <v>-6083</v>
      </c>
      <c r="K397" s="38">
        <f t="shared" si="26"/>
        <v>-10011</v>
      </c>
      <c r="L397" s="39">
        <f t="shared" si="27"/>
        <v>-3.5700000000000003E-2</v>
      </c>
      <c r="M397" s="46" t="s">
        <v>899</v>
      </c>
      <c r="N397" s="47" t="s">
        <v>899</v>
      </c>
    </row>
    <row r="398" spans="1:14">
      <c r="A398" s="55" t="s">
        <v>69</v>
      </c>
      <c r="B398" s="6" t="s">
        <v>678</v>
      </c>
      <c r="C398" s="6" t="s">
        <v>50</v>
      </c>
      <c r="D398" s="6" t="s">
        <v>680</v>
      </c>
      <c r="E398" s="25">
        <v>2686441</v>
      </c>
      <c r="F398" s="43" t="s">
        <v>899</v>
      </c>
      <c r="G398" s="8">
        <v>2657804</v>
      </c>
      <c r="H398" s="26">
        <f t="shared" si="24"/>
        <v>-28637</v>
      </c>
      <c r="I398" s="32">
        <v>2613478</v>
      </c>
      <c r="J398" s="26">
        <f t="shared" si="25"/>
        <v>-44326</v>
      </c>
      <c r="K398" s="38">
        <f t="shared" si="26"/>
        <v>-72963</v>
      </c>
      <c r="L398" s="39">
        <f t="shared" si="27"/>
        <v>-2.7199999999999998E-2</v>
      </c>
      <c r="M398" s="46" t="s">
        <v>899</v>
      </c>
      <c r="N398" s="47" t="s">
        <v>899</v>
      </c>
    </row>
    <row r="399" spans="1:14">
      <c r="A399" s="55" t="s">
        <v>69</v>
      </c>
      <c r="B399" s="6" t="s">
        <v>678</v>
      </c>
      <c r="C399" s="6" t="s">
        <v>37</v>
      </c>
      <c r="D399" s="6" t="s">
        <v>681</v>
      </c>
      <c r="E399" s="25">
        <v>2116545</v>
      </c>
      <c r="F399" s="43" t="s">
        <v>899</v>
      </c>
      <c r="G399" s="8">
        <v>2093159</v>
      </c>
      <c r="H399" s="26">
        <f t="shared" si="24"/>
        <v>-23386</v>
      </c>
      <c r="I399" s="32">
        <v>2056960</v>
      </c>
      <c r="J399" s="26">
        <f t="shared" si="25"/>
        <v>-36199</v>
      </c>
      <c r="K399" s="38">
        <f t="shared" si="26"/>
        <v>-59585</v>
      </c>
      <c r="L399" s="39">
        <f t="shared" si="27"/>
        <v>-2.8199999999999999E-2</v>
      </c>
      <c r="M399" s="46" t="s">
        <v>899</v>
      </c>
      <c r="N399" s="47" t="s">
        <v>899</v>
      </c>
    </row>
    <row r="400" spans="1:14">
      <c r="A400" s="55" t="s">
        <v>69</v>
      </c>
      <c r="B400" s="6" t="s">
        <v>678</v>
      </c>
      <c r="C400" s="6" t="s">
        <v>38</v>
      </c>
      <c r="D400" s="6" t="s">
        <v>682</v>
      </c>
      <c r="E400" s="25">
        <v>3286751</v>
      </c>
      <c r="F400" s="43" t="s">
        <v>899</v>
      </c>
      <c r="G400" s="8">
        <v>3251845</v>
      </c>
      <c r="H400" s="26">
        <f t="shared" si="24"/>
        <v>-34906</v>
      </c>
      <c r="I400" s="32">
        <v>3197816</v>
      </c>
      <c r="J400" s="26">
        <f t="shared" si="25"/>
        <v>-54029</v>
      </c>
      <c r="K400" s="38">
        <f t="shared" si="26"/>
        <v>-88935</v>
      </c>
      <c r="L400" s="39">
        <f t="shared" si="27"/>
        <v>-2.7099999999999999E-2</v>
      </c>
      <c r="M400" s="46" t="s">
        <v>899</v>
      </c>
      <c r="N400" s="47" t="s">
        <v>899</v>
      </c>
    </row>
    <row r="401" spans="1:14">
      <c r="A401" s="55" t="s">
        <v>69</v>
      </c>
      <c r="B401" s="6" t="s">
        <v>678</v>
      </c>
      <c r="C401" s="6" t="s">
        <v>67</v>
      </c>
      <c r="D401" s="6" t="s">
        <v>683</v>
      </c>
      <c r="E401" s="25">
        <v>8957954</v>
      </c>
      <c r="F401" s="43" t="s">
        <v>899</v>
      </c>
      <c r="G401" s="8">
        <v>8864708</v>
      </c>
      <c r="H401" s="26">
        <f t="shared" si="24"/>
        <v>-93246</v>
      </c>
      <c r="I401" s="32">
        <v>8720381</v>
      </c>
      <c r="J401" s="26">
        <f t="shared" si="25"/>
        <v>-144327</v>
      </c>
      <c r="K401" s="38">
        <f t="shared" si="26"/>
        <v>-237573</v>
      </c>
      <c r="L401" s="39">
        <f t="shared" si="27"/>
        <v>-2.6499999999999999E-2</v>
      </c>
      <c r="M401" s="46" t="s">
        <v>899</v>
      </c>
      <c r="N401" s="47" t="s">
        <v>899</v>
      </c>
    </row>
    <row r="402" spans="1:14">
      <c r="A402" s="55" t="s">
        <v>69</v>
      </c>
      <c r="B402" s="6" t="s">
        <v>678</v>
      </c>
      <c r="C402" s="6" t="s">
        <v>87</v>
      </c>
      <c r="D402" s="6" t="s">
        <v>684</v>
      </c>
      <c r="E402" s="25">
        <v>2103838</v>
      </c>
      <c r="F402" s="43" t="s">
        <v>899</v>
      </c>
      <c r="G402" s="8">
        <v>2081307</v>
      </c>
      <c r="H402" s="26">
        <f t="shared" si="24"/>
        <v>-22531</v>
      </c>
      <c r="I402" s="32">
        <v>2046434</v>
      </c>
      <c r="J402" s="26">
        <f t="shared" si="25"/>
        <v>-34873</v>
      </c>
      <c r="K402" s="38">
        <f t="shared" si="26"/>
        <v>-57404</v>
      </c>
      <c r="L402" s="39">
        <f t="shared" si="27"/>
        <v>-2.7300000000000001E-2</v>
      </c>
      <c r="M402" s="46" t="s">
        <v>899</v>
      </c>
      <c r="N402" s="47" t="s">
        <v>899</v>
      </c>
    </row>
    <row r="403" spans="1:14">
      <c r="A403" s="55" t="s">
        <v>69</v>
      </c>
      <c r="B403" s="6" t="s">
        <v>678</v>
      </c>
      <c r="C403" s="6" t="s">
        <v>191</v>
      </c>
      <c r="D403" s="6" t="s">
        <v>685</v>
      </c>
      <c r="E403" s="25">
        <v>2379861</v>
      </c>
      <c r="F403" s="43" t="s">
        <v>899</v>
      </c>
      <c r="G403" s="8">
        <v>2355555</v>
      </c>
      <c r="H403" s="26">
        <f t="shared" si="24"/>
        <v>-24306</v>
      </c>
      <c r="I403" s="32">
        <v>2317932</v>
      </c>
      <c r="J403" s="26">
        <f t="shared" si="25"/>
        <v>-37623</v>
      </c>
      <c r="K403" s="38">
        <f t="shared" si="26"/>
        <v>-61929</v>
      </c>
      <c r="L403" s="39">
        <f t="shared" si="27"/>
        <v>-2.5999999999999999E-2</v>
      </c>
      <c r="M403" s="46" t="s">
        <v>899</v>
      </c>
      <c r="N403" s="47" t="s">
        <v>899</v>
      </c>
    </row>
    <row r="404" spans="1:14">
      <c r="A404" s="55" t="s">
        <v>131</v>
      </c>
      <c r="B404" s="6" t="s">
        <v>686</v>
      </c>
      <c r="C404" s="6" t="s">
        <v>133</v>
      </c>
      <c r="D404" s="6" t="s">
        <v>687</v>
      </c>
      <c r="E404" s="25">
        <v>858808</v>
      </c>
      <c r="F404" s="43" t="s">
        <v>899</v>
      </c>
      <c r="G404" s="8">
        <v>850566</v>
      </c>
      <c r="H404" s="26">
        <f t="shared" si="24"/>
        <v>-8242</v>
      </c>
      <c r="I404" s="32">
        <v>837810</v>
      </c>
      <c r="J404" s="26">
        <f t="shared" si="25"/>
        <v>-12756</v>
      </c>
      <c r="K404" s="38">
        <f t="shared" si="26"/>
        <v>-20998</v>
      </c>
      <c r="L404" s="39">
        <f t="shared" si="27"/>
        <v>-2.4500000000000001E-2</v>
      </c>
      <c r="M404" s="46" t="s">
        <v>899</v>
      </c>
      <c r="N404" s="47" t="s">
        <v>899</v>
      </c>
    </row>
    <row r="405" spans="1:14">
      <c r="A405" s="55" t="s">
        <v>131</v>
      </c>
      <c r="B405" s="6" t="s">
        <v>686</v>
      </c>
      <c r="C405" s="6" t="s">
        <v>50</v>
      </c>
      <c r="D405" s="6" t="s">
        <v>688</v>
      </c>
      <c r="E405" s="25">
        <v>2347384</v>
      </c>
      <c r="F405" s="43" t="s">
        <v>899</v>
      </c>
      <c r="G405" s="8">
        <v>2317490</v>
      </c>
      <c r="H405" s="26">
        <f t="shared" si="24"/>
        <v>-29894</v>
      </c>
      <c r="I405" s="32">
        <v>2271219</v>
      </c>
      <c r="J405" s="26">
        <f t="shared" si="25"/>
        <v>-46271</v>
      </c>
      <c r="K405" s="38">
        <f t="shared" si="26"/>
        <v>-76165</v>
      </c>
      <c r="L405" s="39">
        <f t="shared" si="27"/>
        <v>-3.2399999999999998E-2</v>
      </c>
      <c r="M405" s="46" t="s">
        <v>899</v>
      </c>
      <c r="N405" s="47" t="s">
        <v>899</v>
      </c>
    </row>
    <row r="406" spans="1:14">
      <c r="A406" s="55" t="s">
        <v>131</v>
      </c>
      <c r="B406" s="6" t="s">
        <v>686</v>
      </c>
      <c r="C406" s="6" t="s">
        <v>190</v>
      </c>
      <c r="D406" s="6" t="s">
        <v>689</v>
      </c>
      <c r="E406" s="25">
        <v>4867721</v>
      </c>
      <c r="F406" s="43" t="s">
        <v>899</v>
      </c>
      <c r="G406" s="8">
        <v>4806326</v>
      </c>
      <c r="H406" s="26">
        <f t="shared" si="24"/>
        <v>-61395</v>
      </c>
      <c r="I406" s="32">
        <v>4711296</v>
      </c>
      <c r="J406" s="26">
        <f t="shared" si="25"/>
        <v>-95030</v>
      </c>
      <c r="K406" s="38">
        <f t="shared" si="26"/>
        <v>-156425</v>
      </c>
      <c r="L406" s="39">
        <f t="shared" si="27"/>
        <v>-3.2099999999999997E-2</v>
      </c>
      <c r="M406" s="46" t="s">
        <v>899</v>
      </c>
      <c r="N406" s="47" t="s">
        <v>899</v>
      </c>
    </row>
    <row r="407" spans="1:14">
      <c r="A407" s="55" t="s">
        <v>134</v>
      </c>
      <c r="B407" s="6" t="s">
        <v>690</v>
      </c>
      <c r="C407" s="6" t="s">
        <v>135</v>
      </c>
      <c r="D407" s="6" t="s">
        <v>691</v>
      </c>
      <c r="E407" s="25">
        <v>666258</v>
      </c>
      <c r="F407" s="43" t="s">
        <v>899</v>
      </c>
      <c r="G407" s="8">
        <v>659498</v>
      </c>
      <c r="H407" s="26">
        <f t="shared" si="24"/>
        <v>-6760</v>
      </c>
      <c r="I407" s="32">
        <v>649034</v>
      </c>
      <c r="J407" s="26">
        <f t="shared" si="25"/>
        <v>-10464</v>
      </c>
      <c r="K407" s="38">
        <f t="shared" si="26"/>
        <v>-17224</v>
      </c>
      <c r="L407" s="39">
        <f t="shared" si="27"/>
        <v>-2.5899999999999999E-2</v>
      </c>
      <c r="M407" s="46" t="s">
        <v>899</v>
      </c>
      <c r="N407" s="47" t="s">
        <v>899</v>
      </c>
    </row>
    <row r="408" spans="1:14">
      <c r="A408" s="55" t="s">
        <v>134</v>
      </c>
      <c r="B408" s="6" t="s">
        <v>690</v>
      </c>
      <c r="C408" s="6" t="s">
        <v>95</v>
      </c>
      <c r="D408" s="6" t="s">
        <v>692</v>
      </c>
      <c r="E408" s="25">
        <v>1160565</v>
      </c>
      <c r="F408" s="43" t="s">
        <v>899</v>
      </c>
      <c r="G408" s="8">
        <v>1142801</v>
      </c>
      <c r="H408" s="26">
        <f t="shared" si="24"/>
        <v>-17764</v>
      </c>
      <c r="I408" s="32">
        <v>1115307</v>
      </c>
      <c r="J408" s="26">
        <f t="shared" si="25"/>
        <v>-27494</v>
      </c>
      <c r="K408" s="38">
        <f t="shared" si="26"/>
        <v>-45258</v>
      </c>
      <c r="L408" s="39">
        <f t="shared" si="27"/>
        <v>-3.9E-2</v>
      </c>
      <c r="M408" s="46" t="s">
        <v>899</v>
      </c>
      <c r="N408" s="47" t="s">
        <v>899</v>
      </c>
    </row>
    <row r="409" spans="1:14">
      <c r="A409" s="55" t="s">
        <v>134</v>
      </c>
      <c r="B409" s="6" t="s">
        <v>690</v>
      </c>
      <c r="C409" s="6" t="s">
        <v>13</v>
      </c>
      <c r="D409" s="6" t="s">
        <v>693</v>
      </c>
      <c r="E409" s="25">
        <v>11906754</v>
      </c>
      <c r="F409" s="43" t="s">
        <v>899</v>
      </c>
      <c r="G409" s="8">
        <v>11682585</v>
      </c>
      <c r="H409" s="26">
        <f t="shared" si="24"/>
        <v>-224169</v>
      </c>
      <c r="I409" s="32">
        <v>11335612</v>
      </c>
      <c r="J409" s="26">
        <f t="shared" si="25"/>
        <v>-346973</v>
      </c>
      <c r="K409" s="38">
        <f t="shared" si="26"/>
        <v>-571142</v>
      </c>
      <c r="L409" s="39">
        <f t="shared" si="27"/>
        <v>-4.8000000000000001E-2</v>
      </c>
      <c r="M409" s="46" t="s">
        <v>899</v>
      </c>
      <c r="N409" s="47" t="s">
        <v>899</v>
      </c>
    </row>
    <row r="410" spans="1:14">
      <c r="A410" s="55" t="s">
        <v>134</v>
      </c>
      <c r="B410" s="6" t="s">
        <v>690</v>
      </c>
      <c r="C410" s="6" t="s">
        <v>28</v>
      </c>
      <c r="D410" s="6" t="s">
        <v>694</v>
      </c>
      <c r="E410" s="25">
        <v>3662596</v>
      </c>
      <c r="F410" s="43" t="s">
        <v>899</v>
      </c>
      <c r="G410" s="8">
        <v>3610485</v>
      </c>
      <c r="H410" s="26">
        <f t="shared" si="24"/>
        <v>-52111</v>
      </c>
      <c r="I410" s="32">
        <v>3529825</v>
      </c>
      <c r="J410" s="26">
        <f t="shared" si="25"/>
        <v>-80660</v>
      </c>
      <c r="K410" s="38">
        <f t="shared" si="26"/>
        <v>-132771</v>
      </c>
      <c r="L410" s="39">
        <f t="shared" si="27"/>
        <v>-3.6299999999999999E-2</v>
      </c>
      <c r="M410" s="46" t="s">
        <v>899</v>
      </c>
      <c r="N410" s="47" t="s">
        <v>899</v>
      </c>
    </row>
    <row r="411" spans="1:14">
      <c r="A411" s="55" t="s">
        <v>134</v>
      </c>
      <c r="B411" s="6" t="s">
        <v>690</v>
      </c>
      <c r="C411" s="6" t="s">
        <v>162</v>
      </c>
      <c r="D411" s="6" t="s">
        <v>695</v>
      </c>
      <c r="E411" s="25">
        <v>134454</v>
      </c>
      <c r="F411" s="43" t="s">
        <v>899</v>
      </c>
      <c r="G411" s="8">
        <v>134454</v>
      </c>
      <c r="H411" s="26">
        <f t="shared" si="24"/>
        <v>0</v>
      </c>
      <c r="I411" s="32">
        <v>134454</v>
      </c>
      <c r="J411" s="26">
        <f t="shared" si="25"/>
        <v>0</v>
      </c>
      <c r="K411" s="38">
        <f t="shared" si="26"/>
        <v>0</v>
      </c>
      <c r="L411" s="39">
        <f t="shared" si="27"/>
        <v>0</v>
      </c>
      <c r="M411" s="46">
        <v>1</v>
      </c>
      <c r="N411" s="47">
        <v>1</v>
      </c>
    </row>
    <row r="412" spans="1:14">
      <c r="A412" s="55" t="s">
        <v>134</v>
      </c>
      <c r="B412" s="6" t="s">
        <v>690</v>
      </c>
      <c r="C412" s="6" t="s">
        <v>127</v>
      </c>
      <c r="D412" s="6" t="s">
        <v>696</v>
      </c>
      <c r="E412" s="25">
        <v>723276</v>
      </c>
      <c r="F412" s="43" t="s">
        <v>899</v>
      </c>
      <c r="G412" s="8">
        <v>710106</v>
      </c>
      <c r="H412" s="26">
        <f t="shared" si="24"/>
        <v>-13170</v>
      </c>
      <c r="I412" s="32">
        <v>689719</v>
      </c>
      <c r="J412" s="26">
        <f t="shared" si="25"/>
        <v>-20387</v>
      </c>
      <c r="K412" s="38">
        <f t="shared" si="26"/>
        <v>-33557</v>
      </c>
      <c r="L412" s="39">
        <f t="shared" si="27"/>
        <v>-4.6399999999999997E-2</v>
      </c>
      <c r="M412" s="46" t="s">
        <v>899</v>
      </c>
      <c r="N412" s="47" t="s">
        <v>899</v>
      </c>
    </row>
    <row r="413" spans="1:14">
      <c r="A413" s="55" t="s">
        <v>134</v>
      </c>
      <c r="B413" s="6" t="s">
        <v>690</v>
      </c>
      <c r="C413" s="6" t="s">
        <v>165</v>
      </c>
      <c r="D413" s="6" t="s">
        <v>697</v>
      </c>
      <c r="E413" s="25">
        <v>998910</v>
      </c>
      <c r="F413" s="43" t="s">
        <v>899</v>
      </c>
      <c r="G413" s="8">
        <v>981265</v>
      </c>
      <c r="H413" s="26">
        <f t="shared" si="24"/>
        <v>-17645</v>
      </c>
      <c r="I413" s="32">
        <v>953953</v>
      </c>
      <c r="J413" s="26">
        <f t="shared" si="25"/>
        <v>-27312</v>
      </c>
      <c r="K413" s="38">
        <f t="shared" si="26"/>
        <v>-44957</v>
      </c>
      <c r="L413" s="39">
        <f t="shared" si="27"/>
        <v>-4.4999999999999998E-2</v>
      </c>
      <c r="M413" s="46" t="s">
        <v>899</v>
      </c>
      <c r="N413" s="47" t="s">
        <v>899</v>
      </c>
    </row>
    <row r="414" spans="1:14">
      <c r="A414" s="55" t="s">
        <v>110</v>
      </c>
      <c r="B414" s="6" t="s">
        <v>698</v>
      </c>
      <c r="C414" s="6" t="s">
        <v>201</v>
      </c>
      <c r="D414" s="6" t="s">
        <v>699</v>
      </c>
      <c r="E414" s="25">
        <v>971706</v>
      </c>
      <c r="F414" s="43" t="s">
        <v>899</v>
      </c>
      <c r="G414" s="8">
        <v>956184</v>
      </c>
      <c r="H414" s="26">
        <f t="shared" si="24"/>
        <v>-15522</v>
      </c>
      <c r="I414" s="32">
        <v>932161</v>
      </c>
      <c r="J414" s="26">
        <f t="shared" si="25"/>
        <v>-24023</v>
      </c>
      <c r="K414" s="38">
        <f t="shared" si="26"/>
        <v>-39545</v>
      </c>
      <c r="L414" s="39">
        <f t="shared" si="27"/>
        <v>-4.07E-2</v>
      </c>
      <c r="M414" s="46" t="s">
        <v>899</v>
      </c>
      <c r="N414" s="47" t="s">
        <v>899</v>
      </c>
    </row>
    <row r="415" spans="1:14">
      <c r="A415" s="55" t="s">
        <v>110</v>
      </c>
      <c r="B415" s="6" t="s">
        <v>698</v>
      </c>
      <c r="C415" s="6" t="s">
        <v>40</v>
      </c>
      <c r="D415" s="6" t="s">
        <v>700</v>
      </c>
      <c r="E415" s="25">
        <v>1204005</v>
      </c>
      <c r="F415" s="43" t="s">
        <v>899</v>
      </c>
      <c r="G415" s="8">
        <v>1188158</v>
      </c>
      <c r="H415" s="26">
        <f t="shared" si="24"/>
        <v>-15847</v>
      </c>
      <c r="I415" s="32">
        <v>1163627</v>
      </c>
      <c r="J415" s="26">
        <f t="shared" si="25"/>
        <v>-24531</v>
      </c>
      <c r="K415" s="38">
        <f t="shared" si="26"/>
        <v>-40378</v>
      </c>
      <c r="L415" s="39">
        <f t="shared" si="27"/>
        <v>-3.3500000000000002E-2</v>
      </c>
      <c r="M415" s="46" t="s">
        <v>899</v>
      </c>
      <c r="N415" s="47" t="s">
        <v>899</v>
      </c>
    </row>
    <row r="416" spans="1:14">
      <c r="A416" s="55" t="s">
        <v>110</v>
      </c>
      <c r="B416" s="6" t="s">
        <v>698</v>
      </c>
      <c r="C416" s="6" t="s">
        <v>66</v>
      </c>
      <c r="D416" s="6" t="s">
        <v>701</v>
      </c>
      <c r="E416" s="25">
        <v>619344</v>
      </c>
      <c r="F416" s="43" t="s">
        <v>899</v>
      </c>
      <c r="G416" s="8">
        <v>611697</v>
      </c>
      <c r="H416" s="26">
        <f t="shared" si="24"/>
        <v>-7647</v>
      </c>
      <c r="I416" s="32">
        <v>599862</v>
      </c>
      <c r="J416" s="26">
        <f t="shared" si="25"/>
        <v>-11835</v>
      </c>
      <c r="K416" s="38">
        <f t="shared" si="26"/>
        <v>-19482</v>
      </c>
      <c r="L416" s="39">
        <f t="shared" si="27"/>
        <v>-3.15E-2</v>
      </c>
      <c r="M416" s="46" t="s">
        <v>899</v>
      </c>
      <c r="N416" s="47" t="s">
        <v>899</v>
      </c>
    </row>
    <row r="417" spans="1:14">
      <c r="A417" s="55" t="s">
        <v>110</v>
      </c>
      <c r="B417" s="6" t="s">
        <v>698</v>
      </c>
      <c r="C417" s="6" t="s">
        <v>104</v>
      </c>
      <c r="D417" s="6" t="s">
        <v>702</v>
      </c>
      <c r="E417" s="25">
        <v>424712</v>
      </c>
      <c r="F417" s="43" t="s">
        <v>899</v>
      </c>
      <c r="G417" s="8">
        <v>417965</v>
      </c>
      <c r="H417" s="26">
        <f t="shared" si="24"/>
        <v>-6747</v>
      </c>
      <c r="I417" s="32">
        <v>407521</v>
      </c>
      <c r="J417" s="26">
        <f t="shared" si="25"/>
        <v>-10444</v>
      </c>
      <c r="K417" s="38">
        <f t="shared" si="26"/>
        <v>-17191</v>
      </c>
      <c r="L417" s="39">
        <f t="shared" si="27"/>
        <v>-4.0500000000000001E-2</v>
      </c>
      <c r="M417" s="46" t="s">
        <v>899</v>
      </c>
      <c r="N417" s="47" t="s">
        <v>899</v>
      </c>
    </row>
    <row r="418" spans="1:14">
      <c r="A418" s="55" t="s">
        <v>110</v>
      </c>
      <c r="B418" s="6" t="s">
        <v>698</v>
      </c>
      <c r="C418" s="6" t="s">
        <v>50</v>
      </c>
      <c r="D418" s="6" t="s">
        <v>703</v>
      </c>
      <c r="E418" s="25">
        <v>2665707</v>
      </c>
      <c r="F418" s="43" t="s">
        <v>899</v>
      </c>
      <c r="G418" s="8">
        <v>2635580</v>
      </c>
      <c r="H418" s="26">
        <f t="shared" si="24"/>
        <v>-30127</v>
      </c>
      <c r="I418" s="32">
        <v>2588950</v>
      </c>
      <c r="J418" s="26">
        <f t="shared" si="25"/>
        <v>-46630</v>
      </c>
      <c r="K418" s="38">
        <f t="shared" si="26"/>
        <v>-76757</v>
      </c>
      <c r="L418" s="39">
        <f t="shared" si="27"/>
        <v>-2.8799999999999999E-2</v>
      </c>
      <c r="M418" s="46" t="s">
        <v>899</v>
      </c>
      <c r="N418" s="47" t="s">
        <v>899</v>
      </c>
    </row>
    <row r="419" spans="1:14">
      <c r="A419" s="55" t="s">
        <v>110</v>
      </c>
      <c r="B419" s="6" t="s">
        <v>698</v>
      </c>
      <c r="C419" s="6" t="s">
        <v>189</v>
      </c>
      <c r="D419" s="6" t="s">
        <v>704</v>
      </c>
      <c r="E419" s="25">
        <v>1057433</v>
      </c>
      <c r="F419" s="43" t="s">
        <v>899</v>
      </c>
      <c r="G419" s="8">
        <v>1037863</v>
      </c>
      <c r="H419" s="26">
        <f t="shared" si="24"/>
        <v>-19570</v>
      </c>
      <c r="I419" s="32">
        <v>1007572</v>
      </c>
      <c r="J419" s="26">
        <f t="shared" si="25"/>
        <v>-30291</v>
      </c>
      <c r="K419" s="38">
        <f t="shared" si="26"/>
        <v>-49861</v>
      </c>
      <c r="L419" s="39">
        <f t="shared" si="27"/>
        <v>-4.7199999999999999E-2</v>
      </c>
      <c r="M419" s="46" t="s">
        <v>899</v>
      </c>
      <c r="N419" s="47" t="s">
        <v>899</v>
      </c>
    </row>
    <row r="420" spans="1:14">
      <c r="A420" s="55" t="s">
        <v>110</v>
      </c>
      <c r="B420" s="6" t="s">
        <v>698</v>
      </c>
      <c r="C420" s="6" t="s">
        <v>207</v>
      </c>
      <c r="D420" s="6" t="s">
        <v>705</v>
      </c>
      <c r="E420" s="25">
        <v>1163603</v>
      </c>
      <c r="F420" s="43" t="s">
        <v>899</v>
      </c>
      <c r="G420" s="8">
        <v>1148099</v>
      </c>
      <c r="H420" s="26">
        <f t="shared" si="24"/>
        <v>-15504</v>
      </c>
      <c r="I420" s="32">
        <v>1124102</v>
      </c>
      <c r="J420" s="26">
        <f t="shared" si="25"/>
        <v>-23997</v>
      </c>
      <c r="K420" s="38">
        <f t="shared" si="26"/>
        <v>-39501</v>
      </c>
      <c r="L420" s="39">
        <f t="shared" si="27"/>
        <v>-3.39E-2</v>
      </c>
      <c r="M420" s="46" t="s">
        <v>899</v>
      </c>
      <c r="N420" s="47" t="s">
        <v>899</v>
      </c>
    </row>
    <row r="421" spans="1:14">
      <c r="A421" s="55" t="s">
        <v>110</v>
      </c>
      <c r="B421" s="6" t="s">
        <v>698</v>
      </c>
      <c r="C421" s="6" t="s">
        <v>37</v>
      </c>
      <c r="D421" s="6" t="s">
        <v>706</v>
      </c>
      <c r="E421" s="25">
        <v>36446</v>
      </c>
      <c r="F421" s="43" t="s">
        <v>899</v>
      </c>
      <c r="G421" s="8">
        <v>36446</v>
      </c>
      <c r="H421" s="26">
        <f t="shared" si="24"/>
        <v>0</v>
      </c>
      <c r="I421" s="32">
        <v>36446</v>
      </c>
      <c r="J421" s="26">
        <f t="shared" si="25"/>
        <v>0</v>
      </c>
      <c r="K421" s="38">
        <f t="shared" si="26"/>
        <v>0</v>
      </c>
      <c r="L421" s="39">
        <f t="shared" si="27"/>
        <v>0</v>
      </c>
      <c r="M421" s="46">
        <v>1</v>
      </c>
      <c r="N421" s="47">
        <v>1</v>
      </c>
    </row>
    <row r="422" spans="1:14">
      <c r="A422" s="55" t="s">
        <v>110</v>
      </c>
      <c r="B422" s="6" t="s">
        <v>698</v>
      </c>
      <c r="C422" s="6" t="s">
        <v>234</v>
      </c>
      <c r="D422" s="6" t="s">
        <v>707</v>
      </c>
      <c r="E422" s="25">
        <v>1710457</v>
      </c>
      <c r="F422" s="43" t="s">
        <v>899</v>
      </c>
      <c r="G422" s="8">
        <v>1690322</v>
      </c>
      <c r="H422" s="26">
        <f t="shared" si="24"/>
        <v>-20135</v>
      </c>
      <c r="I422" s="32">
        <v>1659159</v>
      </c>
      <c r="J422" s="26">
        <f t="shared" si="25"/>
        <v>-31163</v>
      </c>
      <c r="K422" s="38">
        <f t="shared" si="26"/>
        <v>-51298</v>
      </c>
      <c r="L422" s="39">
        <f t="shared" si="27"/>
        <v>-0.03</v>
      </c>
      <c r="M422" s="46" t="s">
        <v>899</v>
      </c>
      <c r="N422" s="47" t="s">
        <v>899</v>
      </c>
    </row>
    <row r="423" spans="1:14">
      <c r="A423" s="55" t="s">
        <v>110</v>
      </c>
      <c r="B423" s="6" t="s">
        <v>698</v>
      </c>
      <c r="C423" s="6" t="s">
        <v>208</v>
      </c>
      <c r="D423" s="6" t="s">
        <v>708</v>
      </c>
      <c r="E423" s="25">
        <v>278163</v>
      </c>
      <c r="F423" s="43" t="s">
        <v>899</v>
      </c>
      <c r="G423" s="8">
        <v>272206</v>
      </c>
      <c r="H423" s="26">
        <f t="shared" si="24"/>
        <v>-5957</v>
      </c>
      <c r="I423" s="32">
        <v>263867</v>
      </c>
      <c r="J423" s="26">
        <f t="shared" si="25"/>
        <v>-8339</v>
      </c>
      <c r="K423" s="38">
        <f t="shared" si="26"/>
        <v>-14296</v>
      </c>
      <c r="L423" s="39">
        <f t="shared" si="27"/>
        <v>-5.1400000000000001E-2</v>
      </c>
      <c r="M423" s="46">
        <v>1</v>
      </c>
      <c r="N423" s="47" t="s">
        <v>899</v>
      </c>
    </row>
    <row r="424" spans="1:14">
      <c r="A424" s="55" t="s">
        <v>110</v>
      </c>
      <c r="B424" s="6" t="s">
        <v>698</v>
      </c>
      <c r="C424" s="6" t="s">
        <v>7</v>
      </c>
      <c r="D424" s="6" t="s">
        <v>709</v>
      </c>
      <c r="E424" s="25">
        <v>1282674</v>
      </c>
      <c r="F424" s="43" t="s">
        <v>899</v>
      </c>
      <c r="G424" s="8">
        <v>1263862</v>
      </c>
      <c r="H424" s="26">
        <f t="shared" si="24"/>
        <v>-18812</v>
      </c>
      <c r="I424" s="32">
        <v>1234746</v>
      </c>
      <c r="J424" s="26">
        <f t="shared" si="25"/>
        <v>-29116</v>
      </c>
      <c r="K424" s="38">
        <f t="shared" si="26"/>
        <v>-47928</v>
      </c>
      <c r="L424" s="39">
        <f t="shared" si="27"/>
        <v>-3.7400000000000003E-2</v>
      </c>
      <c r="M424" s="46" t="s">
        <v>899</v>
      </c>
      <c r="N424" s="47" t="s">
        <v>899</v>
      </c>
    </row>
    <row r="425" spans="1:14">
      <c r="A425" s="55" t="s">
        <v>110</v>
      </c>
      <c r="B425" s="6" t="s">
        <v>698</v>
      </c>
      <c r="C425" s="6" t="s">
        <v>235</v>
      </c>
      <c r="D425" s="6" t="s">
        <v>710</v>
      </c>
      <c r="E425" s="25">
        <v>1452786</v>
      </c>
      <c r="F425" s="43" t="s">
        <v>899</v>
      </c>
      <c r="G425" s="8">
        <v>1436502</v>
      </c>
      <c r="H425" s="26">
        <f t="shared" si="24"/>
        <v>-16284</v>
      </c>
      <c r="I425" s="32">
        <v>1411297</v>
      </c>
      <c r="J425" s="26">
        <f t="shared" si="25"/>
        <v>-25205</v>
      </c>
      <c r="K425" s="38">
        <f t="shared" si="26"/>
        <v>-41489</v>
      </c>
      <c r="L425" s="39">
        <f t="shared" si="27"/>
        <v>-2.86E-2</v>
      </c>
      <c r="M425" s="46" t="s">
        <v>899</v>
      </c>
      <c r="N425" s="47" t="s">
        <v>899</v>
      </c>
    </row>
    <row r="426" spans="1:14">
      <c r="A426" s="55" t="s">
        <v>110</v>
      </c>
      <c r="B426" s="6" t="s">
        <v>698</v>
      </c>
      <c r="C426" s="6" t="s">
        <v>8</v>
      </c>
      <c r="D426" s="6" t="s">
        <v>711</v>
      </c>
      <c r="E426" s="25">
        <v>557599</v>
      </c>
      <c r="F426" s="43" t="s">
        <v>899</v>
      </c>
      <c r="G426" s="8">
        <v>550919</v>
      </c>
      <c r="H426" s="26">
        <f t="shared" si="24"/>
        <v>-6680</v>
      </c>
      <c r="I426" s="32">
        <v>540581</v>
      </c>
      <c r="J426" s="26">
        <f t="shared" si="25"/>
        <v>-10338</v>
      </c>
      <c r="K426" s="38">
        <f t="shared" si="26"/>
        <v>-17018</v>
      </c>
      <c r="L426" s="39">
        <f t="shared" si="27"/>
        <v>-3.0499999999999999E-2</v>
      </c>
      <c r="M426" s="46" t="s">
        <v>899</v>
      </c>
      <c r="N426" s="47" t="s">
        <v>899</v>
      </c>
    </row>
    <row r="427" spans="1:14">
      <c r="A427" s="55" t="s">
        <v>110</v>
      </c>
      <c r="B427" s="6" t="s">
        <v>698</v>
      </c>
      <c r="C427" s="6" t="s">
        <v>94</v>
      </c>
      <c r="D427" s="6" t="s">
        <v>712</v>
      </c>
      <c r="E427" s="25">
        <v>9463736</v>
      </c>
      <c r="F427" s="43" t="s">
        <v>899</v>
      </c>
      <c r="G427" s="8">
        <v>9350015</v>
      </c>
      <c r="H427" s="26">
        <f t="shared" si="24"/>
        <v>-113721</v>
      </c>
      <c r="I427" s="32">
        <v>9173994</v>
      </c>
      <c r="J427" s="26">
        <f t="shared" si="25"/>
        <v>-176021</v>
      </c>
      <c r="K427" s="38">
        <f t="shared" si="26"/>
        <v>-289742</v>
      </c>
      <c r="L427" s="39">
        <f t="shared" si="27"/>
        <v>-3.0599999999999999E-2</v>
      </c>
      <c r="M427" s="46" t="s">
        <v>899</v>
      </c>
      <c r="N427" s="47" t="s">
        <v>899</v>
      </c>
    </row>
    <row r="428" spans="1:14">
      <c r="A428" s="55" t="s">
        <v>12</v>
      </c>
      <c r="B428" s="6" t="s">
        <v>713</v>
      </c>
      <c r="C428" s="6" t="s">
        <v>50</v>
      </c>
      <c r="D428" s="6" t="s">
        <v>714</v>
      </c>
      <c r="E428" s="25">
        <v>1137275</v>
      </c>
      <c r="F428" s="43" t="s">
        <v>899</v>
      </c>
      <c r="G428" s="8">
        <v>1119240</v>
      </c>
      <c r="H428" s="26">
        <f t="shared" si="24"/>
        <v>-18035</v>
      </c>
      <c r="I428" s="32">
        <v>1091326</v>
      </c>
      <c r="J428" s="26">
        <f t="shared" si="25"/>
        <v>-27914</v>
      </c>
      <c r="K428" s="38">
        <f t="shared" si="26"/>
        <v>-45949</v>
      </c>
      <c r="L428" s="39">
        <f t="shared" si="27"/>
        <v>-4.0399999999999998E-2</v>
      </c>
      <c r="M428" s="46" t="s">
        <v>899</v>
      </c>
      <c r="N428" s="47" t="s">
        <v>899</v>
      </c>
    </row>
    <row r="429" spans="1:14">
      <c r="A429" s="55" t="s">
        <v>12</v>
      </c>
      <c r="B429" s="6" t="s">
        <v>713</v>
      </c>
      <c r="C429" s="6" t="s">
        <v>92</v>
      </c>
      <c r="D429" s="6" t="s">
        <v>715</v>
      </c>
      <c r="E429" s="25">
        <v>1741495</v>
      </c>
      <c r="F429" s="43" t="s">
        <v>899</v>
      </c>
      <c r="G429" s="8">
        <v>1720082</v>
      </c>
      <c r="H429" s="26">
        <f t="shared" si="24"/>
        <v>-21413</v>
      </c>
      <c r="I429" s="32">
        <v>1686938</v>
      </c>
      <c r="J429" s="26">
        <f t="shared" si="25"/>
        <v>-33144</v>
      </c>
      <c r="K429" s="38">
        <f t="shared" si="26"/>
        <v>-54557</v>
      </c>
      <c r="L429" s="39">
        <f t="shared" si="27"/>
        <v>-3.1300000000000001E-2</v>
      </c>
      <c r="M429" s="46" t="s">
        <v>899</v>
      </c>
      <c r="N429" s="47" t="s">
        <v>899</v>
      </c>
    </row>
    <row r="430" spans="1:14">
      <c r="A430" s="55" t="s">
        <v>12</v>
      </c>
      <c r="B430" s="6" t="s">
        <v>713</v>
      </c>
      <c r="C430" s="6" t="s">
        <v>13</v>
      </c>
      <c r="D430" s="6" t="s">
        <v>716</v>
      </c>
      <c r="E430" s="25">
        <v>6589183</v>
      </c>
      <c r="F430" s="43" t="s">
        <v>899</v>
      </c>
      <c r="G430" s="8">
        <v>6515561</v>
      </c>
      <c r="H430" s="26">
        <f t="shared" si="24"/>
        <v>-73622</v>
      </c>
      <c r="I430" s="32">
        <v>6401606</v>
      </c>
      <c r="J430" s="26">
        <f t="shared" si="25"/>
        <v>-113955</v>
      </c>
      <c r="K430" s="38">
        <f t="shared" si="26"/>
        <v>-187577</v>
      </c>
      <c r="L430" s="39">
        <f t="shared" si="27"/>
        <v>-2.8500000000000001E-2</v>
      </c>
      <c r="M430" s="46" t="s">
        <v>899</v>
      </c>
      <c r="N430" s="47" t="s">
        <v>899</v>
      </c>
    </row>
    <row r="431" spans="1:14">
      <c r="A431" s="55" t="s">
        <v>12</v>
      </c>
      <c r="B431" s="6" t="s">
        <v>713</v>
      </c>
      <c r="C431" s="6" t="s">
        <v>86</v>
      </c>
      <c r="D431" s="6" t="s">
        <v>717</v>
      </c>
      <c r="E431" s="25">
        <v>9257005</v>
      </c>
      <c r="F431" s="43" t="s">
        <v>899</v>
      </c>
      <c r="G431" s="8">
        <v>9148294</v>
      </c>
      <c r="H431" s="26">
        <f t="shared" si="24"/>
        <v>-108711</v>
      </c>
      <c r="I431" s="32">
        <v>8980029</v>
      </c>
      <c r="J431" s="26">
        <f t="shared" si="25"/>
        <v>-168265</v>
      </c>
      <c r="K431" s="38">
        <f t="shared" si="26"/>
        <v>-276976</v>
      </c>
      <c r="L431" s="39">
        <f t="shared" si="27"/>
        <v>-2.9899999999999999E-2</v>
      </c>
      <c r="M431" s="46" t="s">
        <v>899</v>
      </c>
      <c r="N431" s="47" t="s">
        <v>899</v>
      </c>
    </row>
    <row r="432" spans="1:14">
      <c r="A432" s="55" t="s">
        <v>12</v>
      </c>
      <c r="B432" s="6" t="s">
        <v>713</v>
      </c>
      <c r="C432" s="6" t="s">
        <v>45</v>
      </c>
      <c r="D432" s="6" t="s">
        <v>718</v>
      </c>
      <c r="E432" s="25">
        <v>2984763</v>
      </c>
      <c r="F432" s="43" t="s">
        <v>899</v>
      </c>
      <c r="G432" s="8">
        <v>2951653</v>
      </c>
      <c r="H432" s="26">
        <f t="shared" si="24"/>
        <v>-33110</v>
      </c>
      <c r="I432" s="32">
        <v>2900407</v>
      </c>
      <c r="J432" s="26">
        <f t="shared" si="25"/>
        <v>-51246</v>
      </c>
      <c r="K432" s="38">
        <f t="shared" si="26"/>
        <v>-84356</v>
      </c>
      <c r="L432" s="39">
        <f t="shared" si="27"/>
        <v>-2.8299999999999999E-2</v>
      </c>
      <c r="M432" s="46" t="s">
        <v>899</v>
      </c>
      <c r="N432" s="47" t="s">
        <v>899</v>
      </c>
    </row>
    <row r="433" spans="1:14">
      <c r="A433" s="55" t="s">
        <v>12</v>
      </c>
      <c r="B433" s="6" t="s">
        <v>713</v>
      </c>
      <c r="C433" s="6" t="s">
        <v>235</v>
      </c>
      <c r="D433" s="6" t="s">
        <v>719</v>
      </c>
      <c r="E433" s="25">
        <v>1167935</v>
      </c>
      <c r="F433" s="43" t="s">
        <v>899</v>
      </c>
      <c r="G433" s="8">
        <v>1147455</v>
      </c>
      <c r="H433" s="26">
        <f t="shared" si="24"/>
        <v>-20480</v>
      </c>
      <c r="I433" s="32">
        <v>1115757</v>
      </c>
      <c r="J433" s="26">
        <f t="shared" si="25"/>
        <v>-31698</v>
      </c>
      <c r="K433" s="38">
        <f t="shared" si="26"/>
        <v>-52178</v>
      </c>
      <c r="L433" s="39">
        <f t="shared" si="27"/>
        <v>-4.4699999999999997E-2</v>
      </c>
      <c r="M433" s="46" t="s">
        <v>899</v>
      </c>
      <c r="N433" s="47" t="s">
        <v>899</v>
      </c>
    </row>
    <row r="434" spans="1:14">
      <c r="A434" s="55" t="s">
        <v>12</v>
      </c>
      <c r="B434" s="6" t="s">
        <v>713</v>
      </c>
      <c r="C434" s="6" t="s">
        <v>63</v>
      </c>
      <c r="D434" s="6" t="s">
        <v>720</v>
      </c>
      <c r="E434" s="25">
        <v>1027813</v>
      </c>
      <c r="F434" s="43" t="s">
        <v>899</v>
      </c>
      <c r="G434" s="8">
        <v>1013899</v>
      </c>
      <c r="H434" s="26">
        <f t="shared" si="24"/>
        <v>-13914</v>
      </c>
      <c r="I434" s="32">
        <v>992362</v>
      </c>
      <c r="J434" s="26">
        <f t="shared" si="25"/>
        <v>-21537</v>
      </c>
      <c r="K434" s="38">
        <f t="shared" si="26"/>
        <v>-35451</v>
      </c>
      <c r="L434" s="39">
        <f t="shared" si="27"/>
        <v>-3.4500000000000003E-2</v>
      </c>
      <c r="M434" s="46" t="s">
        <v>899</v>
      </c>
      <c r="N434" s="47" t="s">
        <v>899</v>
      </c>
    </row>
    <row r="435" spans="1:14">
      <c r="A435" s="55" t="s">
        <v>111</v>
      </c>
      <c r="B435" s="6" t="s">
        <v>112</v>
      </c>
      <c r="C435" s="6" t="s">
        <v>108</v>
      </c>
      <c r="D435" s="6" t="s">
        <v>721</v>
      </c>
      <c r="E435" s="25">
        <v>1372948</v>
      </c>
      <c r="F435" s="43" t="s">
        <v>899</v>
      </c>
      <c r="G435" s="8">
        <v>1351964</v>
      </c>
      <c r="H435" s="26">
        <f t="shared" si="24"/>
        <v>-20984</v>
      </c>
      <c r="I435" s="32">
        <v>1319486</v>
      </c>
      <c r="J435" s="26">
        <f t="shared" si="25"/>
        <v>-32478</v>
      </c>
      <c r="K435" s="38">
        <f t="shared" si="26"/>
        <v>-53462</v>
      </c>
      <c r="L435" s="39">
        <f t="shared" si="27"/>
        <v>-3.8899999999999997E-2</v>
      </c>
      <c r="M435" s="46" t="s">
        <v>899</v>
      </c>
      <c r="N435" s="47" t="s">
        <v>899</v>
      </c>
    </row>
    <row r="436" spans="1:14">
      <c r="A436" s="55" t="s">
        <v>111</v>
      </c>
      <c r="B436" s="6" t="s">
        <v>112</v>
      </c>
      <c r="C436" s="6" t="s">
        <v>141</v>
      </c>
      <c r="D436" s="6" t="s">
        <v>409</v>
      </c>
      <c r="E436" s="25">
        <v>645411</v>
      </c>
      <c r="F436" s="43" t="s">
        <v>899</v>
      </c>
      <c r="G436" s="8">
        <v>630028</v>
      </c>
      <c r="H436" s="26">
        <f t="shared" si="24"/>
        <v>-15383</v>
      </c>
      <c r="I436" s="32">
        <v>606217</v>
      </c>
      <c r="J436" s="26">
        <f t="shared" si="25"/>
        <v>-23811</v>
      </c>
      <c r="K436" s="38">
        <f t="shared" si="26"/>
        <v>-39194</v>
      </c>
      <c r="L436" s="39">
        <f t="shared" si="27"/>
        <v>-6.0699999999999997E-2</v>
      </c>
      <c r="M436" s="46" t="s">
        <v>899</v>
      </c>
      <c r="N436" s="47" t="s">
        <v>899</v>
      </c>
    </row>
    <row r="437" spans="1:14">
      <c r="A437" s="55" t="s">
        <v>111</v>
      </c>
      <c r="B437" s="6" t="s">
        <v>112</v>
      </c>
      <c r="C437" s="6" t="s">
        <v>40</v>
      </c>
      <c r="D437" s="6" t="s">
        <v>722</v>
      </c>
      <c r="E437" s="25">
        <v>1448734</v>
      </c>
      <c r="F437" s="43" t="s">
        <v>899</v>
      </c>
      <c r="G437" s="8">
        <v>1436626</v>
      </c>
      <c r="H437" s="26">
        <f t="shared" si="24"/>
        <v>-12108</v>
      </c>
      <c r="I437" s="32">
        <v>1417884</v>
      </c>
      <c r="J437" s="26">
        <f t="shared" si="25"/>
        <v>-18742</v>
      </c>
      <c r="K437" s="38">
        <f t="shared" si="26"/>
        <v>-30850</v>
      </c>
      <c r="L437" s="39">
        <f t="shared" si="27"/>
        <v>-2.1299999999999999E-2</v>
      </c>
      <c r="M437" s="46" t="s">
        <v>899</v>
      </c>
      <c r="N437" s="47" t="s">
        <v>899</v>
      </c>
    </row>
    <row r="438" spans="1:14">
      <c r="A438" s="55" t="s">
        <v>111</v>
      </c>
      <c r="B438" s="6" t="s">
        <v>112</v>
      </c>
      <c r="C438" s="6" t="s">
        <v>205</v>
      </c>
      <c r="D438" s="6" t="s">
        <v>723</v>
      </c>
      <c r="E438" s="25">
        <v>1594246</v>
      </c>
      <c r="F438" s="43" t="s">
        <v>899</v>
      </c>
      <c r="G438" s="8">
        <v>1579209</v>
      </c>
      <c r="H438" s="26">
        <f t="shared" si="24"/>
        <v>-15037</v>
      </c>
      <c r="I438" s="32">
        <v>1555935</v>
      </c>
      <c r="J438" s="26">
        <f t="shared" si="25"/>
        <v>-23274</v>
      </c>
      <c r="K438" s="38">
        <f t="shared" si="26"/>
        <v>-38311</v>
      </c>
      <c r="L438" s="39">
        <f t="shared" si="27"/>
        <v>-2.4E-2</v>
      </c>
      <c r="M438" s="46" t="s">
        <v>899</v>
      </c>
      <c r="N438" s="47" t="s">
        <v>899</v>
      </c>
    </row>
    <row r="439" spans="1:14">
      <c r="A439" s="55" t="s">
        <v>111</v>
      </c>
      <c r="B439" s="6" t="s">
        <v>112</v>
      </c>
      <c r="C439" s="6" t="s">
        <v>50</v>
      </c>
      <c r="D439" s="6" t="s">
        <v>724</v>
      </c>
      <c r="E439" s="25">
        <v>6271376</v>
      </c>
      <c r="F439" s="43" t="s">
        <v>899</v>
      </c>
      <c r="G439" s="8">
        <v>6203546</v>
      </c>
      <c r="H439" s="26">
        <f t="shared" si="24"/>
        <v>-67830</v>
      </c>
      <c r="I439" s="32">
        <v>6098555</v>
      </c>
      <c r="J439" s="26">
        <f t="shared" si="25"/>
        <v>-104991</v>
      </c>
      <c r="K439" s="38">
        <f t="shared" si="26"/>
        <v>-172821</v>
      </c>
      <c r="L439" s="39">
        <f t="shared" si="27"/>
        <v>-2.76E-2</v>
      </c>
      <c r="M439" s="46" t="s">
        <v>899</v>
      </c>
      <c r="N439" s="47" t="s">
        <v>899</v>
      </c>
    </row>
    <row r="440" spans="1:14">
      <c r="A440" s="55" t="s">
        <v>111</v>
      </c>
      <c r="B440" s="6" t="s">
        <v>112</v>
      </c>
      <c r="C440" s="6" t="s">
        <v>189</v>
      </c>
      <c r="D440" s="6" t="s">
        <v>725</v>
      </c>
      <c r="E440" s="25">
        <v>2668986</v>
      </c>
      <c r="F440" s="43" t="s">
        <v>899</v>
      </c>
      <c r="G440" s="8">
        <v>2641610</v>
      </c>
      <c r="H440" s="26">
        <f t="shared" si="24"/>
        <v>-27376</v>
      </c>
      <c r="I440" s="32">
        <v>2599234</v>
      </c>
      <c r="J440" s="26">
        <f t="shared" si="25"/>
        <v>-42376</v>
      </c>
      <c r="K440" s="38">
        <f t="shared" si="26"/>
        <v>-69752</v>
      </c>
      <c r="L440" s="39">
        <f t="shared" si="27"/>
        <v>-2.6100000000000002E-2</v>
      </c>
      <c r="M440" s="46" t="s">
        <v>899</v>
      </c>
      <c r="N440" s="47" t="s">
        <v>899</v>
      </c>
    </row>
    <row r="441" spans="1:14">
      <c r="A441" s="55" t="s">
        <v>111</v>
      </c>
      <c r="B441" s="6" t="s">
        <v>112</v>
      </c>
      <c r="C441" s="6" t="s">
        <v>95</v>
      </c>
      <c r="D441" s="6" t="s">
        <v>726</v>
      </c>
      <c r="E441" s="25">
        <v>4531947</v>
      </c>
      <c r="F441" s="43" t="s">
        <v>899</v>
      </c>
      <c r="G441" s="8">
        <v>4485070</v>
      </c>
      <c r="H441" s="26">
        <f t="shared" si="24"/>
        <v>-46877</v>
      </c>
      <c r="I441" s="32">
        <v>4412515</v>
      </c>
      <c r="J441" s="26">
        <f t="shared" si="25"/>
        <v>-72555</v>
      </c>
      <c r="K441" s="38">
        <f t="shared" si="26"/>
        <v>-119432</v>
      </c>
      <c r="L441" s="39">
        <f t="shared" si="27"/>
        <v>-2.64E-2</v>
      </c>
      <c r="M441" s="46" t="s">
        <v>899</v>
      </c>
      <c r="N441" s="47" t="s">
        <v>899</v>
      </c>
    </row>
    <row r="442" spans="1:14">
      <c r="A442" s="55" t="s">
        <v>111</v>
      </c>
      <c r="B442" s="6" t="s">
        <v>112</v>
      </c>
      <c r="C442" s="6" t="s">
        <v>206</v>
      </c>
      <c r="D442" s="6" t="s">
        <v>727</v>
      </c>
      <c r="E442" s="25">
        <v>992346</v>
      </c>
      <c r="F442" s="43" t="s">
        <v>899</v>
      </c>
      <c r="G442" s="8">
        <v>980476</v>
      </c>
      <c r="H442" s="26">
        <f t="shared" si="24"/>
        <v>-11870</v>
      </c>
      <c r="I442" s="32">
        <v>962104</v>
      </c>
      <c r="J442" s="26">
        <f t="shared" si="25"/>
        <v>-18372</v>
      </c>
      <c r="K442" s="38">
        <f t="shared" si="26"/>
        <v>-30242</v>
      </c>
      <c r="L442" s="39">
        <f t="shared" si="27"/>
        <v>-3.0499999999999999E-2</v>
      </c>
      <c r="M442" s="46" t="s">
        <v>899</v>
      </c>
      <c r="N442" s="47" t="s">
        <v>899</v>
      </c>
    </row>
    <row r="443" spans="1:14">
      <c r="A443" s="55" t="s">
        <v>111</v>
      </c>
      <c r="B443" s="6" t="s">
        <v>112</v>
      </c>
      <c r="C443" s="6" t="s">
        <v>219</v>
      </c>
      <c r="D443" s="6" t="s">
        <v>728</v>
      </c>
      <c r="E443" s="25">
        <v>904336</v>
      </c>
      <c r="F443" s="43" t="s">
        <v>899</v>
      </c>
      <c r="G443" s="8">
        <v>894420</v>
      </c>
      <c r="H443" s="26">
        <f t="shared" si="24"/>
        <v>-9916</v>
      </c>
      <c r="I443" s="32">
        <v>879068</v>
      </c>
      <c r="J443" s="26">
        <f t="shared" si="25"/>
        <v>-15352</v>
      </c>
      <c r="K443" s="38">
        <f t="shared" si="26"/>
        <v>-25268</v>
      </c>
      <c r="L443" s="39">
        <f t="shared" si="27"/>
        <v>-2.7900000000000001E-2</v>
      </c>
      <c r="M443" s="46" t="s">
        <v>899</v>
      </c>
      <c r="N443" s="47" t="s">
        <v>899</v>
      </c>
    </row>
    <row r="444" spans="1:14">
      <c r="A444" s="55" t="s">
        <v>111</v>
      </c>
      <c r="B444" s="6" t="s">
        <v>112</v>
      </c>
      <c r="C444" s="6" t="s">
        <v>228</v>
      </c>
      <c r="D444" s="6" t="s">
        <v>729</v>
      </c>
      <c r="E444" s="25">
        <v>8311131</v>
      </c>
      <c r="F444" s="43" t="s">
        <v>899</v>
      </c>
      <c r="G444" s="8">
        <v>8230211</v>
      </c>
      <c r="H444" s="26">
        <f t="shared" si="24"/>
        <v>-80920</v>
      </c>
      <c r="I444" s="32">
        <v>8104958</v>
      </c>
      <c r="J444" s="26">
        <f t="shared" si="25"/>
        <v>-125253</v>
      </c>
      <c r="K444" s="38">
        <f t="shared" si="26"/>
        <v>-206173</v>
      </c>
      <c r="L444" s="39">
        <f t="shared" si="27"/>
        <v>-2.4799999999999999E-2</v>
      </c>
      <c r="M444" s="46" t="s">
        <v>899</v>
      </c>
      <c r="N444" s="47" t="s">
        <v>899</v>
      </c>
    </row>
    <row r="445" spans="1:14">
      <c r="A445" s="55" t="s">
        <v>111</v>
      </c>
      <c r="B445" s="6" t="s">
        <v>112</v>
      </c>
      <c r="C445" s="6" t="s">
        <v>76</v>
      </c>
      <c r="D445" s="6" t="s">
        <v>730</v>
      </c>
      <c r="E445" s="25">
        <v>13324020</v>
      </c>
      <c r="F445" s="43" t="s">
        <v>899</v>
      </c>
      <c r="G445" s="8">
        <v>13177204</v>
      </c>
      <c r="H445" s="26">
        <f t="shared" si="24"/>
        <v>-146816</v>
      </c>
      <c r="I445" s="32">
        <v>12949958</v>
      </c>
      <c r="J445" s="26">
        <f t="shared" si="25"/>
        <v>-227246</v>
      </c>
      <c r="K445" s="38">
        <f t="shared" si="26"/>
        <v>-374062</v>
      </c>
      <c r="L445" s="39">
        <f t="shared" si="27"/>
        <v>-2.81E-2</v>
      </c>
      <c r="M445" s="46" t="s">
        <v>899</v>
      </c>
      <c r="N445" s="47" t="s">
        <v>899</v>
      </c>
    </row>
    <row r="446" spans="1:14">
      <c r="A446" s="55" t="s">
        <v>111</v>
      </c>
      <c r="B446" s="6" t="s">
        <v>112</v>
      </c>
      <c r="C446" s="6" t="s">
        <v>22</v>
      </c>
      <c r="D446" s="6" t="s">
        <v>731</v>
      </c>
      <c r="E446" s="25">
        <v>1011629</v>
      </c>
      <c r="F446" s="43" t="s">
        <v>899</v>
      </c>
      <c r="G446" s="8">
        <v>1001213</v>
      </c>
      <c r="H446" s="26">
        <f t="shared" si="24"/>
        <v>-10416</v>
      </c>
      <c r="I446" s="32">
        <v>985091</v>
      </c>
      <c r="J446" s="26">
        <f t="shared" si="25"/>
        <v>-16122</v>
      </c>
      <c r="K446" s="38">
        <f t="shared" si="26"/>
        <v>-26538</v>
      </c>
      <c r="L446" s="39">
        <f t="shared" si="27"/>
        <v>-2.6200000000000001E-2</v>
      </c>
      <c r="M446" s="46" t="s">
        <v>899</v>
      </c>
      <c r="N446" s="47" t="s">
        <v>899</v>
      </c>
    </row>
    <row r="447" spans="1:14">
      <c r="A447" s="55" t="s">
        <v>111</v>
      </c>
      <c r="B447" s="6" t="s">
        <v>112</v>
      </c>
      <c r="C447" s="6" t="s">
        <v>23</v>
      </c>
      <c r="D447" s="6" t="s">
        <v>732</v>
      </c>
      <c r="E447" s="25">
        <v>566875</v>
      </c>
      <c r="F447" s="43" t="s">
        <v>899</v>
      </c>
      <c r="G447" s="8">
        <v>558490</v>
      </c>
      <c r="H447" s="26">
        <f t="shared" si="24"/>
        <v>-8385</v>
      </c>
      <c r="I447" s="32">
        <v>545512</v>
      </c>
      <c r="J447" s="26">
        <f t="shared" si="25"/>
        <v>-12978</v>
      </c>
      <c r="K447" s="38">
        <f t="shared" si="26"/>
        <v>-21363</v>
      </c>
      <c r="L447" s="39">
        <f t="shared" si="27"/>
        <v>-3.7699999999999997E-2</v>
      </c>
      <c r="M447" s="46" t="s">
        <v>899</v>
      </c>
      <c r="N447" s="47" t="s">
        <v>899</v>
      </c>
    </row>
    <row r="448" spans="1:14">
      <c r="A448" s="55" t="s">
        <v>111</v>
      </c>
      <c r="B448" s="6" t="s">
        <v>112</v>
      </c>
      <c r="C448" s="6" t="s">
        <v>24</v>
      </c>
      <c r="D448" s="6" t="s">
        <v>733</v>
      </c>
      <c r="E448" s="25">
        <v>1159634</v>
      </c>
      <c r="F448" s="43" t="s">
        <v>899</v>
      </c>
      <c r="G448" s="8">
        <v>1146559</v>
      </c>
      <c r="H448" s="26">
        <f t="shared" si="24"/>
        <v>-13075</v>
      </c>
      <c r="I448" s="32">
        <v>1126320</v>
      </c>
      <c r="J448" s="26">
        <f t="shared" si="25"/>
        <v>-20239</v>
      </c>
      <c r="K448" s="38">
        <f t="shared" si="26"/>
        <v>-33314</v>
      </c>
      <c r="L448" s="39">
        <f t="shared" si="27"/>
        <v>-2.87E-2</v>
      </c>
      <c r="M448" s="46" t="s">
        <v>899</v>
      </c>
      <c r="N448" s="47" t="s">
        <v>899</v>
      </c>
    </row>
    <row r="449" spans="1:14">
      <c r="A449" s="55" t="s">
        <v>115</v>
      </c>
      <c r="B449" s="6" t="s">
        <v>734</v>
      </c>
      <c r="C449" s="6" t="s">
        <v>133</v>
      </c>
      <c r="D449" s="6" t="s">
        <v>735</v>
      </c>
      <c r="E449" s="25">
        <v>378584</v>
      </c>
      <c r="F449" s="43" t="s">
        <v>899</v>
      </c>
      <c r="G449" s="8">
        <v>374903</v>
      </c>
      <c r="H449" s="26">
        <f t="shared" si="24"/>
        <v>-3681</v>
      </c>
      <c r="I449" s="32">
        <v>369205</v>
      </c>
      <c r="J449" s="26">
        <f t="shared" si="25"/>
        <v>-5698</v>
      </c>
      <c r="K449" s="38">
        <f t="shared" si="26"/>
        <v>-9379</v>
      </c>
      <c r="L449" s="39">
        <f t="shared" si="27"/>
        <v>-2.4799999999999999E-2</v>
      </c>
      <c r="M449" s="46" t="s">
        <v>899</v>
      </c>
      <c r="N449" s="47" t="s">
        <v>899</v>
      </c>
    </row>
    <row r="450" spans="1:14">
      <c r="A450" s="55" t="s">
        <v>115</v>
      </c>
      <c r="B450" s="6" t="s">
        <v>734</v>
      </c>
      <c r="C450" s="6" t="s">
        <v>25</v>
      </c>
      <c r="D450" s="6" t="s">
        <v>736</v>
      </c>
      <c r="E450" s="25">
        <v>463598</v>
      </c>
      <c r="F450" s="43" t="s">
        <v>899</v>
      </c>
      <c r="G450" s="8">
        <v>458988</v>
      </c>
      <c r="H450" s="26">
        <f t="shared" si="24"/>
        <v>-4610</v>
      </c>
      <c r="I450" s="32">
        <v>451855</v>
      </c>
      <c r="J450" s="26">
        <f t="shared" si="25"/>
        <v>-7133</v>
      </c>
      <c r="K450" s="38">
        <f t="shared" si="26"/>
        <v>-11743</v>
      </c>
      <c r="L450" s="39">
        <f t="shared" si="27"/>
        <v>-2.53E-2</v>
      </c>
      <c r="M450" s="46" t="s">
        <v>899</v>
      </c>
      <c r="N450" s="47" t="s">
        <v>899</v>
      </c>
    </row>
    <row r="451" spans="1:14">
      <c r="A451" s="55" t="s">
        <v>115</v>
      </c>
      <c r="B451" s="6" t="s">
        <v>734</v>
      </c>
      <c r="C451" s="6" t="s">
        <v>211</v>
      </c>
      <c r="D451" s="6" t="s">
        <v>737</v>
      </c>
      <c r="E451" s="25">
        <v>389697</v>
      </c>
      <c r="F451" s="43" t="s">
        <v>899</v>
      </c>
      <c r="G451" s="8">
        <v>385710</v>
      </c>
      <c r="H451" s="26">
        <f t="shared" si="24"/>
        <v>-3987</v>
      </c>
      <c r="I451" s="32">
        <v>379537</v>
      </c>
      <c r="J451" s="26">
        <f t="shared" si="25"/>
        <v>-6173</v>
      </c>
      <c r="K451" s="38">
        <f t="shared" si="26"/>
        <v>-10160</v>
      </c>
      <c r="L451" s="39">
        <f t="shared" si="27"/>
        <v>-2.6100000000000002E-2</v>
      </c>
      <c r="M451" s="46" t="s">
        <v>899</v>
      </c>
      <c r="N451" s="47" t="s">
        <v>899</v>
      </c>
    </row>
    <row r="452" spans="1:14">
      <c r="A452" s="55" t="s">
        <v>115</v>
      </c>
      <c r="B452" s="6" t="s">
        <v>734</v>
      </c>
      <c r="C452" s="6" t="s">
        <v>50</v>
      </c>
      <c r="D452" s="6" t="s">
        <v>738</v>
      </c>
      <c r="E452" s="25">
        <v>2458456</v>
      </c>
      <c r="F452" s="43" t="s">
        <v>899</v>
      </c>
      <c r="G452" s="8">
        <v>2435795</v>
      </c>
      <c r="H452" s="26">
        <f t="shared" si="24"/>
        <v>-22661</v>
      </c>
      <c r="I452" s="32">
        <v>2400719</v>
      </c>
      <c r="J452" s="26">
        <f t="shared" si="25"/>
        <v>-35076</v>
      </c>
      <c r="K452" s="38">
        <f t="shared" si="26"/>
        <v>-57737</v>
      </c>
      <c r="L452" s="39">
        <f t="shared" si="27"/>
        <v>-2.35E-2</v>
      </c>
      <c r="M452" s="46" t="s">
        <v>899</v>
      </c>
      <c r="N452" s="47" t="s">
        <v>899</v>
      </c>
    </row>
    <row r="453" spans="1:14">
      <c r="A453" s="55" t="s">
        <v>115</v>
      </c>
      <c r="B453" s="6" t="s">
        <v>734</v>
      </c>
      <c r="C453" s="6" t="s">
        <v>113</v>
      </c>
      <c r="D453" s="6" t="s">
        <v>739</v>
      </c>
      <c r="E453" s="25">
        <v>1910247</v>
      </c>
      <c r="F453" s="43" t="s">
        <v>899</v>
      </c>
      <c r="G453" s="8">
        <v>1892603</v>
      </c>
      <c r="H453" s="26">
        <f t="shared" si="24"/>
        <v>-17644</v>
      </c>
      <c r="I453" s="32">
        <v>1865296</v>
      </c>
      <c r="J453" s="26">
        <f t="shared" si="25"/>
        <v>-27307</v>
      </c>
      <c r="K453" s="38">
        <f t="shared" si="26"/>
        <v>-44951</v>
      </c>
      <c r="L453" s="39">
        <f t="shared" si="27"/>
        <v>-2.35E-2</v>
      </c>
      <c r="M453" s="46" t="s">
        <v>899</v>
      </c>
      <c r="N453" s="47" t="s">
        <v>899</v>
      </c>
    </row>
    <row r="454" spans="1:14">
      <c r="A454" s="55" t="s">
        <v>115</v>
      </c>
      <c r="B454" s="6" t="s">
        <v>734</v>
      </c>
      <c r="C454" s="6" t="s">
        <v>196</v>
      </c>
      <c r="D454" s="6" t="s">
        <v>740</v>
      </c>
      <c r="E454" s="25">
        <v>3656944</v>
      </c>
      <c r="F454" s="43" t="s">
        <v>899</v>
      </c>
      <c r="G454" s="8">
        <v>3618858</v>
      </c>
      <c r="H454" s="26">
        <f t="shared" si="24"/>
        <v>-38086</v>
      </c>
      <c r="I454" s="32">
        <v>3559907</v>
      </c>
      <c r="J454" s="26">
        <f t="shared" si="25"/>
        <v>-58951</v>
      </c>
      <c r="K454" s="38">
        <f t="shared" si="26"/>
        <v>-97037</v>
      </c>
      <c r="L454" s="39">
        <f t="shared" si="27"/>
        <v>-2.6499999999999999E-2</v>
      </c>
      <c r="M454" s="46" t="s">
        <v>899</v>
      </c>
      <c r="N454" s="47" t="s">
        <v>899</v>
      </c>
    </row>
    <row r="455" spans="1:14">
      <c r="A455" s="55" t="s">
        <v>115</v>
      </c>
      <c r="B455" s="6" t="s">
        <v>734</v>
      </c>
      <c r="C455" s="6" t="s">
        <v>47</v>
      </c>
      <c r="D455" s="6" t="s">
        <v>741</v>
      </c>
      <c r="E455" s="25">
        <v>1069840</v>
      </c>
      <c r="F455" s="43" t="s">
        <v>899</v>
      </c>
      <c r="G455" s="8">
        <v>1059964</v>
      </c>
      <c r="H455" s="26">
        <f t="shared" si="24"/>
        <v>-9876</v>
      </c>
      <c r="I455" s="32">
        <v>1044677</v>
      </c>
      <c r="J455" s="26">
        <f t="shared" si="25"/>
        <v>-15287</v>
      </c>
      <c r="K455" s="38">
        <f t="shared" si="26"/>
        <v>-25163</v>
      </c>
      <c r="L455" s="39">
        <f t="shared" si="27"/>
        <v>-2.35E-2</v>
      </c>
      <c r="M455" s="46" t="s">
        <v>899</v>
      </c>
      <c r="N455" s="47" t="s">
        <v>899</v>
      </c>
    </row>
    <row r="456" spans="1:14">
      <c r="A456" s="55" t="s">
        <v>217</v>
      </c>
      <c r="B456" s="6" t="s">
        <v>742</v>
      </c>
      <c r="C456" s="6" t="s">
        <v>95</v>
      </c>
      <c r="D456" s="6" t="s">
        <v>743</v>
      </c>
      <c r="E456" s="25">
        <v>23394</v>
      </c>
      <c r="F456" s="43" t="s">
        <v>899</v>
      </c>
      <c r="G456" s="8">
        <v>16337</v>
      </c>
      <c r="H456" s="26">
        <f t="shared" ref="H456:H519" si="28">SUM(G456-E456)</f>
        <v>-7057</v>
      </c>
      <c r="I456" s="32">
        <v>10424</v>
      </c>
      <c r="J456" s="26">
        <f t="shared" si="25"/>
        <v>-5913</v>
      </c>
      <c r="K456" s="38">
        <f t="shared" si="26"/>
        <v>-12970</v>
      </c>
      <c r="L456" s="39">
        <f t="shared" si="27"/>
        <v>-0.5544</v>
      </c>
      <c r="M456" s="46">
        <v>1</v>
      </c>
      <c r="N456" s="47" t="s">
        <v>899</v>
      </c>
    </row>
    <row r="457" spans="1:14">
      <c r="A457" s="55" t="s">
        <v>217</v>
      </c>
      <c r="B457" s="6" t="s">
        <v>742</v>
      </c>
      <c r="C457" s="6" t="s">
        <v>190</v>
      </c>
      <c r="D457" s="6" t="s">
        <v>744</v>
      </c>
      <c r="E457" s="25">
        <v>14856</v>
      </c>
      <c r="F457" s="43" t="s">
        <v>899</v>
      </c>
      <c r="G457" s="8">
        <v>14856</v>
      </c>
      <c r="H457" s="26">
        <f t="shared" si="28"/>
        <v>0</v>
      </c>
      <c r="I457" s="32">
        <v>14856</v>
      </c>
      <c r="J457" s="26">
        <f t="shared" ref="J457:J520" si="29">SUM(I457-G457)</f>
        <v>0</v>
      </c>
      <c r="K457" s="38">
        <f t="shared" ref="K457:K520" si="30">SUM(H457+J457)</f>
        <v>0</v>
      </c>
      <c r="L457" s="39">
        <f t="shared" ref="L457:L520" si="31">ROUND(K457/E457,4)</f>
        <v>0</v>
      </c>
      <c r="M457" s="46">
        <v>1</v>
      </c>
      <c r="N457" s="47">
        <v>1</v>
      </c>
    </row>
    <row r="458" spans="1:14">
      <c r="A458" s="55" t="s">
        <v>217</v>
      </c>
      <c r="B458" s="6" t="s">
        <v>742</v>
      </c>
      <c r="C458" s="6" t="s">
        <v>55</v>
      </c>
      <c r="D458" s="6" t="s">
        <v>745</v>
      </c>
      <c r="E458" s="25">
        <v>40866</v>
      </c>
      <c r="F458" s="43" t="s">
        <v>899</v>
      </c>
      <c r="G458" s="8">
        <v>40866</v>
      </c>
      <c r="H458" s="26">
        <f t="shared" si="28"/>
        <v>0</v>
      </c>
      <c r="I458" s="32">
        <v>40866</v>
      </c>
      <c r="J458" s="26">
        <f t="shared" si="29"/>
        <v>0</v>
      </c>
      <c r="K458" s="38">
        <f t="shared" si="30"/>
        <v>0</v>
      </c>
      <c r="L458" s="39">
        <f t="shared" si="31"/>
        <v>0</v>
      </c>
      <c r="M458" s="46">
        <v>1</v>
      </c>
      <c r="N458" s="47">
        <v>1</v>
      </c>
    </row>
    <row r="459" spans="1:14">
      <c r="A459" s="55" t="s">
        <v>217</v>
      </c>
      <c r="B459" s="6" t="s">
        <v>742</v>
      </c>
      <c r="C459" s="6" t="s">
        <v>85</v>
      </c>
      <c r="D459" s="6" t="s">
        <v>746</v>
      </c>
      <c r="E459" s="25">
        <v>8608</v>
      </c>
      <c r="F459" s="43" t="s">
        <v>899</v>
      </c>
      <c r="G459" s="8">
        <v>8608</v>
      </c>
      <c r="H459" s="26">
        <f t="shared" si="28"/>
        <v>0</v>
      </c>
      <c r="I459" s="32">
        <v>8608</v>
      </c>
      <c r="J459" s="26">
        <f t="shared" si="29"/>
        <v>0</v>
      </c>
      <c r="K459" s="38">
        <f t="shared" si="30"/>
        <v>0</v>
      </c>
      <c r="L459" s="39">
        <f t="shared" si="31"/>
        <v>0</v>
      </c>
      <c r="M459" s="46">
        <v>1</v>
      </c>
      <c r="N459" s="47">
        <v>1</v>
      </c>
    </row>
    <row r="460" spans="1:14">
      <c r="A460" s="55" t="s">
        <v>217</v>
      </c>
      <c r="B460" s="6" t="s">
        <v>742</v>
      </c>
      <c r="C460" s="6" t="s">
        <v>124</v>
      </c>
      <c r="D460" s="6" t="s">
        <v>747</v>
      </c>
      <c r="E460" s="25">
        <v>21551</v>
      </c>
      <c r="F460" s="43" t="s">
        <v>899</v>
      </c>
      <c r="G460" s="8">
        <v>21551</v>
      </c>
      <c r="H460" s="26">
        <f t="shared" si="28"/>
        <v>0</v>
      </c>
      <c r="I460" s="32">
        <v>21551</v>
      </c>
      <c r="J460" s="26">
        <f t="shared" si="29"/>
        <v>0</v>
      </c>
      <c r="K460" s="38">
        <f t="shared" si="30"/>
        <v>0</v>
      </c>
      <c r="L460" s="39">
        <f t="shared" si="31"/>
        <v>0</v>
      </c>
      <c r="M460" s="46">
        <v>1</v>
      </c>
      <c r="N460" s="47">
        <v>1</v>
      </c>
    </row>
    <row r="461" spans="1:14">
      <c r="A461" s="55" t="s">
        <v>161</v>
      </c>
      <c r="B461" s="6" t="s">
        <v>748</v>
      </c>
      <c r="C461" s="6" t="s">
        <v>201</v>
      </c>
      <c r="D461" s="6" t="s">
        <v>749</v>
      </c>
      <c r="E461" s="25">
        <v>1069457</v>
      </c>
      <c r="F461" s="43" t="s">
        <v>899</v>
      </c>
      <c r="G461" s="8">
        <v>1052431</v>
      </c>
      <c r="H461" s="26">
        <f t="shared" si="28"/>
        <v>-17026</v>
      </c>
      <c r="I461" s="32">
        <v>1026077</v>
      </c>
      <c r="J461" s="26">
        <f t="shared" si="29"/>
        <v>-26354</v>
      </c>
      <c r="K461" s="38">
        <f t="shared" si="30"/>
        <v>-43380</v>
      </c>
      <c r="L461" s="39">
        <f t="shared" si="31"/>
        <v>-4.0599999999999997E-2</v>
      </c>
      <c r="M461" s="46" t="s">
        <v>899</v>
      </c>
      <c r="N461" s="47" t="s">
        <v>899</v>
      </c>
    </row>
    <row r="462" spans="1:14">
      <c r="A462" s="55" t="s">
        <v>161</v>
      </c>
      <c r="B462" s="6" t="s">
        <v>748</v>
      </c>
      <c r="C462" s="6" t="s">
        <v>50</v>
      </c>
      <c r="D462" s="6" t="s">
        <v>750</v>
      </c>
      <c r="E462" s="25">
        <v>10637884</v>
      </c>
      <c r="F462" s="43" t="s">
        <v>899</v>
      </c>
      <c r="G462" s="8">
        <v>10496119</v>
      </c>
      <c r="H462" s="26">
        <f t="shared" si="28"/>
        <v>-141765</v>
      </c>
      <c r="I462" s="32">
        <v>10276694</v>
      </c>
      <c r="J462" s="26">
        <f t="shared" si="29"/>
        <v>-219425</v>
      </c>
      <c r="K462" s="38">
        <f t="shared" si="30"/>
        <v>-361190</v>
      </c>
      <c r="L462" s="39">
        <f t="shared" si="31"/>
        <v>-3.4000000000000002E-2</v>
      </c>
      <c r="M462" s="46" t="s">
        <v>899</v>
      </c>
      <c r="N462" s="47" t="s">
        <v>899</v>
      </c>
    </row>
    <row r="463" spans="1:14">
      <c r="A463" s="55" t="s">
        <v>161</v>
      </c>
      <c r="B463" s="6" t="s">
        <v>748</v>
      </c>
      <c r="C463" s="6" t="s">
        <v>189</v>
      </c>
      <c r="D463" s="6" t="s">
        <v>751</v>
      </c>
      <c r="E463" s="25">
        <v>3193645</v>
      </c>
      <c r="F463" s="43" t="s">
        <v>899</v>
      </c>
      <c r="G463" s="8">
        <v>3114704</v>
      </c>
      <c r="H463" s="26">
        <f t="shared" si="28"/>
        <v>-78941</v>
      </c>
      <c r="I463" s="32">
        <v>2992518</v>
      </c>
      <c r="J463" s="26">
        <f t="shared" si="29"/>
        <v>-122186</v>
      </c>
      <c r="K463" s="38">
        <f t="shared" si="30"/>
        <v>-201127</v>
      </c>
      <c r="L463" s="39">
        <f t="shared" si="31"/>
        <v>-6.3E-2</v>
      </c>
      <c r="M463" s="46" t="s">
        <v>899</v>
      </c>
      <c r="N463" s="47" t="s">
        <v>899</v>
      </c>
    </row>
    <row r="464" spans="1:14">
      <c r="A464" s="55" t="s">
        <v>161</v>
      </c>
      <c r="B464" s="6" t="s">
        <v>748</v>
      </c>
      <c r="C464" s="6" t="s">
        <v>95</v>
      </c>
      <c r="D464" s="6" t="s">
        <v>752</v>
      </c>
      <c r="E464" s="25">
        <v>3168092</v>
      </c>
      <c r="F464" s="43" t="s">
        <v>899</v>
      </c>
      <c r="G464" s="8">
        <v>3132436</v>
      </c>
      <c r="H464" s="26">
        <f t="shared" si="28"/>
        <v>-35656</v>
      </c>
      <c r="I464" s="32">
        <v>3077247</v>
      </c>
      <c r="J464" s="26">
        <f t="shared" si="29"/>
        <v>-55189</v>
      </c>
      <c r="K464" s="38">
        <f t="shared" si="30"/>
        <v>-90845</v>
      </c>
      <c r="L464" s="39">
        <f t="shared" si="31"/>
        <v>-2.87E-2</v>
      </c>
      <c r="M464" s="46" t="s">
        <v>899</v>
      </c>
      <c r="N464" s="47" t="s">
        <v>899</v>
      </c>
    </row>
    <row r="465" spans="1:14">
      <c r="A465" s="55" t="s">
        <v>161</v>
      </c>
      <c r="B465" s="6" t="s">
        <v>748</v>
      </c>
      <c r="C465" s="6" t="s">
        <v>206</v>
      </c>
      <c r="D465" s="6" t="s">
        <v>753</v>
      </c>
      <c r="E465" s="25">
        <v>2710050</v>
      </c>
      <c r="F465" s="43" t="s">
        <v>899</v>
      </c>
      <c r="G465" s="8">
        <v>2647591</v>
      </c>
      <c r="H465" s="26">
        <f t="shared" si="28"/>
        <v>-62459</v>
      </c>
      <c r="I465" s="32">
        <v>2550913</v>
      </c>
      <c r="J465" s="26">
        <f t="shared" si="29"/>
        <v>-96678</v>
      </c>
      <c r="K465" s="38">
        <f t="shared" si="30"/>
        <v>-159137</v>
      </c>
      <c r="L465" s="39">
        <f t="shared" si="31"/>
        <v>-5.8700000000000002E-2</v>
      </c>
      <c r="M465" s="46" t="s">
        <v>899</v>
      </c>
      <c r="N465" s="47" t="s">
        <v>899</v>
      </c>
    </row>
    <row r="466" spans="1:14">
      <c r="A466" s="55" t="s">
        <v>161</v>
      </c>
      <c r="B466" s="6" t="s">
        <v>748</v>
      </c>
      <c r="C466" s="6" t="s">
        <v>219</v>
      </c>
      <c r="D466" s="6" t="s">
        <v>754</v>
      </c>
      <c r="E466" s="25">
        <v>4490505</v>
      </c>
      <c r="F466" s="43" t="s">
        <v>899</v>
      </c>
      <c r="G466" s="8">
        <v>4440218</v>
      </c>
      <c r="H466" s="26">
        <f t="shared" si="28"/>
        <v>-50287</v>
      </c>
      <c r="I466" s="32">
        <v>4362382</v>
      </c>
      <c r="J466" s="26">
        <f t="shared" si="29"/>
        <v>-77836</v>
      </c>
      <c r="K466" s="38">
        <f t="shared" si="30"/>
        <v>-128123</v>
      </c>
      <c r="L466" s="39">
        <f t="shared" si="31"/>
        <v>-2.8500000000000001E-2</v>
      </c>
      <c r="M466" s="46" t="s">
        <v>899</v>
      </c>
      <c r="N466" s="47" t="s">
        <v>899</v>
      </c>
    </row>
    <row r="467" spans="1:14">
      <c r="A467" s="55" t="s">
        <v>161</v>
      </c>
      <c r="B467" s="6" t="s">
        <v>748</v>
      </c>
      <c r="C467" s="6" t="s">
        <v>190</v>
      </c>
      <c r="D467" s="6" t="s">
        <v>755</v>
      </c>
      <c r="E467" s="25">
        <v>4099338</v>
      </c>
      <c r="F467" s="43" t="s">
        <v>899</v>
      </c>
      <c r="G467" s="8">
        <v>4052876</v>
      </c>
      <c r="H467" s="26">
        <f t="shared" si="28"/>
        <v>-46462</v>
      </c>
      <c r="I467" s="32">
        <v>3980962</v>
      </c>
      <c r="J467" s="26">
        <f t="shared" si="29"/>
        <v>-71914</v>
      </c>
      <c r="K467" s="38">
        <f t="shared" si="30"/>
        <v>-118376</v>
      </c>
      <c r="L467" s="39">
        <f t="shared" si="31"/>
        <v>-2.8899999999999999E-2</v>
      </c>
      <c r="M467" s="46" t="s">
        <v>899</v>
      </c>
      <c r="N467" s="47" t="s">
        <v>899</v>
      </c>
    </row>
    <row r="468" spans="1:14">
      <c r="A468" s="55" t="s">
        <v>161</v>
      </c>
      <c r="B468" s="6" t="s">
        <v>748</v>
      </c>
      <c r="C468" s="6" t="s">
        <v>55</v>
      </c>
      <c r="D468" s="6" t="s">
        <v>756</v>
      </c>
      <c r="E468" s="25">
        <v>2137601</v>
      </c>
      <c r="F468" s="43" t="s">
        <v>899</v>
      </c>
      <c r="G468" s="8">
        <v>2115847</v>
      </c>
      <c r="H468" s="26">
        <f t="shared" si="28"/>
        <v>-21754</v>
      </c>
      <c r="I468" s="32">
        <v>2082177</v>
      </c>
      <c r="J468" s="26">
        <f t="shared" si="29"/>
        <v>-33670</v>
      </c>
      <c r="K468" s="38">
        <f t="shared" si="30"/>
        <v>-55424</v>
      </c>
      <c r="L468" s="39">
        <f t="shared" si="31"/>
        <v>-2.5899999999999999E-2</v>
      </c>
      <c r="M468" s="46" t="s">
        <v>899</v>
      </c>
      <c r="N468" s="47" t="s">
        <v>899</v>
      </c>
    </row>
    <row r="469" spans="1:14">
      <c r="A469" s="55" t="s">
        <v>161</v>
      </c>
      <c r="B469" s="6" t="s">
        <v>748</v>
      </c>
      <c r="C469" s="6" t="s">
        <v>29</v>
      </c>
      <c r="D469" s="6" t="s">
        <v>757</v>
      </c>
      <c r="E469" s="25">
        <v>1291533</v>
      </c>
      <c r="F469" s="43" t="s">
        <v>899</v>
      </c>
      <c r="G469" s="8">
        <v>1248022</v>
      </c>
      <c r="H469" s="26">
        <f t="shared" si="28"/>
        <v>-43511</v>
      </c>
      <c r="I469" s="32">
        <v>1180676</v>
      </c>
      <c r="J469" s="26">
        <f t="shared" si="29"/>
        <v>-67346</v>
      </c>
      <c r="K469" s="38">
        <f t="shared" si="30"/>
        <v>-110857</v>
      </c>
      <c r="L469" s="39">
        <f t="shared" si="31"/>
        <v>-8.5800000000000001E-2</v>
      </c>
      <c r="M469" s="46" t="s">
        <v>899</v>
      </c>
      <c r="N469" s="47" t="s">
        <v>899</v>
      </c>
    </row>
    <row r="470" spans="1:14">
      <c r="A470" s="55" t="s">
        <v>231</v>
      </c>
      <c r="B470" s="6" t="s">
        <v>758</v>
      </c>
      <c r="C470" s="6" t="s">
        <v>232</v>
      </c>
      <c r="D470" s="6" t="s">
        <v>759</v>
      </c>
      <c r="E470" s="25">
        <v>902091</v>
      </c>
      <c r="F470" s="43" t="s">
        <v>899</v>
      </c>
      <c r="G470" s="8">
        <v>894696</v>
      </c>
      <c r="H470" s="26">
        <f t="shared" si="28"/>
        <v>-7395</v>
      </c>
      <c r="I470" s="32">
        <v>883250</v>
      </c>
      <c r="J470" s="26">
        <f t="shared" si="29"/>
        <v>-11446</v>
      </c>
      <c r="K470" s="38">
        <f t="shared" si="30"/>
        <v>-18841</v>
      </c>
      <c r="L470" s="39">
        <f t="shared" si="31"/>
        <v>-2.0899999999999998E-2</v>
      </c>
      <c r="M470" s="46" t="s">
        <v>899</v>
      </c>
      <c r="N470" s="47" t="s">
        <v>899</v>
      </c>
    </row>
    <row r="471" spans="1:14">
      <c r="A471" s="55" t="s">
        <v>231</v>
      </c>
      <c r="B471" s="6" t="s">
        <v>758</v>
      </c>
      <c r="C471" s="6" t="s">
        <v>50</v>
      </c>
      <c r="D471" s="6" t="s">
        <v>760</v>
      </c>
      <c r="E471" s="25">
        <v>5678622</v>
      </c>
      <c r="F471" s="43" t="s">
        <v>899</v>
      </c>
      <c r="G471" s="8">
        <v>5614380</v>
      </c>
      <c r="H471" s="26">
        <f t="shared" si="28"/>
        <v>-64242</v>
      </c>
      <c r="I471" s="32">
        <v>5514944</v>
      </c>
      <c r="J471" s="26">
        <f t="shared" si="29"/>
        <v>-99436</v>
      </c>
      <c r="K471" s="38">
        <f t="shared" si="30"/>
        <v>-163678</v>
      </c>
      <c r="L471" s="39">
        <f t="shared" si="31"/>
        <v>-2.8799999999999999E-2</v>
      </c>
      <c r="M471" s="46" t="s">
        <v>899</v>
      </c>
      <c r="N471" s="47" t="s">
        <v>899</v>
      </c>
    </row>
    <row r="472" spans="1:14">
      <c r="A472" s="55" t="s">
        <v>231</v>
      </c>
      <c r="B472" s="6" t="s">
        <v>758</v>
      </c>
      <c r="C472" s="6" t="s">
        <v>189</v>
      </c>
      <c r="D472" s="6" t="s">
        <v>761</v>
      </c>
      <c r="E472" s="25">
        <v>2706799</v>
      </c>
      <c r="F472" s="43" t="s">
        <v>899</v>
      </c>
      <c r="G472" s="8">
        <v>2677049</v>
      </c>
      <c r="H472" s="26">
        <f t="shared" si="28"/>
        <v>-29750</v>
      </c>
      <c r="I472" s="32">
        <v>2631000</v>
      </c>
      <c r="J472" s="26">
        <f t="shared" si="29"/>
        <v>-46049</v>
      </c>
      <c r="K472" s="38">
        <f t="shared" si="30"/>
        <v>-75799</v>
      </c>
      <c r="L472" s="39">
        <f t="shared" si="31"/>
        <v>-2.8000000000000001E-2</v>
      </c>
      <c r="M472" s="46" t="s">
        <v>899</v>
      </c>
      <c r="N472" s="47" t="s">
        <v>899</v>
      </c>
    </row>
    <row r="473" spans="1:14">
      <c r="A473" s="55" t="s">
        <v>231</v>
      </c>
      <c r="B473" s="6" t="s">
        <v>758</v>
      </c>
      <c r="C473" s="6" t="s">
        <v>95</v>
      </c>
      <c r="D473" s="6" t="s">
        <v>762</v>
      </c>
      <c r="E473" s="25">
        <v>934373</v>
      </c>
      <c r="F473" s="43" t="s">
        <v>899</v>
      </c>
      <c r="G473" s="8">
        <v>923093</v>
      </c>
      <c r="H473" s="26">
        <f t="shared" si="28"/>
        <v>-11280</v>
      </c>
      <c r="I473" s="32">
        <v>905634</v>
      </c>
      <c r="J473" s="26">
        <f t="shared" si="29"/>
        <v>-17459</v>
      </c>
      <c r="K473" s="38">
        <f t="shared" si="30"/>
        <v>-28739</v>
      </c>
      <c r="L473" s="39">
        <f t="shared" si="31"/>
        <v>-3.0800000000000001E-2</v>
      </c>
      <c r="M473" s="46" t="s">
        <v>899</v>
      </c>
      <c r="N473" s="47" t="s">
        <v>899</v>
      </c>
    </row>
    <row r="474" spans="1:14">
      <c r="A474" s="55" t="s">
        <v>231</v>
      </c>
      <c r="B474" s="6" t="s">
        <v>758</v>
      </c>
      <c r="C474" s="6" t="s">
        <v>206</v>
      </c>
      <c r="D474" s="6" t="s">
        <v>763</v>
      </c>
      <c r="E474" s="25">
        <v>1122755</v>
      </c>
      <c r="F474" s="43" t="s">
        <v>899</v>
      </c>
      <c r="G474" s="8">
        <v>1097015</v>
      </c>
      <c r="H474" s="26">
        <f t="shared" si="28"/>
        <v>-25740</v>
      </c>
      <c r="I474" s="32">
        <v>1057174</v>
      </c>
      <c r="J474" s="26">
        <f t="shared" si="29"/>
        <v>-39841</v>
      </c>
      <c r="K474" s="38">
        <f t="shared" si="30"/>
        <v>-65581</v>
      </c>
      <c r="L474" s="39">
        <f t="shared" si="31"/>
        <v>-5.8400000000000001E-2</v>
      </c>
      <c r="M474" s="46" t="s">
        <v>899</v>
      </c>
      <c r="N474" s="47" t="s">
        <v>899</v>
      </c>
    </row>
    <row r="475" spans="1:14">
      <c r="A475" s="55" t="s">
        <v>231</v>
      </c>
      <c r="B475" s="6" t="s">
        <v>758</v>
      </c>
      <c r="C475" s="6" t="s">
        <v>190</v>
      </c>
      <c r="D475" s="6" t="s">
        <v>764</v>
      </c>
      <c r="E475" s="25">
        <v>1110891</v>
      </c>
      <c r="F475" s="43" t="s">
        <v>899</v>
      </c>
      <c r="G475" s="8">
        <v>1098754</v>
      </c>
      <c r="H475" s="26">
        <f t="shared" si="28"/>
        <v>-12137</v>
      </c>
      <c r="I475" s="32">
        <v>1079969</v>
      </c>
      <c r="J475" s="26">
        <f t="shared" si="29"/>
        <v>-18785</v>
      </c>
      <c r="K475" s="38">
        <f t="shared" si="30"/>
        <v>-30922</v>
      </c>
      <c r="L475" s="39">
        <f t="shared" si="31"/>
        <v>-2.7799999999999998E-2</v>
      </c>
      <c r="M475" s="46" t="s">
        <v>899</v>
      </c>
      <c r="N475" s="47" t="s">
        <v>899</v>
      </c>
    </row>
    <row r="476" spans="1:14">
      <c r="A476" s="55" t="s">
        <v>231</v>
      </c>
      <c r="B476" s="6" t="s">
        <v>758</v>
      </c>
      <c r="C476" s="6" t="s">
        <v>55</v>
      </c>
      <c r="D476" s="6" t="s">
        <v>765</v>
      </c>
      <c r="E476" s="25">
        <v>963284</v>
      </c>
      <c r="F476" s="43" t="s">
        <v>899</v>
      </c>
      <c r="G476" s="8">
        <v>952348</v>
      </c>
      <c r="H476" s="26">
        <f t="shared" si="28"/>
        <v>-10936</v>
      </c>
      <c r="I476" s="32">
        <v>935423</v>
      </c>
      <c r="J476" s="26">
        <f t="shared" si="29"/>
        <v>-16925</v>
      </c>
      <c r="K476" s="38">
        <f t="shared" si="30"/>
        <v>-27861</v>
      </c>
      <c r="L476" s="39">
        <f t="shared" si="31"/>
        <v>-2.8899999999999999E-2</v>
      </c>
      <c r="M476" s="46" t="s">
        <v>899</v>
      </c>
      <c r="N476" s="47" t="s">
        <v>899</v>
      </c>
    </row>
    <row r="477" spans="1:14">
      <c r="A477" s="55" t="s">
        <v>231</v>
      </c>
      <c r="B477" s="6" t="s">
        <v>758</v>
      </c>
      <c r="C477" s="6" t="s">
        <v>113</v>
      </c>
      <c r="D477" s="6" t="s">
        <v>766</v>
      </c>
      <c r="E477" s="25">
        <v>764929</v>
      </c>
      <c r="F477" s="43" t="s">
        <v>899</v>
      </c>
      <c r="G477" s="8">
        <v>755813</v>
      </c>
      <c r="H477" s="26">
        <f t="shared" si="28"/>
        <v>-9116</v>
      </c>
      <c r="I477" s="32">
        <v>741705</v>
      </c>
      <c r="J477" s="26">
        <f t="shared" si="29"/>
        <v>-14108</v>
      </c>
      <c r="K477" s="38">
        <f t="shared" si="30"/>
        <v>-23224</v>
      </c>
      <c r="L477" s="39">
        <f t="shared" si="31"/>
        <v>-3.04E-2</v>
      </c>
      <c r="M477" s="46" t="s">
        <v>899</v>
      </c>
      <c r="N477" s="47" t="s">
        <v>899</v>
      </c>
    </row>
    <row r="478" spans="1:14">
      <c r="A478" s="55" t="s">
        <v>231</v>
      </c>
      <c r="B478" s="6" t="s">
        <v>758</v>
      </c>
      <c r="C478" s="6" t="s">
        <v>37</v>
      </c>
      <c r="D478" s="6" t="s">
        <v>767</v>
      </c>
      <c r="E478" s="25">
        <v>1020779</v>
      </c>
      <c r="F478" s="43" t="s">
        <v>899</v>
      </c>
      <c r="G478" s="8">
        <v>1005428</v>
      </c>
      <c r="H478" s="26">
        <f t="shared" si="28"/>
        <v>-15351</v>
      </c>
      <c r="I478" s="32">
        <v>981665</v>
      </c>
      <c r="J478" s="26">
        <f t="shared" si="29"/>
        <v>-23763</v>
      </c>
      <c r="K478" s="38">
        <f t="shared" si="30"/>
        <v>-39114</v>
      </c>
      <c r="L478" s="39">
        <f t="shared" si="31"/>
        <v>-3.8300000000000001E-2</v>
      </c>
      <c r="M478" s="46" t="s">
        <v>899</v>
      </c>
      <c r="N478" s="47" t="s">
        <v>899</v>
      </c>
    </row>
    <row r="479" spans="1:14">
      <c r="A479" s="55" t="s">
        <v>231</v>
      </c>
      <c r="B479" s="6" t="s">
        <v>758</v>
      </c>
      <c r="C479" s="6" t="s">
        <v>85</v>
      </c>
      <c r="D479" s="6" t="s">
        <v>768</v>
      </c>
      <c r="E479" s="25">
        <v>250817</v>
      </c>
      <c r="F479" s="43" t="s">
        <v>910</v>
      </c>
      <c r="G479" s="8">
        <v>239945</v>
      </c>
      <c r="H479" s="26">
        <f t="shared" si="28"/>
        <v>-10872</v>
      </c>
      <c r="I479" s="32">
        <v>231705</v>
      </c>
      <c r="J479" s="26">
        <f t="shared" si="29"/>
        <v>-8240</v>
      </c>
      <c r="K479" s="38">
        <f t="shared" si="30"/>
        <v>-19112</v>
      </c>
      <c r="L479" s="39">
        <f t="shared" si="31"/>
        <v>-7.6200000000000004E-2</v>
      </c>
      <c r="M479" s="46">
        <v>1</v>
      </c>
      <c r="N479" s="47" t="s">
        <v>899</v>
      </c>
    </row>
    <row r="480" spans="1:14">
      <c r="A480" s="55" t="s">
        <v>139</v>
      </c>
      <c r="B480" s="6" t="s">
        <v>769</v>
      </c>
      <c r="C480" s="6" t="s">
        <v>203</v>
      </c>
      <c r="D480" s="6" t="s">
        <v>770</v>
      </c>
      <c r="E480" s="25">
        <v>1220281</v>
      </c>
      <c r="F480" s="43" t="s">
        <v>899</v>
      </c>
      <c r="G480" s="8">
        <v>1208579</v>
      </c>
      <c r="H480" s="26">
        <f t="shared" si="28"/>
        <v>-11702</v>
      </c>
      <c r="I480" s="32">
        <v>1190467</v>
      </c>
      <c r="J480" s="26">
        <f t="shared" si="29"/>
        <v>-18112</v>
      </c>
      <c r="K480" s="38">
        <f t="shared" si="30"/>
        <v>-29814</v>
      </c>
      <c r="L480" s="39">
        <f t="shared" si="31"/>
        <v>-2.4400000000000002E-2</v>
      </c>
      <c r="M480" s="46" t="s">
        <v>899</v>
      </c>
      <c r="N480" s="47" t="s">
        <v>899</v>
      </c>
    </row>
    <row r="481" spans="1:14">
      <c r="A481" s="55" t="s">
        <v>139</v>
      </c>
      <c r="B481" s="6" t="s">
        <v>769</v>
      </c>
      <c r="C481" s="6" t="s">
        <v>105</v>
      </c>
      <c r="D481" s="6" t="s">
        <v>771</v>
      </c>
      <c r="E481" s="25">
        <v>626329</v>
      </c>
      <c r="F481" s="43" t="s">
        <v>899</v>
      </c>
      <c r="G481" s="8">
        <v>620373</v>
      </c>
      <c r="H481" s="26">
        <f t="shared" si="28"/>
        <v>-5956</v>
      </c>
      <c r="I481" s="32">
        <v>611153</v>
      </c>
      <c r="J481" s="26">
        <f t="shared" si="29"/>
        <v>-9220</v>
      </c>
      <c r="K481" s="38">
        <f t="shared" si="30"/>
        <v>-15176</v>
      </c>
      <c r="L481" s="39">
        <f t="shared" si="31"/>
        <v>-2.4199999999999999E-2</v>
      </c>
      <c r="M481" s="46" t="s">
        <v>899</v>
      </c>
      <c r="N481" s="47" t="s">
        <v>899</v>
      </c>
    </row>
    <row r="482" spans="1:14">
      <c r="A482" s="55" t="s">
        <v>139</v>
      </c>
      <c r="B482" s="6" t="s">
        <v>769</v>
      </c>
      <c r="C482" s="6" t="s">
        <v>140</v>
      </c>
      <c r="D482" s="6" t="s">
        <v>772</v>
      </c>
      <c r="E482" s="25">
        <v>1709724</v>
      </c>
      <c r="F482" s="43" t="s">
        <v>899</v>
      </c>
      <c r="G482" s="8">
        <v>1695094</v>
      </c>
      <c r="H482" s="26">
        <f t="shared" si="28"/>
        <v>-14630</v>
      </c>
      <c r="I482" s="32">
        <v>1672449</v>
      </c>
      <c r="J482" s="26">
        <f t="shared" si="29"/>
        <v>-22645</v>
      </c>
      <c r="K482" s="38">
        <f t="shared" si="30"/>
        <v>-37275</v>
      </c>
      <c r="L482" s="39">
        <f t="shared" si="31"/>
        <v>-2.18E-2</v>
      </c>
      <c r="M482" s="46" t="s">
        <v>899</v>
      </c>
      <c r="N482" s="47" t="s">
        <v>899</v>
      </c>
    </row>
    <row r="483" spans="1:14">
      <c r="A483" s="55" t="s">
        <v>139</v>
      </c>
      <c r="B483" s="6" t="s">
        <v>769</v>
      </c>
      <c r="C483" s="6" t="s">
        <v>202</v>
      </c>
      <c r="D483" s="6" t="s">
        <v>773</v>
      </c>
      <c r="E483" s="25">
        <v>1035055</v>
      </c>
      <c r="F483" s="43" t="s">
        <v>899</v>
      </c>
      <c r="G483" s="8">
        <v>1026425</v>
      </c>
      <c r="H483" s="26">
        <f t="shared" si="28"/>
        <v>-8630</v>
      </c>
      <c r="I483" s="32">
        <v>1013068</v>
      </c>
      <c r="J483" s="26">
        <f t="shared" si="29"/>
        <v>-13357</v>
      </c>
      <c r="K483" s="38">
        <f t="shared" si="30"/>
        <v>-21987</v>
      </c>
      <c r="L483" s="39">
        <f t="shared" si="31"/>
        <v>-2.12E-2</v>
      </c>
      <c r="M483" s="46" t="s">
        <v>899</v>
      </c>
      <c r="N483" s="47" t="s">
        <v>899</v>
      </c>
    </row>
    <row r="484" spans="1:14">
      <c r="A484" s="55" t="s">
        <v>139</v>
      </c>
      <c r="B484" s="6" t="s">
        <v>769</v>
      </c>
      <c r="C484" s="6" t="s">
        <v>175</v>
      </c>
      <c r="D484" s="6" t="s">
        <v>774</v>
      </c>
      <c r="E484" s="25">
        <v>1717116</v>
      </c>
      <c r="F484" s="43" t="s">
        <v>899</v>
      </c>
      <c r="G484" s="8">
        <v>1703439</v>
      </c>
      <c r="H484" s="26">
        <f t="shared" si="28"/>
        <v>-13677</v>
      </c>
      <c r="I484" s="32">
        <v>1682270</v>
      </c>
      <c r="J484" s="26">
        <f t="shared" si="29"/>
        <v>-21169</v>
      </c>
      <c r="K484" s="38">
        <f t="shared" si="30"/>
        <v>-34846</v>
      </c>
      <c r="L484" s="39">
        <f t="shared" si="31"/>
        <v>-2.0299999999999999E-2</v>
      </c>
      <c r="M484" s="46" t="s">
        <v>899</v>
      </c>
      <c r="N484" s="47" t="s">
        <v>899</v>
      </c>
    </row>
    <row r="485" spans="1:14">
      <c r="A485" s="55" t="s">
        <v>139</v>
      </c>
      <c r="B485" s="6" t="s">
        <v>769</v>
      </c>
      <c r="C485" s="6" t="s">
        <v>50</v>
      </c>
      <c r="D485" s="6" t="s">
        <v>775</v>
      </c>
      <c r="E485" s="25">
        <v>7005210</v>
      </c>
      <c r="F485" s="43" t="s">
        <v>899</v>
      </c>
      <c r="G485" s="8">
        <v>6929338</v>
      </c>
      <c r="H485" s="26">
        <f t="shared" si="28"/>
        <v>-75872</v>
      </c>
      <c r="I485" s="32">
        <v>6811901</v>
      </c>
      <c r="J485" s="26">
        <f t="shared" si="29"/>
        <v>-117437</v>
      </c>
      <c r="K485" s="38">
        <f t="shared" si="30"/>
        <v>-193309</v>
      </c>
      <c r="L485" s="39">
        <f t="shared" si="31"/>
        <v>-2.76E-2</v>
      </c>
      <c r="M485" s="46" t="s">
        <v>899</v>
      </c>
      <c r="N485" s="47" t="s">
        <v>899</v>
      </c>
    </row>
    <row r="486" spans="1:14">
      <c r="A486" s="55" t="s">
        <v>139</v>
      </c>
      <c r="B486" s="6" t="s">
        <v>769</v>
      </c>
      <c r="C486" s="6" t="s">
        <v>189</v>
      </c>
      <c r="D486" s="6" t="s">
        <v>776</v>
      </c>
      <c r="E486" s="25">
        <v>3548946</v>
      </c>
      <c r="F486" s="43" t="s">
        <v>899</v>
      </c>
      <c r="G486" s="8">
        <v>3512733</v>
      </c>
      <c r="H486" s="26">
        <f t="shared" si="28"/>
        <v>-36213</v>
      </c>
      <c r="I486" s="32">
        <v>3456681</v>
      </c>
      <c r="J486" s="26">
        <f t="shared" si="29"/>
        <v>-56052</v>
      </c>
      <c r="K486" s="38">
        <f t="shared" si="30"/>
        <v>-92265</v>
      </c>
      <c r="L486" s="39">
        <f t="shared" si="31"/>
        <v>-2.5999999999999999E-2</v>
      </c>
      <c r="M486" s="46" t="s">
        <v>899</v>
      </c>
      <c r="N486" s="47" t="s">
        <v>899</v>
      </c>
    </row>
    <row r="487" spans="1:14">
      <c r="A487" s="55" t="s">
        <v>139</v>
      </c>
      <c r="B487" s="6" t="s">
        <v>769</v>
      </c>
      <c r="C487" s="6" t="s">
        <v>95</v>
      </c>
      <c r="D487" s="6" t="s">
        <v>777</v>
      </c>
      <c r="E487" s="25">
        <v>5846582</v>
      </c>
      <c r="F487" s="43" t="s">
        <v>899</v>
      </c>
      <c r="G487" s="8">
        <v>5788241</v>
      </c>
      <c r="H487" s="26">
        <f t="shared" si="28"/>
        <v>-58341</v>
      </c>
      <c r="I487" s="32">
        <v>5697940</v>
      </c>
      <c r="J487" s="26">
        <f t="shared" si="29"/>
        <v>-90301</v>
      </c>
      <c r="K487" s="38">
        <f t="shared" si="30"/>
        <v>-148642</v>
      </c>
      <c r="L487" s="39">
        <f t="shared" si="31"/>
        <v>-2.5399999999999999E-2</v>
      </c>
      <c r="M487" s="46" t="s">
        <v>899</v>
      </c>
      <c r="N487" s="47" t="s">
        <v>899</v>
      </c>
    </row>
    <row r="488" spans="1:14">
      <c r="A488" s="55" t="s">
        <v>139</v>
      </c>
      <c r="B488" s="6" t="s">
        <v>769</v>
      </c>
      <c r="C488" s="6" t="s">
        <v>206</v>
      </c>
      <c r="D488" s="6" t="s">
        <v>778</v>
      </c>
      <c r="E488" s="25">
        <v>1915674</v>
      </c>
      <c r="F488" s="43" t="s">
        <v>899</v>
      </c>
      <c r="G488" s="8">
        <v>1898207</v>
      </c>
      <c r="H488" s="26">
        <f t="shared" si="28"/>
        <v>-17467</v>
      </c>
      <c r="I488" s="32">
        <v>1871172</v>
      </c>
      <c r="J488" s="26">
        <f t="shared" si="29"/>
        <v>-27035</v>
      </c>
      <c r="K488" s="38">
        <f t="shared" si="30"/>
        <v>-44502</v>
      </c>
      <c r="L488" s="39">
        <f t="shared" si="31"/>
        <v>-2.3199999999999998E-2</v>
      </c>
      <c r="M488" s="46" t="s">
        <v>899</v>
      </c>
      <c r="N488" s="47" t="s">
        <v>899</v>
      </c>
    </row>
    <row r="489" spans="1:14">
      <c r="A489" s="55" t="s">
        <v>139</v>
      </c>
      <c r="B489" s="6" t="s">
        <v>769</v>
      </c>
      <c r="C489" s="6" t="s">
        <v>219</v>
      </c>
      <c r="D489" s="6" t="s">
        <v>779</v>
      </c>
      <c r="E489" s="25">
        <v>4054939</v>
      </c>
      <c r="F489" s="43" t="s">
        <v>899</v>
      </c>
      <c r="G489" s="8">
        <v>4013116</v>
      </c>
      <c r="H489" s="26">
        <f t="shared" si="28"/>
        <v>-41823</v>
      </c>
      <c r="I489" s="32">
        <v>3948381</v>
      </c>
      <c r="J489" s="26">
        <f t="shared" si="29"/>
        <v>-64735</v>
      </c>
      <c r="K489" s="38">
        <f t="shared" si="30"/>
        <v>-106558</v>
      </c>
      <c r="L489" s="39">
        <f t="shared" si="31"/>
        <v>-2.63E-2</v>
      </c>
      <c r="M489" s="46" t="s">
        <v>899</v>
      </c>
      <c r="N489" s="47" t="s">
        <v>899</v>
      </c>
    </row>
    <row r="490" spans="1:14">
      <c r="A490" s="55" t="s">
        <v>139</v>
      </c>
      <c r="B490" s="6" t="s">
        <v>769</v>
      </c>
      <c r="C490" s="6" t="s">
        <v>190</v>
      </c>
      <c r="D490" s="6" t="s">
        <v>780</v>
      </c>
      <c r="E490" s="25">
        <v>1532034</v>
      </c>
      <c r="F490" s="43" t="s">
        <v>899</v>
      </c>
      <c r="G490" s="8">
        <v>1513134</v>
      </c>
      <c r="H490" s="26">
        <f t="shared" si="28"/>
        <v>-18900</v>
      </c>
      <c r="I490" s="32">
        <v>1483879</v>
      </c>
      <c r="J490" s="26">
        <f t="shared" si="29"/>
        <v>-29255</v>
      </c>
      <c r="K490" s="38">
        <f t="shared" si="30"/>
        <v>-48155</v>
      </c>
      <c r="L490" s="39">
        <f t="shared" si="31"/>
        <v>-3.1399999999999997E-2</v>
      </c>
      <c r="M490" s="46" t="s">
        <v>899</v>
      </c>
      <c r="N490" s="47" t="s">
        <v>899</v>
      </c>
    </row>
    <row r="491" spans="1:14">
      <c r="A491" s="55" t="s">
        <v>139</v>
      </c>
      <c r="B491" s="6" t="s">
        <v>769</v>
      </c>
      <c r="C491" s="6" t="s">
        <v>55</v>
      </c>
      <c r="D491" s="6" t="s">
        <v>781</v>
      </c>
      <c r="E491" s="25">
        <v>1930155</v>
      </c>
      <c r="F491" s="43" t="s">
        <v>899</v>
      </c>
      <c r="G491" s="8">
        <v>1911290</v>
      </c>
      <c r="H491" s="26">
        <f t="shared" si="28"/>
        <v>-18865</v>
      </c>
      <c r="I491" s="32">
        <v>1882088</v>
      </c>
      <c r="J491" s="26">
        <f t="shared" si="29"/>
        <v>-29202</v>
      </c>
      <c r="K491" s="38">
        <f t="shared" si="30"/>
        <v>-48067</v>
      </c>
      <c r="L491" s="39">
        <f t="shared" si="31"/>
        <v>-2.4899999999999999E-2</v>
      </c>
      <c r="M491" s="46" t="s">
        <v>899</v>
      </c>
      <c r="N491" s="47" t="s">
        <v>899</v>
      </c>
    </row>
    <row r="492" spans="1:14">
      <c r="A492" s="55" t="s">
        <v>106</v>
      </c>
      <c r="B492" s="6" t="s">
        <v>782</v>
      </c>
      <c r="C492" s="6" t="s">
        <v>107</v>
      </c>
      <c r="D492" s="6" t="s">
        <v>783</v>
      </c>
      <c r="E492" s="25">
        <v>588200</v>
      </c>
      <c r="F492" s="43" t="s">
        <v>899</v>
      </c>
      <c r="G492" s="8">
        <v>582123</v>
      </c>
      <c r="H492" s="26">
        <f t="shared" si="28"/>
        <v>-6077</v>
      </c>
      <c r="I492" s="32">
        <v>572716</v>
      </c>
      <c r="J492" s="26">
        <f t="shared" si="29"/>
        <v>-9407</v>
      </c>
      <c r="K492" s="38">
        <f t="shared" si="30"/>
        <v>-15484</v>
      </c>
      <c r="L492" s="39">
        <f t="shared" si="31"/>
        <v>-2.63E-2</v>
      </c>
      <c r="M492" s="46" t="s">
        <v>899</v>
      </c>
      <c r="N492" s="47" t="s">
        <v>899</v>
      </c>
    </row>
    <row r="493" spans="1:14">
      <c r="A493" s="55" t="s">
        <v>106</v>
      </c>
      <c r="B493" s="6" t="s">
        <v>782</v>
      </c>
      <c r="C493" s="6" t="s">
        <v>50</v>
      </c>
      <c r="D493" s="6" t="s">
        <v>784</v>
      </c>
      <c r="E493" s="25">
        <v>6788879</v>
      </c>
      <c r="F493" s="43" t="s">
        <v>899</v>
      </c>
      <c r="G493" s="8">
        <v>6658198</v>
      </c>
      <c r="H493" s="26">
        <f t="shared" si="28"/>
        <v>-130681</v>
      </c>
      <c r="I493" s="32">
        <v>6455926</v>
      </c>
      <c r="J493" s="26">
        <f t="shared" si="29"/>
        <v>-202272</v>
      </c>
      <c r="K493" s="38">
        <f t="shared" si="30"/>
        <v>-332953</v>
      </c>
      <c r="L493" s="39">
        <f t="shared" si="31"/>
        <v>-4.9000000000000002E-2</v>
      </c>
      <c r="M493" s="46" t="s">
        <v>899</v>
      </c>
      <c r="N493" s="47" t="s">
        <v>899</v>
      </c>
    </row>
    <row r="494" spans="1:14">
      <c r="A494" s="55" t="s">
        <v>106</v>
      </c>
      <c r="B494" s="6" t="s">
        <v>782</v>
      </c>
      <c r="C494" s="6" t="s">
        <v>189</v>
      </c>
      <c r="D494" s="6" t="s">
        <v>785</v>
      </c>
      <c r="E494" s="25">
        <v>2559658</v>
      </c>
      <c r="F494" s="43" t="s">
        <v>899</v>
      </c>
      <c r="G494" s="8">
        <v>2520894</v>
      </c>
      <c r="H494" s="26">
        <f t="shared" si="28"/>
        <v>-38764</v>
      </c>
      <c r="I494" s="32">
        <v>2460894</v>
      </c>
      <c r="J494" s="26">
        <f t="shared" si="29"/>
        <v>-60000</v>
      </c>
      <c r="K494" s="38">
        <f t="shared" si="30"/>
        <v>-98764</v>
      </c>
      <c r="L494" s="39">
        <f t="shared" si="31"/>
        <v>-3.8600000000000002E-2</v>
      </c>
      <c r="M494" s="46" t="s">
        <v>899</v>
      </c>
      <c r="N494" s="47" t="s">
        <v>899</v>
      </c>
    </row>
    <row r="495" spans="1:14">
      <c r="A495" s="55" t="s">
        <v>106</v>
      </c>
      <c r="B495" s="6" t="s">
        <v>782</v>
      </c>
      <c r="C495" s="6" t="s">
        <v>95</v>
      </c>
      <c r="D495" s="6" t="s">
        <v>786</v>
      </c>
      <c r="E495" s="25">
        <v>3672416</v>
      </c>
      <c r="F495" s="43" t="s">
        <v>899</v>
      </c>
      <c r="G495" s="8">
        <v>3620254</v>
      </c>
      <c r="H495" s="26">
        <f t="shared" si="28"/>
        <v>-52162</v>
      </c>
      <c r="I495" s="32">
        <v>3539515</v>
      </c>
      <c r="J495" s="26">
        <f t="shared" si="29"/>
        <v>-80739</v>
      </c>
      <c r="K495" s="38">
        <f t="shared" si="30"/>
        <v>-132901</v>
      </c>
      <c r="L495" s="39">
        <f t="shared" si="31"/>
        <v>-3.6200000000000003E-2</v>
      </c>
      <c r="M495" s="46" t="s">
        <v>899</v>
      </c>
      <c r="N495" s="47" t="s">
        <v>899</v>
      </c>
    </row>
    <row r="496" spans="1:14">
      <c r="A496" s="55" t="s">
        <v>106</v>
      </c>
      <c r="B496" s="6" t="s">
        <v>782</v>
      </c>
      <c r="C496" s="6" t="s">
        <v>85</v>
      </c>
      <c r="D496" s="6" t="s">
        <v>787</v>
      </c>
      <c r="E496" s="25">
        <v>401326</v>
      </c>
      <c r="F496" s="43" t="s">
        <v>899</v>
      </c>
      <c r="G496" s="8">
        <v>389360</v>
      </c>
      <c r="H496" s="26">
        <f t="shared" si="28"/>
        <v>-11966</v>
      </c>
      <c r="I496" s="32">
        <v>372606</v>
      </c>
      <c r="J496" s="26">
        <f t="shared" si="29"/>
        <v>-16754</v>
      </c>
      <c r="K496" s="38">
        <f t="shared" si="30"/>
        <v>-28720</v>
      </c>
      <c r="L496" s="39">
        <f t="shared" si="31"/>
        <v>-7.1599999999999997E-2</v>
      </c>
      <c r="M496" s="46">
        <v>1</v>
      </c>
      <c r="N496" s="47" t="s">
        <v>899</v>
      </c>
    </row>
    <row r="497" spans="1:14">
      <c r="A497" s="55" t="s">
        <v>106</v>
      </c>
      <c r="B497" s="6" t="s">
        <v>782</v>
      </c>
      <c r="C497" s="6" t="s">
        <v>132</v>
      </c>
      <c r="D497" s="6" t="s">
        <v>788</v>
      </c>
      <c r="E497" s="25">
        <v>1176634</v>
      </c>
      <c r="F497" s="43" t="s">
        <v>899</v>
      </c>
      <c r="G497" s="8">
        <v>1159109</v>
      </c>
      <c r="H497" s="26">
        <f t="shared" si="28"/>
        <v>-17525</v>
      </c>
      <c r="I497" s="32">
        <v>1131984</v>
      </c>
      <c r="J497" s="26">
        <f t="shared" si="29"/>
        <v>-27125</v>
      </c>
      <c r="K497" s="38">
        <f t="shared" si="30"/>
        <v>-44650</v>
      </c>
      <c r="L497" s="39">
        <f t="shared" si="31"/>
        <v>-3.7900000000000003E-2</v>
      </c>
      <c r="M497" s="46" t="s">
        <v>899</v>
      </c>
      <c r="N497" s="47" t="s">
        <v>899</v>
      </c>
    </row>
    <row r="498" spans="1:14">
      <c r="A498" s="55" t="s">
        <v>106</v>
      </c>
      <c r="B498" s="6" t="s">
        <v>782</v>
      </c>
      <c r="C498" s="6" t="s">
        <v>172</v>
      </c>
      <c r="D498" s="6" t="s">
        <v>789</v>
      </c>
      <c r="E498" s="25">
        <v>985296</v>
      </c>
      <c r="F498" s="43" t="s">
        <v>899</v>
      </c>
      <c r="G498" s="8">
        <v>970103</v>
      </c>
      <c r="H498" s="26">
        <f t="shared" si="28"/>
        <v>-15193</v>
      </c>
      <c r="I498" s="32">
        <v>946589</v>
      </c>
      <c r="J498" s="26">
        <f t="shared" si="29"/>
        <v>-23514</v>
      </c>
      <c r="K498" s="38">
        <f t="shared" si="30"/>
        <v>-38707</v>
      </c>
      <c r="L498" s="39">
        <f t="shared" si="31"/>
        <v>-3.9300000000000002E-2</v>
      </c>
      <c r="M498" s="46" t="s">
        <v>899</v>
      </c>
      <c r="N498" s="47" t="s">
        <v>899</v>
      </c>
    </row>
    <row r="499" spans="1:14">
      <c r="A499" s="55" t="s">
        <v>106</v>
      </c>
      <c r="B499" s="6" t="s">
        <v>782</v>
      </c>
      <c r="C499" s="6" t="s">
        <v>93</v>
      </c>
      <c r="D499" s="6" t="s">
        <v>790</v>
      </c>
      <c r="E499" s="25">
        <v>123003</v>
      </c>
      <c r="F499" s="43" t="s">
        <v>899</v>
      </c>
      <c r="G499" s="8">
        <v>123003</v>
      </c>
      <c r="H499" s="26">
        <f t="shared" si="28"/>
        <v>0</v>
      </c>
      <c r="I499" s="32">
        <v>123003</v>
      </c>
      <c r="J499" s="26">
        <f t="shared" si="29"/>
        <v>0</v>
      </c>
      <c r="K499" s="38">
        <f t="shared" si="30"/>
        <v>0</v>
      </c>
      <c r="L499" s="39">
        <f t="shared" si="31"/>
        <v>0</v>
      </c>
      <c r="M499" s="46">
        <v>1</v>
      </c>
      <c r="N499" s="47">
        <v>1</v>
      </c>
    </row>
    <row r="500" spans="1:14">
      <c r="A500" s="55" t="s">
        <v>178</v>
      </c>
      <c r="B500" s="6" t="s">
        <v>791</v>
      </c>
      <c r="C500" s="6" t="s">
        <v>201</v>
      </c>
      <c r="D500" s="6" t="s">
        <v>792</v>
      </c>
      <c r="E500" s="25">
        <v>134842</v>
      </c>
      <c r="F500" s="43" t="s">
        <v>899</v>
      </c>
      <c r="G500" s="8">
        <v>131896</v>
      </c>
      <c r="H500" s="26">
        <f t="shared" si="28"/>
        <v>-2946</v>
      </c>
      <c r="I500" s="32">
        <v>127335</v>
      </c>
      <c r="J500" s="26">
        <f t="shared" si="29"/>
        <v>-4561</v>
      </c>
      <c r="K500" s="38">
        <f t="shared" si="30"/>
        <v>-7507</v>
      </c>
      <c r="L500" s="39">
        <f t="shared" si="31"/>
        <v>-5.57E-2</v>
      </c>
      <c r="M500" s="46" t="s">
        <v>899</v>
      </c>
      <c r="N500" s="47" t="s">
        <v>899</v>
      </c>
    </row>
    <row r="501" spans="1:14">
      <c r="A501" s="55" t="s">
        <v>178</v>
      </c>
      <c r="B501" s="6" t="s">
        <v>791</v>
      </c>
      <c r="C501" s="6" t="s">
        <v>179</v>
      </c>
      <c r="D501" s="6" t="s">
        <v>793</v>
      </c>
      <c r="E501" s="25">
        <v>50917</v>
      </c>
      <c r="F501" s="43" t="s">
        <v>899</v>
      </c>
      <c r="G501" s="8">
        <v>50917</v>
      </c>
      <c r="H501" s="26">
        <f t="shared" si="28"/>
        <v>0</v>
      </c>
      <c r="I501" s="32">
        <v>50917</v>
      </c>
      <c r="J501" s="26">
        <f t="shared" si="29"/>
        <v>0</v>
      </c>
      <c r="K501" s="38">
        <f t="shared" si="30"/>
        <v>0</v>
      </c>
      <c r="L501" s="39">
        <f t="shared" si="31"/>
        <v>0</v>
      </c>
      <c r="M501" s="46">
        <v>1</v>
      </c>
      <c r="N501" s="47">
        <v>1</v>
      </c>
    </row>
    <row r="502" spans="1:14">
      <c r="A502" s="55" t="s">
        <v>178</v>
      </c>
      <c r="B502" s="6" t="s">
        <v>791</v>
      </c>
      <c r="C502" s="6" t="s">
        <v>50</v>
      </c>
      <c r="D502" s="6" t="s">
        <v>794</v>
      </c>
      <c r="E502" s="25">
        <v>201960</v>
      </c>
      <c r="F502" s="43" t="s">
        <v>899</v>
      </c>
      <c r="G502" s="8">
        <v>194427</v>
      </c>
      <c r="H502" s="26">
        <f t="shared" si="28"/>
        <v>-7533</v>
      </c>
      <c r="I502" s="32">
        <v>182766</v>
      </c>
      <c r="J502" s="26">
        <f t="shared" si="29"/>
        <v>-11661</v>
      </c>
      <c r="K502" s="38">
        <f t="shared" si="30"/>
        <v>-19194</v>
      </c>
      <c r="L502" s="39">
        <f t="shared" si="31"/>
        <v>-9.5000000000000001E-2</v>
      </c>
      <c r="M502" s="46" t="s">
        <v>899</v>
      </c>
      <c r="N502" s="47" t="s">
        <v>899</v>
      </c>
    </row>
    <row r="503" spans="1:14">
      <c r="A503" s="55" t="s">
        <v>178</v>
      </c>
      <c r="B503" s="6" t="s">
        <v>791</v>
      </c>
      <c r="C503" s="6" t="s">
        <v>29</v>
      </c>
      <c r="D503" s="6" t="s">
        <v>795</v>
      </c>
      <c r="E503" s="25">
        <v>8405811</v>
      </c>
      <c r="F503" s="43" t="s">
        <v>899</v>
      </c>
      <c r="G503" s="8">
        <v>8293742</v>
      </c>
      <c r="H503" s="26">
        <f t="shared" si="28"/>
        <v>-112069</v>
      </c>
      <c r="I503" s="32">
        <v>8120279</v>
      </c>
      <c r="J503" s="26">
        <f t="shared" si="29"/>
        <v>-173463</v>
      </c>
      <c r="K503" s="38">
        <f t="shared" si="30"/>
        <v>-285532</v>
      </c>
      <c r="L503" s="39">
        <f t="shared" si="31"/>
        <v>-3.4000000000000002E-2</v>
      </c>
      <c r="M503" s="46" t="s">
        <v>899</v>
      </c>
      <c r="N503" s="47" t="s">
        <v>899</v>
      </c>
    </row>
    <row r="504" spans="1:14">
      <c r="A504" s="55" t="s">
        <v>178</v>
      </c>
      <c r="B504" s="6" t="s">
        <v>791</v>
      </c>
      <c r="C504" s="6" t="s">
        <v>85</v>
      </c>
      <c r="D504" s="6" t="s">
        <v>796</v>
      </c>
      <c r="E504" s="25">
        <v>18691</v>
      </c>
      <c r="F504" s="43" t="s">
        <v>899</v>
      </c>
      <c r="G504" s="8">
        <v>18691</v>
      </c>
      <c r="H504" s="26">
        <f t="shared" si="28"/>
        <v>0</v>
      </c>
      <c r="I504" s="32">
        <v>18691</v>
      </c>
      <c r="J504" s="26">
        <f t="shared" si="29"/>
        <v>0</v>
      </c>
      <c r="K504" s="38">
        <f t="shared" si="30"/>
        <v>0</v>
      </c>
      <c r="L504" s="39">
        <f t="shared" si="31"/>
        <v>0</v>
      </c>
      <c r="M504" s="46">
        <v>1</v>
      </c>
      <c r="N504" s="47">
        <v>1</v>
      </c>
    </row>
    <row r="505" spans="1:14">
      <c r="A505" s="55" t="s">
        <v>178</v>
      </c>
      <c r="B505" s="6" t="s">
        <v>791</v>
      </c>
      <c r="C505" s="6" t="s">
        <v>67</v>
      </c>
      <c r="D505" s="6" t="s">
        <v>797</v>
      </c>
      <c r="E505" s="25">
        <v>2123886</v>
      </c>
      <c r="F505" s="43" t="s">
        <v>899</v>
      </c>
      <c r="G505" s="8">
        <v>2095044</v>
      </c>
      <c r="H505" s="26">
        <f t="shared" si="28"/>
        <v>-28842</v>
      </c>
      <c r="I505" s="32">
        <v>2050401</v>
      </c>
      <c r="J505" s="26">
        <f t="shared" si="29"/>
        <v>-44643</v>
      </c>
      <c r="K505" s="38">
        <f t="shared" si="30"/>
        <v>-73485</v>
      </c>
      <c r="L505" s="39">
        <f t="shared" si="31"/>
        <v>-3.4599999999999999E-2</v>
      </c>
      <c r="M505" s="46" t="s">
        <v>899</v>
      </c>
      <c r="N505" s="47" t="s">
        <v>899</v>
      </c>
    </row>
    <row r="506" spans="1:14">
      <c r="A506" s="55" t="s">
        <v>178</v>
      </c>
      <c r="B506" s="6" t="s">
        <v>791</v>
      </c>
      <c r="C506" s="6" t="s">
        <v>60</v>
      </c>
      <c r="D506" s="6" t="s">
        <v>798</v>
      </c>
      <c r="E506" s="25">
        <v>716320</v>
      </c>
      <c r="F506" s="43" t="s">
        <v>899</v>
      </c>
      <c r="G506" s="8">
        <v>706955</v>
      </c>
      <c r="H506" s="26">
        <f t="shared" si="28"/>
        <v>-9365</v>
      </c>
      <c r="I506" s="32">
        <v>692458</v>
      </c>
      <c r="J506" s="26">
        <f t="shared" si="29"/>
        <v>-14497</v>
      </c>
      <c r="K506" s="38">
        <f t="shared" si="30"/>
        <v>-23862</v>
      </c>
      <c r="L506" s="39">
        <f t="shared" si="31"/>
        <v>-3.3300000000000003E-2</v>
      </c>
      <c r="M506" s="46" t="s">
        <v>899</v>
      </c>
      <c r="N506" s="47" t="s">
        <v>899</v>
      </c>
    </row>
    <row r="507" spans="1:14">
      <c r="A507" s="55" t="s">
        <v>178</v>
      </c>
      <c r="B507" s="6" t="s">
        <v>791</v>
      </c>
      <c r="C507" s="6" t="s">
        <v>181</v>
      </c>
      <c r="D507" s="6" t="s">
        <v>799</v>
      </c>
      <c r="E507" s="25">
        <v>606312</v>
      </c>
      <c r="F507" s="43" t="s">
        <v>899</v>
      </c>
      <c r="G507" s="8">
        <v>596967</v>
      </c>
      <c r="H507" s="26">
        <f t="shared" si="28"/>
        <v>-9345</v>
      </c>
      <c r="I507" s="32">
        <v>582502</v>
      </c>
      <c r="J507" s="26">
        <f t="shared" si="29"/>
        <v>-14465</v>
      </c>
      <c r="K507" s="38">
        <f t="shared" si="30"/>
        <v>-23810</v>
      </c>
      <c r="L507" s="39">
        <f t="shared" si="31"/>
        <v>-3.9300000000000002E-2</v>
      </c>
      <c r="M507" s="46" t="s">
        <v>899</v>
      </c>
      <c r="N507" s="47" t="s">
        <v>899</v>
      </c>
    </row>
    <row r="508" spans="1:14">
      <c r="A508" s="55" t="s">
        <v>178</v>
      </c>
      <c r="B508" s="6" t="s">
        <v>791</v>
      </c>
      <c r="C508" s="6" t="s">
        <v>10</v>
      </c>
      <c r="D508" s="6" t="s">
        <v>800</v>
      </c>
      <c r="E508" s="25">
        <v>899269</v>
      </c>
      <c r="F508" s="43" t="s">
        <v>899</v>
      </c>
      <c r="G508" s="8">
        <v>886169</v>
      </c>
      <c r="H508" s="26">
        <f t="shared" si="28"/>
        <v>-13100</v>
      </c>
      <c r="I508" s="32">
        <v>865893</v>
      </c>
      <c r="J508" s="26">
        <f t="shared" si="29"/>
        <v>-20276</v>
      </c>
      <c r="K508" s="38">
        <f t="shared" si="30"/>
        <v>-33376</v>
      </c>
      <c r="L508" s="39">
        <f t="shared" si="31"/>
        <v>-3.7100000000000001E-2</v>
      </c>
      <c r="M508" s="46" t="s">
        <v>899</v>
      </c>
      <c r="N508" s="47" t="s">
        <v>899</v>
      </c>
    </row>
    <row r="509" spans="1:14">
      <c r="A509" s="55" t="s">
        <v>143</v>
      </c>
      <c r="B509" s="6" t="s">
        <v>801</v>
      </c>
      <c r="C509" s="6" t="s">
        <v>29</v>
      </c>
      <c r="D509" s="6" t="s">
        <v>802</v>
      </c>
      <c r="E509" s="25">
        <v>1349951</v>
      </c>
      <c r="F509" s="43" t="s">
        <v>899</v>
      </c>
      <c r="G509" s="8">
        <v>1335095</v>
      </c>
      <c r="H509" s="26">
        <f t="shared" si="28"/>
        <v>-14856</v>
      </c>
      <c r="I509" s="32">
        <v>1312098</v>
      </c>
      <c r="J509" s="26">
        <f t="shared" si="29"/>
        <v>-22997</v>
      </c>
      <c r="K509" s="38">
        <f t="shared" si="30"/>
        <v>-37853</v>
      </c>
      <c r="L509" s="39">
        <f t="shared" si="31"/>
        <v>-2.8000000000000001E-2</v>
      </c>
      <c r="M509" s="46" t="s">
        <v>899</v>
      </c>
      <c r="N509" s="47" t="s">
        <v>899</v>
      </c>
    </row>
    <row r="510" spans="1:14">
      <c r="A510" s="55" t="s">
        <v>143</v>
      </c>
      <c r="B510" s="6" t="s">
        <v>801</v>
      </c>
      <c r="C510" s="6" t="s">
        <v>92</v>
      </c>
      <c r="D510" s="6" t="s">
        <v>803</v>
      </c>
      <c r="E510" s="25">
        <v>179433</v>
      </c>
      <c r="F510" s="43" t="s">
        <v>899</v>
      </c>
      <c r="G510" s="8">
        <v>175932</v>
      </c>
      <c r="H510" s="26">
        <f t="shared" si="28"/>
        <v>-3501</v>
      </c>
      <c r="I510" s="32">
        <v>170512</v>
      </c>
      <c r="J510" s="26">
        <f t="shared" si="29"/>
        <v>-5420</v>
      </c>
      <c r="K510" s="38">
        <f t="shared" si="30"/>
        <v>-8921</v>
      </c>
      <c r="L510" s="39">
        <f t="shared" si="31"/>
        <v>-4.9700000000000001E-2</v>
      </c>
      <c r="M510" s="46" t="s">
        <v>899</v>
      </c>
      <c r="N510" s="47" t="s">
        <v>899</v>
      </c>
    </row>
    <row r="511" spans="1:14">
      <c r="A511" s="55" t="s">
        <v>143</v>
      </c>
      <c r="B511" s="6" t="s">
        <v>801</v>
      </c>
      <c r="C511" s="6" t="s">
        <v>150</v>
      </c>
      <c r="D511" s="6" t="s">
        <v>804</v>
      </c>
      <c r="E511" s="25">
        <v>2864909</v>
      </c>
      <c r="F511" s="43" t="s">
        <v>899</v>
      </c>
      <c r="G511" s="8">
        <v>2832146</v>
      </c>
      <c r="H511" s="26">
        <f t="shared" si="28"/>
        <v>-32763</v>
      </c>
      <c r="I511" s="32">
        <v>2781434</v>
      </c>
      <c r="J511" s="26">
        <f t="shared" si="29"/>
        <v>-50712</v>
      </c>
      <c r="K511" s="38">
        <f t="shared" si="30"/>
        <v>-83475</v>
      </c>
      <c r="L511" s="39">
        <f t="shared" si="31"/>
        <v>-2.9100000000000001E-2</v>
      </c>
      <c r="M511" s="46" t="s">
        <v>899</v>
      </c>
      <c r="N511" s="47" t="s">
        <v>899</v>
      </c>
    </row>
    <row r="512" spans="1:14">
      <c r="A512" s="55" t="s">
        <v>143</v>
      </c>
      <c r="B512" s="6" t="s">
        <v>801</v>
      </c>
      <c r="C512" s="6" t="s">
        <v>151</v>
      </c>
      <c r="D512" s="6" t="s">
        <v>805</v>
      </c>
      <c r="E512" s="25">
        <v>977551</v>
      </c>
      <c r="F512" s="43" t="s">
        <v>899</v>
      </c>
      <c r="G512" s="8">
        <v>966687</v>
      </c>
      <c r="H512" s="26">
        <f t="shared" si="28"/>
        <v>-10864</v>
      </c>
      <c r="I512" s="32">
        <v>949872</v>
      </c>
      <c r="J512" s="26">
        <f t="shared" si="29"/>
        <v>-16815</v>
      </c>
      <c r="K512" s="38">
        <f t="shared" si="30"/>
        <v>-27679</v>
      </c>
      <c r="L512" s="39">
        <f t="shared" si="31"/>
        <v>-2.8299999999999999E-2</v>
      </c>
      <c r="M512" s="46" t="s">
        <v>899</v>
      </c>
      <c r="N512" s="47" t="s">
        <v>899</v>
      </c>
    </row>
    <row r="513" spans="1:14">
      <c r="A513" s="55" t="s">
        <v>182</v>
      </c>
      <c r="B513" s="6" t="s">
        <v>806</v>
      </c>
      <c r="C513" s="6" t="s">
        <v>211</v>
      </c>
      <c r="D513" s="6" t="s">
        <v>807</v>
      </c>
      <c r="E513" s="25">
        <v>1000094</v>
      </c>
      <c r="F513" s="43" t="s">
        <v>899</v>
      </c>
      <c r="G513" s="8">
        <v>987405</v>
      </c>
      <c r="H513" s="26">
        <f t="shared" si="28"/>
        <v>-12689</v>
      </c>
      <c r="I513" s="32">
        <v>967764</v>
      </c>
      <c r="J513" s="26">
        <f t="shared" si="29"/>
        <v>-19641</v>
      </c>
      <c r="K513" s="38">
        <f t="shared" si="30"/>
        <v>-32330</v>
      </c>
      <c r="L513" s="39">
        <f t="shared" si="31"/>
        <v>-3.2300000000000002E-2</v>
      </c>
      <c r="M513" s="46" t="s">
        <v>899</v>
      </c>
      <c r="N513" s="47" t="s">
        <v>899</v>
      </c>
    </row>
    <row r="514" spans="1:14">
      <c r="A514" s="55" t="s">
        <v>182</v>
      </c>
      <c r="B514" s="6" t="s">
        <v>806</v>
      </c>
      <c r="C514" s="6" t="s">
        <v>240</v>
      </c>
      <c r="D514" s="6" t="s">
        <v>808</v>
      </c>
      <c r="E514" s="25">
        <v>1380132</v>
      </c>
      <c r="F514" s="43" t="s">
        <v>899</v>
      </c>
      <c r="G514" s="8">
        <v>1369815</v>
      </c>
      <c r="H514" s="26">
        <f t="shared" si="28"/>
        <v>-10317</v>
      </c>
      <c r="I514" s="32">
        <v>1353844</v>
      </c>
      <c r="J514" s="26">
        <f t="shared" si="29"/>
        <v>-15971</v>
      </c>
      <c r="K514" s="38">
        <f t="shared" si="30"/>
        <v>-26288</v>
      </c>
      <c r="L514" s="39">
        <f t="shared" si="31"/>
        <v>-1.9E-2</v>
      </c>
      <c r="M514" s="46" t="s">
        <v>899</v>
      </c>
      <c r="N514" s="47" t="s">
        <v>899</v>
      </c>
    </row>
    <row r="515" spans="1:14">
      <c r="A515" s="55" t="s">
        <v>182</v>
      </c>
      <c r="B515" s="6" t="s">
        <v>806</v>
      </c>
      <c r="C515" s="6" t="s">
        <v>241</v>
      </c>
      <c r="D515" s="6" t="s">
        <v>859</v>
      </c>
      <c r="E515" s="25">
        <v>1599688</v>
      </c>
      <c r="F515" s="43" t="s">
        <v>899</v>
      </c>
      <c r="G515" s="8">
        <v>1587831</v>
      </c>
      <c r="H515" s="26">
        <f t="shared" si="28"/>
        <v>-11857</v>
      </c>
      <c r="I515" s="32">
        <v>1569478</v>
      </c>
      <c r="J515" s="26">
        <f t="shared" si="29"/>
        <v>-18353</v>
      </c>
      <c r="K515" s="38">
        <f t="shared" si="30"/>
        <v>-30210</v>
      </c>
      <c r="L515" s="39">
        <f t="shared" si="31"/>
        <v>-1.89E-2</v>
      </c>
      <c r="M515" s="46" t="s">
        <v>899</v>
      </c>
      <c r="N515" s="47" t="s">
        <v>899</v>
      </c>
    </row>
    <row r="516" spans="1:14">
      <c r="A516" s="55" t="s">
        <v>182</v>
      </c>
      <c r="B516" s="6" t="s">
        <v>806</v>
      </c>
      <c r="C516" s="6" t="s">
        <v>857</v>
      </c>
      <c r="D516" s="6" t="s">
        <v>860</v>
      </c>
      <c r="E516" s="25">
        <v>2634169</v>
      </c>
      <c r="F516" s="43" t="s">
        <v>899</v>
      </c>
      <c r="G516" s="8">
        <v>2614628</v>
      </c>
      <c r="H516" s="26">
        <f t="shared" si="28"/>
        <v>-19541</v>
      </c>
      <c r="I516" s="32">
        <v>2584382</v>
      </c>
      <c r="J516" s="26">
        <f t="shared" si="29"/>
        <v>-30246</v>
      </c>
      <c r="K516" s="38">
        <f t="shared" si="30"/>
        <v>-49787</v>
      </c>
      <c r="L516" s="39">
        <f t="shared" si="31"/>
        <v>-1.89E-2</v>
      </c>
      <c r="M516" s="46" t="s">
        <v>899</v>
      </c>
      <c r="N516" s="47" t="s">
        <v>899</v>
      </c>
    </row>
    <row r="517" spans="1:14">
      <c r="A517" s="55" t="s">
        <v>182</v>
      </c>
      <c r="B517" s="6" t="s">
        <v>806</v>
      </c>
      <c r="C517" s="6" t="s">
        <v>887</v>
      </c>
      <c r="D517" s="6" t="s">
        <v>884</v>
      </c>
      <c r="E517" s="25">
        <v>607497</v>
      </c>
      <c r="F517" s="43" t="s">
        <v>899</v>
      </c>
      <c r="G517" s="8">
        <v>602985</v>
      </c>
      <c r="H517" s="26">
        <f t="shared" si="28"/>
        <v>-4512</v>
      </c>
      <c r="I517" s="32">
        <v>596002</v>
      </c>
      <c r="J517" s="26">
        <f t="shared" si="29"/>
        <v>-6983</v>
      </c>
      <c r="K517" s="38">
        <f t="shared" si="30"/>
        <v>-11495</v>
      </c>
      <c r="L517" s="39">
        <f t="shared" si="31"/>
        <v>-1.89E-2</v>
      </c>
      <c r="M517" s="46" t="s">
        <v>899</v>
      </c>
      <c r="N517" s="47" t="s">
        <v>899</v>
      </c>
    </row>
    <row r="518" spans="1:14">
      <c r="A518" s="55" t="s">
        <v>182</v>
      </c>
      <c r="B518" s="6" t="s">
        <v>806</v>
      </c>
      <c r="C518" s="6" t="s">
        <v>888</v>
      </c>
      <c r="D518" s="6" t="s">
        <v>882</v>
      </c>
      <c r="E518" s="25">
        <v>422978</v>
      </c>
      <c r="F518" s="43" t="s">
        <v>899</v>
      </c>
      <c r="G518" s="8">
        <v>419845</v>
      </c>
      <c r="H518" s="26">
        <f t="shared" si="28"/>
        <v>-3133</v>
      </c>
      <c r="I518" s="32">
        <v>414996</v>
      </c>
      <c r="J518" s="26">
        <f t="shared" si="29"/>
        <v>-4849</v>
      </c>
      <c r="K518" s="38">
        <f t="shared" si="30"/>
        <v>-7982</v>
      </c>
      <c r="L518" s="39">
        <f t="shared" si="31"/>
        <v>-1.89E-2</v>
      </c>
      <c r="M518" s="46" t="s">
        <v>899</v>
      </c>
      <c r="N518" s="47" t="s">
        <v>899</v>
      </c>
    </row>
    <row r="519" spans="1:14">
      <c r="A519" s="55" t="s">
        <v>182</v>
      </c>
      <c r="B519" s="6" t="s">
        <v>806</v>
      </c>
      <c r="C519" s="6" t="s">
        <v>889</v>
      </c>
      <c r="D519" s="6" t="s">
        <v>883</v>
      </c>
      <c r="E519" s="25">
        <v>453411</v>
      </c>
      <c r="F519" s="43" t="s">
        <v>899</v>
      </c>
      <c r="G519" s="8">
        <v>450044</v>
      </c>
      <c r="H519" s="26">
        <f t="shared" si="28"/>
        <v>-3367</v>
      </c>
      <c r="I519" s="32">
        <v>444834</v>
      </c>
      <c r="J519" s="26">
        <f t="shared" si="29"/>
        <v>-5210</v>
      </c>
      <c r="K519" s="38">
        <f t="shared" si="30"/>
        <v>-8577</v>
      </c>
      <c r="L519" s="39">
        <f t="shared" si="31"/>
        <v>-1.89E-2</v>
      </c>
      <c r="M519" s="46" t="s">
        <v>899</v>
      </c>
      <c r="N519" s="47" t="s">
        <v>899</v>
      </c>
    </row>
    <row r="520" spans="1:14">
      <c r="A520" s="55" t="s">
        <v>182</v>
      </c>
      <c r="B520" s="6" t="s">
        <v>806</v>
      </c>
      <c r="C520" s="6" t="s">
        <v>249</v>
      </c>
      <c r="D520" s="6" t="s">
        <v>809</v>
      </c>
      <c r="E520" s="25">
        <v>1401145</v>
      </c>
      <c r="F520" s="43" t="s">
        <v>899</v>
      </c>
      <c r="G520" s="8">
        <v>1390670</v>
      </c>
      <c r="H520" s="26">
        <f t="shared" ref="H520:H555" si="32">SUM(G520-E520)</f>
        <v>-10475</v>
      </c>
      <c r="I520" s="32">
        <v>1374458</v>
      </c>
      <c r="J520" s="26">
        <f t="shared" si="29"/>
        <v>-16212</v>
      </c>
      <c r="K520" s="38">
        <f t="shared" si="30"/>
        <v>-26687</v>
      </c>
      <c r="L520" s="39">
        <f t="shared" si="31"/>
        <v>-1.9E-2</v>
      </c>
      <c r="M520" s="46" t="s">
        <v>899</v>
      </c>
      <c r="N520" s="47" t="s">
        <v>899</v>
      </c>
    </row>
    <row r="521" spans="1:14">
      <c r="A521" s="55" t="s">
        <v>182</v>
      </c>
      <c r="B521" s="6" t="s">
        <v>806</v>
      </c>
      <c r="C521" s="6" t="s">
        <v>848</v>
      </c>
      <c r="D521" s="6" t="s">
        <v>852</v>
      </c>
      <c r="E521" s="25">
        <v>5047870</v>
      </c>
      <c r="F521" s="43" t="s">
        <v>899</v>
      </c>
      <c r="G521" s="8">
        <v>5010133</v>
      </c>
      <c r="H521" s="26">
        <f t="shared" si="32"/>
        <v>-37737</v>
      </c>
      <c r="I521" s="32">
        <v>4951723</v>
      </c>
      <c r="J521" s="26">
        <f t="shared" ref="J521:J555" si="33">SUM(I521-G521)</f>
        <v>-58410</v>
      </c>
      <c r="K521" s="38">
        <f t="shared" ref="K521:K555" si="34">SUM(H521+J521)</f>
        <v>-96147</v>
      </c>
      <c r="L521" s="39">
        <f t="shared" ref="L521:L557" si="35">ROUND(K521/E521,4)</f>
        <v>-1.9E-2</v>
      </c>
      <c r="M521" s="46" t="s">
        <v>899</v>
      </c>
      <c r="N521" s="47" t="s">
        <v>899</v>
      </c>
    </row>
    <row r="522" spans="1:14">
      <c r="A522" s="55" t="s">
        <v>182</v>
      </c>
      <c r="B522" s="6" t="s">
        <v>806</v>
      </c>
      <c r="C522" s="6" t="s">
        <v>861</v>
      </c>
      <c r="D522" s="6" t="s">
        <v>864</v>
      </c>
      <c r="E522" s="25">
        <v>514654</v>
      </c>
      <c r="F522" s="43" t="s">
        <v>910</v>
      </c>
      <c r="G522" s="8">
        <v>510806</v>
      </c>
      <c r="H522" s="26">
        <f t="shared" si="32"/>
        <v>-3848</v>
      </c>
      <c r="I522" s="32">
        <v>482515</v>
      </c>
      <c r="J522" s="26">
        <f t="shared" si="33"/>
        <v>-28291</v>
      </c>
      <c r="K522" s="38">
        <f t="shared" si="34"/>
        <v>-32139</v>
      </c>
      <c r="L522" s="39">
        <f t="shared" si="35"/>
        <v>-6.2399999999999997E-2</v>
      </c>
      <c r="M522" s="46" t="s">
        <v>899</v>
      </c>
      <c r="N522" s="47" t="s">
        <v>899</v>
      </c>
    </row>
    <row r="523" spans="1:14">
      <c r="A523" s="55" t="s">
        <v>182</v>
      </c>
      <c r="B523" s="6" t="s">
        <v>806</v>
      </c>
      <c r="C523" s="6" t="s">
        <v>891</v>
      </c>
      <c r="D523" s="6" t="s">
        <v>890</v>
      </c>
      <c r="E523" s="25">
        <v>459992</v>
      </c>
      <c r="F523" s="43" t="s">
        <v>899</v>
      </c>
      <c r="G523" s="8">
        <v>456579</v>
      </c>
      <c r="H523" s="26">
        <f t="shared" si="32"/>
        <v>-3413</v>
      </c>
      <c r="I523" s="32">
        <v>451299</v>
      </c>
      <c r="J523" s="26">
        <f t="shared" si="33"/>
        <v>-5280</v>
      </c>
      <c r="K523" s="38">
        <f t="shared" si="34"/>
        <v>-8693</v>
      </c>
      <c r="L523" s="39">
        <f t="shared" si="35"/>
        <v>-1.89E-2</v>
      </c>
      <c r="M523" s="46" t="s">
        <v>899</v>
      </c>
      <c r="N523" s="47" t="s">
        <v>899</v>
      </c>
    </row>
    <row r="524" spans="1:14">
      <c r="A524" s="55" t="s">
        <v>182</v>
      </c>
      <c r="B524" s="6" t="s">
        <v>806</v>
      </c>
      <c r="C524" s="6" t="s">
        <v>50</v>
      </c>
      <c r="D524" s="6" t="s">
        <v>810</v>
      </c>
      <c r="E524" s="25">
        <v>91901375</v>
      </c>
      <c r="F524" s="43" t="s">
        <v>899</v>
      </c>
      <c r="G524" s="8">
        <v>90353026</v>
      </c>
      <c r="H524" s="26">
        <f t="shared" si="32"/>
        <v>-1548349</v>
      </c>
      <c r="I524" s="32">
        <v>87956450</v>
      </c>
      <c r="J524" s="26">
        <f t="shared" si="33"/>
        <v>-2396576</v>
      </c>
      <c r="K524" s="38">
        <f t="shared" si="34"/>
        <v>-3944925</v>
      </c>
      <c r="L524" s="39">
        <f t="shared" si="35"/>
        <v>-4.2900000000000001E-2</v>
      </c>
      <c r="M524" s="46" t="s">
        <v>899</v>
      </c>
      <c r="N524" s="47" t="s">
        <v>899</v>
      </c>
    </row>
    <row r="525" spans="1:14">
      <c r="A525" s="55" t="s">
        <v>182</v>
      </c>
      <c r="B525" s="6" t="s">
        <v>806</v>
      </c>
      <c r="C525" s="6" t="s">
        <v>189</v>
      </c>
      <c r="D525" s="6" t="s">
        <v>811</v>
      </c>
      <c r="E525" s="25">
        <v>15577755</v>
      </c>
      <c r="F525" s="43" t="s">
        <v>899</v>
      </c>
      <c r="G525" s="8">
        <v>15388077</v>
      </c>
      <c r="H525" s="26">
        <f t="shared" si="32"/>
        <v>-189678</v>
      </c>
      <c r="I525" s="32">
        <v>15094488</v>
      </c>
      <c r="J525" s="26">
        <f t="shared" si="33"/>
        <v>-293589</v>
      </c>
      <c r="K525" s="38">
        <f t="shared" si="34"/>
        <v>-483267</v>
      </c>
      <c r="L525" s="39">
        <f t="shared" si="35"/>
        <v>-3.1E-2</v>
      </c>
      <c r="M525" s="46" t="s">
        <v>899</v>
      </c>
      <c r="N525" s="47" t="s">
        <v>899</v>
      </c>
    </row>
    <row r="526" spans="1:14">
      <c r="A526" s="55" t="s">
        <v>182</v>
      </c>
      <c r="B526" s="6" t="s">
        <v>806</v>
      </c>
      <c r="C526" s="6" t="s">
        <v>95</v>
      </c>
      <c r="D526" s="6" t="s">
        <v>812</v>
      </c>
      <c r="E526" s="25">
        <v>48417445</v>
      </c>
      <c r="F526" s="43" t="s">
        <v>899</v>
      </c>
      <c r="G526" s="8">
        <v>47754498</v>
      </c>
      <c r="H526" s="26">
        <f t="shared" si="32"/>
        <v>-662947</v>
      </c>
      <c r="I526" s="32">
        <v>46728373</v>
      </c>
      <c r="J526" s="26">
        <f t="shared" si="33"/>
        <v>-1026125</v>
      </c>
      <c r="K526" s="38">
        <f t="shared" si="34"/>
        <v>-1689072</v>
      </c>
      <c r="L526" s="39">
        <f t="shared" si="35"/>
        <v>-3.49E-2</v>
      </c>
      <c r="M526" s="46" t="s">
        <v>899</v>
      </c>
      <c r="N526" s="47" t="s">
        <v>899</v>
      </c>
    </row>
    <row r="527" spans="1:14">
      <c r="A527" s="55" t="s">
        <v>182</v>
      </c>
      <c r="B527" s="6" t="s">
        <v>806</v>
      </c>
      <c r="C527" s="6" t="s">
        <v>206</v>
      </c>
      <c r="D527" s="6" t="s">
        <v>813</v>
      </c>
      <c r="E527" s="25">
        <v>10314048</v>
      </c>
      <c r="F527" s="43" t="s">
        <v>899</v>
      </c>
      <c r="G527" s="8">
        <v>10112398</v>
      </c>
      <c r="H527" s="26">
        <f t="shared" si="32"/>
        <v>-201650</v>
      </c>
      <c r="I527" s="32">
        <v>9800278</v>
      </c>
      <c r="J527" s="26">
        <f t="shared" si="33"/>
        <v>-312120</v>
      </c>
      <c r="K527" s="38">
        <f t="shared" si="34"/>
        <v>-513770</v>
      </c>
      <c r="L527" s="39">
        <f t="shared" si="35"/>
        <v>-4.9799999999999997E-2</v>
      </c>
      <c r="M527" s="46" t="s">
        <v>899</v>
      </c>
      <c r="N527" s="47" t="s">
        <v>899</v>
      </c>
    </row>
    <row r="528" spans="1:14">
      <c r="A528" s="55" t="s">
        <v>182</v>
      </c>
      <c r="B528" s="6" t="s">
        <v>806</v>
      </c>
      <c r="C528" s="6" t="s">
        <v>219</v>
      </c>
      <c r="D528" s="6" t="s">
        <v>814</v>
      </c>
      <c r="E528" s="25">
        <v>21904874</v>
      </c>
      <c r="F528" s="43" t="s">
        <v>910</v>
      </c>
      <c r="G528" s="8">
        <v>21491691</v>
      </c>
      <c r="H528" s="26">
        <f t="shared" si="32"/>
        <v>-413183</v>
      </c>
      <c r="I528" s="32">
        <v>20853775</v>
      </c>
      <c r="J528" s="26">
        <f t="shared" si="33"/>
        <v>-637916</v>
      </c>
      <c r="K528" s="38">
        <f t="shared" si="34"/>
        <v>-1051099</v>
      </c>
      <c r="L528" s="39">
        <f t="shared" si="35"/>
        <v>-4.8000000000000001E-2</v>
      </c>
      <c r="M528" s="46" t="s">
        <v>899</v>
      </c>
      <c r="N528" s="47" t="s">
        <v>899</v>
      </c>
    </row>
    <row r="529" spans="1:14">
      <c r="A529" s="55" t="s">
        <v>182</v>
      </c>
      <c r="B529" s="6" t="s">
        <v>806</v>
      </c>
      <c r="C529" s="6" t="s">
        <v>190</v>
      </c>
      <c r="D529" s="6" t="s">
        <v>815</v>
      </c>
      <c r="E529" s="25">
        <v>7566975</v>
      </c>
      <c r="F529" s="43" t="s">
        <v>899</v>
      </c>
      <c r="G529" s="8">
        <v>7477355</v>
      </c>
      <c r="H529" s="26">
        <f t="shared" si="32"/>
        <v>-89620</v>
      </c>
      <c r="I529" s="32">
        <v>7338640</v>
      </c>
      <c r="J529" s="26">
        <f t="shared" si="33"/>
        <v>-138715</v>
      </c>
      <c r="K529" s="38">
        <f t="shared" si="34"/>
        <v>-228335</v>
      </c>
      <c r="L529" s="39">
        <f t="shared" si="35"/>
        <v>-3.0200000000000001E-2</v>
      </c>
      <c r="M529" s="46" t="s">
        <v>899</v>
      </c>
      <c r="N529" s="47" t="s">
        <v>899</v>
      </c>
    </row>
    <row r="530" spans="1:14">
      <c r="A530" s="55" t="s">
        <v>182</v>
      </c>
      <c r="B530" s="6" t="s">
        <v>806</v>
      </c>
      <c r="C530" s="6" t="s">
        <v>55</v>
      </c>
      <c r="D530" s="6" t="s">
        <v>816</v>
      </c>
      <c r="E530" s="25">
        <v>7199001</v>
      </c>
      <c r="F530" s="43" t="s">
        <v>899</v>
      </c>
      <c r="G530" s="8">
        <v>7111739</v>
      </c>
      <c r="H530" s="26">
        <f t="shared" si="32"/>
        <v>-87262</v>
      </c>
      <c r="I530" s="32">
        <v>6976673</v>
      </c>
      <c r="J530" s="26">
        <f t="shared" si="33"/>
        <v>-135066</v>
      </c>
      <c r="K530" s="38">
        <f t="shared" si="34"/>
        <v>-222328</v>
      </c>
      <c r="L530" s="39">
        <f t="shared" si="35"/>
        <v>-3.09E-2</v>
      </c>
      <c r="M530" s="46" t="s">
        <v>899</v>
      </c>
      <c r="N530" s="47" t="s">
        <v>899</v>
      </c>
    </row>
    <row r="531" spans="1:14">
      <c r="A531" s="55" t="s">
        <v>182</v>
      </c>
      <c r="B531" s="6" t="s">
        <v>806</v>
      </c>
      <c r="C531" s="6" t="s">
        <v>29</v>
      </c>
      <c r="D531" s="6" t="s">
        <v>817</v>
      </c>
      <c r="E531" s="25">
        <v>3660644</v>
      </c>
      <c r="F531" s="43" t="s">
        <v>899</v>
      </c>
      <c r="G531" s="8">
        <v>3616944</v>
      </c>
      <c r="H531" s="26">
        <f t="shared" si="32"/>
        <v>-43700</v>
      </c>
      <c r="I531" s="32">
        <v>3549306</v>
      </c>
      <c r="J531" s="26">
        <f t="shared" si="33"/>
        <v>-67638</v>
      </c>
      <c r="K531" s="38">
        <f t="shared" si="34"/>
        <v>-111338</v>
      </c>
      <c r="L531" s="39">
        <f t="shared" si="35"/>
        <v>-3.04E-2</v>
      </c>
      <c r="M531" s="46" t="s">
        <v>899</v>
      </c>
      <c r="N531" s="47" t="s">
        <v>899</v>
      </c>
    </row>
    <row r="532" spans="1:14">
      <c r="A532" s="55" t="s">
        <v>182</v>
      </c>
      <c r="B532" s="6" t="s">
        <v>806</v>
      </c>
      <c r="C532" s="6" t="s">
        <v>92</v>
      </c>
      <c r="D532" s="6" t="s">
        <v>818</v>
      </c>
      <c r="E532" s="25">
        <v>41990797</v>
      </c>
      <c r="F532" s="43" t="s">
        <v>899</v>
      </c>
      <c r="G532" s="8">
        <v>41404288</v>
      </c>
      <c r="H532" s="26">
        <f t="shared" si="32"/>
        <v>-586509</v>
      </c>
      <c r="I532" s="32">
        <v>40496475</v>
      </c>
      <c r="J532" s="26">
        <f t="shared" si="33"/>
        <v>-907813</v>
      </c>
      <c r="K532" s="38">
        <f t="shared" si="34"/>
        <v>-1494322</v>
      </c>
      <c r="L532" s="39">
        <f t="shared" si="35"/>
        <v>-3.56E-2</v>
      </c>
      <c r="M532" s="46" t="s">
        <v>899</v>
      </c>
      <c r="N532" s="47" t="s">
        <v>899</v>
      </c>
    </row>
    <row r="533" spans="1:14">
      <c r="A533" s="55" t="s">
        <v>182</v>
      </c>
      <c r="B533" s="6" t="s">
        <v>806</v>
      </c>
      <c r="C533" s="6" t="s">
        <v>113</v>
      </c>
      <c r="D533" s="6" t="s">
        <v>819</v>
      </c>
      <c r="E533" s="25">
        <v>3392168</v>
      </c>
      <c r="F533" s="43" t="s">
        <v>899</v>
      </c>
      <c r="G533" s="8">
        <v>3350946</v>
      </c>
      <c r="H533" s="26">
        <f t="shared" si="32"/>
        <v>-41222</v>
      </c>
      <c r="I533" s="32">
        <v>3287143</v>
      </c>
      <c r="J533" s="26">
        <f t="shared" si="33"/>
        <v>-63803</v>
      </c>
      <c r="K533" s="38">
        <f t="shared" si="34"/>
        <v>-105025</v>
      </c>
      <c r="L533" s="39">
        <f t="shared" si="35"/>
        <v>-3.1E-2</v>
      </c>
      <c r="M533" s="46" t="s">
        <v>899</v>
      </c>
      <c r="N533" s="47" t="s">
        <v>899</v>
      </c>
    </row>
    <row r="534" spans="1:14">
      <c r="A534" s="55" t="s">
        <v>182</v>
      </c>
      <c r="B534" s="6" t="s">
        <v>806</v>
      </c>
      <c r="C534" s="6" t="s">
        <v>207</v>
      </c>
      <c r="D534" s="6" t="s">
        <v>820</v>
      </c>
      <c r="E534" s="25">
        <v>20566993</v>
      </c>
      <c r="F534" s="43" t="s">
        <v>910</v>
      </c>
      <c r="G534" s="8">
        <v>20243140</v>
      </c>
      <c r="H534" s="26">
        <f t="shared" si="32"/>
        <v>-323853</v>
      </c>
      <c r="I534" s="32">
        <v>19745109</v>
      </c>
      <c r="J534" s="26">
        <f t="shared" si="33"/>
        <v>-498031</v>
      </c>
      <c r="K534" s="38">
        <f t="shared" si="34"/>
        <v>-821884</v>
      </c>
      <c r="L534" s="39">
        <f t="shared" si="35"/>
        <v>-0.04</v>
      </c>
      <c r="M534" s="46" t="s">
        <v>899</v>
      </c>
      <c r="N534" s="47" t="s">
        <v>899</v>
      </c>
    </row>
    <row r="535" spans="1:14">
      <c r="A535" s="55" t="s">
        <v>182</v>
      </c>
      <c r="B535" s="6" t="s">
        <v>806</v>
      </c>
      <c r="C535" s="6" t="s">
        <v>196</v>
      </c>
      <c r="D535" s="6" t="s">
        <v>821</v>
      </c>
      <c r="E535" s="25">
        <v>8548684</v>
      </c>
      <c r="F535" s="43" t="s">
        <v>899</v>
      </c>
      <c r="G535" s="8">
        <v>8452650</v>
      </c>
      <c r="H535" s="26">
        <f t="shared" si="32"/>
        <v>-96034</v>
      </c>
      <c r="I535" s="32">
        <v>8304005</v>
      </c>
      <c r="J535" s="26">
        <f t="shared" si="33"/>
        <v>-148645</v>
      </c>
      <c r="K535" s="38">
        <f t="shared" si="34"/>
        <v>-244679</v>
      </c>
      <c r="L535" s="39">
        <f t="shared" si="35"/>
        <v>-2.86E-2</v>
      </c>
      <c r="M535" s="46" t="s">
        <v>899</v>
      </c>
      <c r="N535" s="47" t="s">
        <v>899</v>
      </c>
    </row>
    <row r="536" spans="1:14">
      <c r="A536" s="55" t="s">
        <v>182</v>
      </c>
      <c r="B536" s="6" t="s">
        <v>806</v>
      </c>
      <c r="C536" s="6" t="s">
        <v>37</v>
      </c>
      <c r="D536" s="6" t="s">
        <v>770</v>
      </c>
      <c r="E536" s="25">
        <v>1521911</v>
      </c>
      <c r="F536" s="43" t="s">
        <v>899</v>
      </c>
      <c r="G536" s="8">
        <v>1502803</v>
      </c>
      <c r="H536" s="26">
        <f t="shared" si="32"/>
        <v>-19108</v>
      </c>
      <c r="I536" s="32">
        <v>1473228</v>
      </c>
      <c r="J536" s="26">
        <f t="shared" si="33"/>
        <v>-29575</v>
      </c>
      <c r="K536" s="38">
        <f t="shared" si="34"/>
        <v>-48683</v>
      </c>
      <c r="L536" s="39">
        <f t="shared" si="35"/>
        <v>-3.2000000000000001E-2</v>
      </c>
      <c r="M536" s="46" t="s">
        <v>899</v>
      </c>
      <c r="N536" s="47" t="s">
        <v>899</v>
      </c>
    </row>
    <row r="537" spans="1:14">
      <c r="A537" s="55" t="s">
        <v>156</v>
      </c>
      <c r="B537" s="6" t="s">
        <v>822</v>
      </c>
      <c r="C537" s="6" t="s">
        <v>50</v>
      </c>
      <c r="D537" s="6" t="s">
        <v>823</v>
      </c>
      <c r="E537" s="25">
        <v>1406681</v>
      </c>
      <c r="F537" s="43" t="s">
        <v>899</v>
      </c>
      <c r="G537" s="8">
        <v>1390797</v>
      </c>
      <c r="H537" s="26">
        <f t="shared" si="32"/>
        <v>-15884</v>
      </c>
      <c r="I537" s="32">
        <v>1366210</v>
      </c>
      <c r="J537" s="26">
        <f t="shared" si="33"/>
        <v>-24587</v>
      </c>
      <c r="K537" s="38">
        <f t="shared" si="34"/>
        <v>-40471</v>
      </c>
      <c r="L537" s="39">
        <f t="shared" si="35"/>
        <v>-2.8799999999999999E-2</v>
      </c>
      <c r="M537" s="46" t="s">
        <v>899</v>
      </c>
      <c r="N537" s="47" t="s">
        <v>899</v>
      </c>
    </row>
    <row r="538" spans="1:14">
      <c r="A538" s="55" t="s">
        <v>156</v>
      </c>
      <c r="B538" s="6" t="s">
        <v>822</v>
      </c>
      <c r="C538" s="6" t="s">
        <v>234</v>
      </c>
      <c r="D538" s="6" t="s">
        <v>824</v>
      </c>
      <c r="E538" s="25">
        <v>10122137</v>
      </c>
      <c r="F538" s="43" t="s">
        <v>899</v>
      </c>
      <c r="G538" s="8">
        <v>10008769</v>
      </c>
      <c r="H538" s="26">
        <f t="shared" si="32"/>
        <v>-113368</v>
      </c>
      <c r="I538" s="32">
        <v>9833297</v>
      </c>
      <c r="J538" s="26">
        <f t="shared" si="33"/>
        <v>-175472</v>
      </c>
      <c r="K538" s="38">
        <f t="shared" si="34"/>
        <v>-288840</v>
      </c>
      <c r="L538" s="39">
        <f t="shared" si="35"/>
        <v>-2.8500000000000001E-2</v>
      </c>
      <c r="M538" s="46" t="s">
        <v>899</v>
      </c>
      <c r="N538" s="47" t="s">
        <v>899</v>
      </c>
    </row>
    <row r="539" spans="1:14">
      <c r="A539" s="55" t="s">
        <v>156</v>
      </c>
      <c r="B539" s="6" t="s">
        <v>822</v>
      </c>
      <c r="C539" s="6" t="s">
        <v>86</v>
      </c>
      <c r="D539" s="6" t="s">
        <v>825</v>
      </c>
      <c r="E539" s="25">
        <v>7723900</v>
      </c>
      <c r="F539" s="43" t="s">
        <v>899</v>
      </c>
      <c r="G539" s="8">
        <v>7638688</v>
      </c>
      <c r="H539" s="26">
        <f t="shared" si="32"/>
        <v>-85212</v>
      </c>
      <c r="I539" s="32">
        <v>7506796</v>
      </c>
      <c r="J539" s="26">
        <f t="shared" si="33"/>
        <v>-131892</v>
      </c>
      <c r="K539" s="38">
        <f t="shared" si="34"/>
        <v>-217104</v>
      </c>
      <c r="L539" s="39">
        <f t="shared" si="35"/>
        <v>-2.81E-2</v>
      </c>
      <c r="M539" s="46" t="s">
        <v>899</v>
      </c>
      <c r="N539" s="47" t="s">
        <v>899</v>
      </c>
    </row>
    <row r="540" spans="1:14">
      <c r="A540" s="55" t="s">
        <v>156</v>
      </c>
      <c r="B540" s="6" t="s">
        <v>822</v>
      </c>
      <c r="C540" s="6" t="s">
        <v>186</v>
      </c>
      <c r="D540" s="6" t="s">
        <v>826</v>
      </c>
      <c r="E540" s="25">
        <v>1735962</v>
      </c>
      <c r="F540" s="43" t="s">
        <v>899</v>
      </c>
      <c r="G540" s="8">
        <v>1715646</v>
      </c>
      <c r="H540" s="26">
        <f t="shared" si="32"/>
        <v>-20316</v>
      </c>
      <c r="I540" s="32">
        <v>1684200</v>
      </c>
      <c r="J540" s="26">
        <f t="shared" si="33"/>
        <v>-31446</v>
      </c>
      <c r="K540" s="38">
        <f t="shared" si="34"/>
        <v>-51762</v>
      </c>
      <c r="L540" s="39">
        <f t="shared" si="35"/>
        <v>-2.98E-2</v>
      </c>
      <c r="M540" s="46" t="s">
        <v>899</v>
      </c>
      <c r="N540" s="47" t="s">
        <v>899</v>
      </c>
    </row>
    <row r="541" spans="1:14">
      <c r="A541" s="55" t="s">
        <v>187</v>
      </c>
      <c r="B541" s="6" t="s">
        <v>827</v>
      </c>
      <c r="C541" s="6" t="s">
        <v>206</v>
      </c>
      <c r="D541" s="6" t="s">
        <v>828</v>
      </c>
      <c r="E541" s="25">
        <v>356506</v>
      </c>
      <c r="F541" s="43" t="s">
        <v>899</v>
      </c>
      <c r="G541" s="8">
        <v>351055</v>
      </c>
      <c r="H541" s="26">
        <f t="shared" si="32"/>
        <v>-5451</v>
      </c>
      <c r="I541" s="32">
        <v>343423</v>
      </c>
      <c r="J541" s="26">
        <f t="shared" si="33"/>
        <v>-7632</v>
      </c>
      <c r="K541" s="38">
        <f t="shared" si="34"/>
        <v>-13083</v>
      </c>
      <c r="L541" s="39">
        <f t="shared" si="35"/>
        <v>-3.6700000000000003E-2</v>
      </c>
      <c r="M541" s="46">
        <v>1</v>
      </c>
      <c r="N541" s="47" t="s">
        <v>899</v>
      </c>
    </row>
    <row r="542" spans="1:14">
      <c r="A542" s="55" t="s">
        <v>187</v>
      </c>
      <c r="B542" s="6" t="s">
        <v>827</v>
      </c>
      <c r="C542" s="6" t="s">
        <v>55</v>
      </c>
      <c r="D542" s="6" t="s">
        <v>829</v>
      </c>
      <c r="E542" s="25">
        <v>3930752</v>
      </c>
      <c r="F542" s="43" t="s">
        <v>899</v>
      </c>
      <c r="G542" s="8">
        <v>3887118</v>
      </c>
      <c r="H542" s="26">
        <f t="shared" si="32"/>
        <v>-43634</v>
      </c>
      <c r="I542" s="32">
        <v>3819581</v>
      </c>
      <c r="J542" s="26">
        <f t="shared" si="33"/>
        <v>-67537</v>
      </c>
      <c r="K542" s="38">
        <f t="shared" si="34"/>
        <v>-111171</v>
      </c>
      <c r="L542" s="39">
        <f t="shared" si="35"/>
        <v>-2.8299999999999999E-2</v>
      </c>
      <c r="M542" s="46" t="s">
        <v>899</v>
      </c>
      <c r="N542" s="47" t="s">
        <v>899</v>
      </c>
    </row>
    <row r="543" spans="1:14">
      <c r="A543" s="55" t="s">
        <v>187</v>
      </c>
      <c r="B543" s="6" t="s">
        <v>827</v>
      </c>
      <c r="C543" s="6" t="s">
        <v>38</v>
      </c>
      <c r="D543" s="6" t="s">
        <v>830</v>
      </c>
      <c r="E543" s="25">
        <v>1928071</v>
      </c>
      <c r="F543" s="43" t="s">
        <v>899</v>
      </c>
      <c r="G543" s="8">
        <v>1899418</v>
      </c>
      <c r="H543" s="26">
        <f t="shared" si="32"/>
        <v>-28653</v>
      </c>
      <c r="I543" s="32">
        <v>1855067</v>
      </c>
      <c r="J543" s="26">
        <f t="shared" si="33"/>
        <v>-44351</v>
      </c>
      <c r="K543" s="38">
        <f t="shared" si="34"/>
        <v>-73004</v>
      </c>
      <c r="L543" s="39">
        <f t="shared" si="35"/>
        <v>-3.7900000000000003E-2</v>
      </c>
      <c r="M543" s="46" t="s">
        <v>899</v>
      </c>
      <c r="N543" s="47" t="s">
        <v>899</v>
      </c>
    </row>
    <row r="544" spans="1:14">
      <c r="A544" s="55" t="s">
        <v>187</v>
      </c>
      <c r="B544" s="6" t="s">
        <v>827</v>
      </c>
      <c r="C544" s="6" t="s">
        <v>235</v>
      </c>
      <c r="D544" s="6" t="s">
        <v>831</v>
      </c>
      <c r="E544" s="25">
        <v>15970451</v>
      </c>
      <c r="F544" s="43" t="s">
        <v>899</v>
      </c>
      <c r="G544" s="8">
        <v>15752636</v>
      </c>
      <c r="H544" s="26">
        <f t="shared" si="32"/>
        <v>-217815</v>
      </c>
      <c r="I544" s="32">
        <v>15415497</v>
      </c>
      <c r="J544" s="26">
        <f t="shared" si="33"/>
        <v>-337139</v>
      </c>
      <c r="K544" s="38">
        <f t="shared" si="34"/>
        <v>-554954</v>
      </c>
      <c r="L544" s="39">
        <f t="shared" si="35"/>
        <v>-3.4700000000000002E-2</v>
      </c>
      <c r="M544" s="46" t="s">
        <v>899</v>
      </c>
      <c r="N544" s="47" t="s">
        <v>899</v>
      </c>
    </row>
    <row r="545" spans="1:14">
      <c r="A545" s="55" t="s">
        <v>52</v>
      </c>
      <c r="B545" s="6" t="s">
        <v>832</v>
      </c>
      <c r="C545" s="6" t="s">
        <v>50</v>
      </c>
      <c r="D545" s="6" t="s">
        <v>833</v>
      </c>
      <c r="E545" s="25">
        <v>486117</v>
      </c>
      <c r="F545" s="43" t="s">
        <v>899</v>
      </c>
      <c r="G545" s="8">
        <v>476407</v>
      </c>
      <c r="H545" s="26">
        <f t="shared" si="32"/>
        <v>-9710</v>
      </c>
      <c r="I545" s="32">
        <v>462814</v>
      </c>
      <c r="J545" s="26">
        <f t="shared" si="33"/>
        <v>-13593</v>
      </c>
      <c r="K545" s="38">
        <f t="shared" si="34"/>
        <v>-23303</v>
      </c>
      <c r="L545" s="39">
        <f t="shared" si="35"/>
        <v>-4.7899999999999998E-2</v>
      </c>
      <c r="M545" s="46">
        <v>1</v>
      </c>
      <c r="N545" s="47" t="s">
        <v>899</v>
      </c>
    </row>
    <row r="546" spans="1:14">
      <c r="A546" s="55" t="s">
        <v>52</v>
      </c>
      <c r="B546" s="6" t="s">
        <v>832</v>
      </c>
      <c r="C546" s="6" t="s">
        <v>113</v>
      </c>
      <c r="D546" s="6" t="s">
        <v>834</v>
      </c>
      <c r="E546" s="25">
        <v>1507874</v>
      </c>
      <c r="F546" s="43" t="s">
        <v>899</v>
      </c>
      <c r="G546" s="8">
        <v>1483658</v>
      </c>
      <c r="H546" s="26">
        <f t="shared" si="32"/>
        <v>-24216</v>
      </c>
      <c r="I546" s="32">
        <v>1446177</v>
      </c>
      <c r="J546" s="26">
        <f t="shared" si="33"/>
        <v>-37481</v>
      </c>
      <c r="K546" s="38">
        <f t="shared" si="34"/>
        <v>-61697</v>
      </c>
      <c r="L546" s="39">
        <f t="shared" si="35"/>
        <v>-4.0899999999999999E-2</v>
      </c>
      <c r="M546" s="46" t="s">
        <v>899</v>
      </c>
      <c r="N546" s="47" t="s">
        <v>899</v>
      </c>
    </row>
    <row r="547" spans="1:14">
      <c r="A547" s="55" t="s">
        <v>52</v>
      </c>
      <c r="B547" s="6" t="s">
        <v>832</v>
      </c>
      <c r="C547" s="6" t="s">
        <v>207</v>
      </c>
      <c r="D547" s="6" t="s">
        <v>835</v>
      </c>
      <c r="E547" s="25">
        <v>683000</v>
      </c>
      <c r="F547" s="43" t="s">
        <v>899</v>
      </c>
      <c r="G547" s="8">
        <v>673286</v>
      </c>
      <c r="H547" s="26">
        <f t="shared" si="32"/>
        <v>-9714</v>
      </c>
      <c r="I547" s="32">
        <v>659687</v>
      </c>
      <c r="J547" s="26">
        <f t="shared" si="33"/>
        <v>-13599</v>
      </c>
      <c r="K547" s="38">
        <f t="shared" si="34"/>
        <v>-23313</v>
      </c>
      <c r="L547" s="39">
        <f t="shared" si="35"/>
        <v>-3.4099999999999998E-2</v>
      </c>
      <c r="M547" s="46">
        <v>1</v>
      </c>
      <c r="N547" s="47" t="s">
        <v>899</v>
      </c>
    </row>
    <row r="548" spans="1:14">
      <c r="A548" s="55" t="s">
        <v>52</v>
      </c>
      <c r="B548" s="6" t="s">
        <v>832</v>
      </c>
      <c r="C548" s="6" t="s">
        <v>83</v>
      </c>
      <c r="D548" s="6" t="s">
        <v>836</v>
      </c>
      <c r="E548" s="25">
        <v>1538150</v>
      </c>
      <c r="F548" s="43" t="s">
        <v>899</v>
      </c>
      <c r="G548" s="8">
        <v>1506325</v>
      </c>
      <c r="H548" s="26">
        <f t="shared" si="32"/>
        <v>-31825</v>
      </c>
      <c r="I548" s="32">
        <v>1457064</v>
      </c>
      <c r="J548" s="26">
        <f t="shared" si="33"/>
        <v>-49261</v>
      </c>
      <c r="K548" s="38">
        <f t="shared" si="34"/>
        <v>-81086</v>
      </c>
      <c r="L548" s="39">
        <f t="shared" si="35"/>
        <v>-5.2699999999999997E-2</v>
      </c>
      <c r="M548" s="46" t="s">
        <v>899</v>
      </c>
      <c r="N548" s="47" t="s">
        <v>899</v>
      </c>
    </row>
    <row r="549" spans="1:14">
      <c r="A549" s="55" t="s">
        <v>84</v>
      </c>
      <c r="B549" s="6" t="s">
        <v>837</v>
      </c>
      <c r="C549" s="6" t="s">
        <v>50</v>
      </c>
      <c r="D549" s="6" t="s">
        <v>838</v>
      </c>
      <c r="E549" s="25">
        <v>99208</v>
      </c>
      <c r="F549" s="43" t="s">
        <v>899</v>
      </c>
      <c r="G549" s="8">
        <v>99208</v>
      </c>
      <c r="H549" s="26">
        <f t="shared" si="32"/>
        <v>0</v>
      </c>
      <c r="I549" s="32">
        <v>99208</v>
      </c>
      <c r="J549" s="26">
        <f t="shared" si="33"/>
        <v>0</v>
      </c>
      <c r="K549" s="38">
        <f t="shared" si="34"/>
        <v>0</v>
      </c>
      <c r="L549" s="39">
        <f t="shared" si="35"/>
        <v>0</v>
      </c>
      <c r="M549" s="46">
        <v>1</v>
      </c>
      <c r="N549" s="47">
        <v>1</v>
      </c>
    </row>
    <row r="550" spans="1:14">
      <c r="A550" s="55" t="s">
        <v>84</v>
      </c>
      <c r="B550" s="6" t="s">
        <v>837</v>
      </c>
      <c r="C550" s="6" t="s">
        <v>95</v>
      </c>
      <c r="D550" s="6" t="s">
        <v>839</v>
      </c>
      <c r="E550" s="25">
        <v>25302</v>
      </c>
      <c r="F550" s="43" t="s">
        <v>899</v>
      </c>
      <c r="G550" s="8">
        <v>25302</v>
      </c>
      <c r="H550" s="26">
        <f t="shared" si="32"/>
        <v>0</v>
      </c>
      <c r="I550" s="32">
        <v>25302</v>
      </c>
      <c r="J550" s="26">
        <f t="shared" si="33"/>
        <v>0</v>
      </c>
      <c r="K550" s="38">
        <f t="shared" si="34"/>
        <v>0</v>
      </c>
      <c r="L550" s="39">
        <f t="shared" si="35"/>
        <v>0</v>
      </c>
      <c r="M550" s="46">
        <v>1</v>
      </c>
      <c r="N550" s="47">
        <v>1</v>
      </c>
    </row>
    <row r="551" spans="1:14">
      <c r="A551" s="55" t="s">
        <v>84</v>
      </c>
      <c r="B551" s="6" t="s">
        <v>837</v>
      </c>
      <c r="C551" s="6" t="s">
        <v>190</v>
      </c>
      <c r="D551" s="6" t="s">
        <v>840</v>
      </c>
      <c r="E551" s="25">
        <v>6500</v>
      </c>
      <c r="F551" s="43" t="s">
        <v>899</v>
      </c>
      <c r="G551" s="8">
        <v>6500</v>
      </c>
      <c r="H551" s="26">
        <f t="shared" si="32"/>
        <v>0</v>
      </c>
      <c r="I551" s="32">
        <v>6500</v>
      </c>
      <c r="J551" s="26">
        <f t="shared" si="33"/>
        <v>0</v>
      </c>
      <c r="K551" s="38">
        <f t="shared" si="34"/>
        <v>0</v>
      </c>
      <c r="L551" s="39">
        <f t="shared" si="35"/>
        <v>0</v>
      </c>
      <c r="M551" s="46">
        <v>1</v>
      </c>
      <c r="N551" s="47">
        <v>1</v>
      </c>
    </row>
    <row r="552" spans="1:14">
      <c r="A552" s="55" t="s">
        <v>120</v>
      </c>
      <c r="B552" s="6" t="s">
        <v>841</v>
      </c>
      <c r="C552" s="6" t="s">
        <v>50</v>
      </c>
      <c r="D552" s="6" t="s">
        <v>842</v>
      </c>
      <c r="E552" s="25">
        <v>5578744</v>
      </c>
      <c r="F552" s="43" t="s">
        <v>899</v>
      </c>
      <c r="G552" s="8">
        <v>5472169</v>
      </c>
      <c r="H552" s="26">
        <f t="shared" si="32"/>
        <v>-106575</v>
      </c>
      <c r="I552" s="32">
        <v>5307210</v>
      </c>
      <c r="J552" s="26">
        <f t="shared" si="33"/>
        <v>-164959</v>
      </c>
      <c r="K552" s="38">
        <f t="shared" si="34"/>
        <v>-271534</v>
      </c>
      <c r="L552" s="39">
        <f t="shared" si="35"/>
        <v>-4.87E-2</v>
      </c>
      <c r="M552" s="46" t="s">
        <v>899</v>
      </c>
      <c r="N552" s="47" t="s">
        <v>899</v>
      </c>
    </row>
    <row r="553" spans="1:14">
      <c r="A553" s="55" t="s">
        <v>120</v>
      </c>
      <c r="B553" s="6" t="s">
        <v>841</v>
      </c>
      <c r="C553" s="6" t="s">
        <v>189</v>
      </c>
      <c r="D553" s="6" t="s">
        <v>843</v>
      </c>
      <c r="E553" s="25">
        <v>617412</v>
      </c>
      <c r="F553" s="43" t="s">
        <v>899</v>
      </c>
      <c r="G553" s="8">
        <v>594231</v>
      </c>
      <c r="H553" s="26">
        <f t="shared" si="32"/>
        <v>-23181</v>
      </c>
      <c r="I553" s="32">
        <v>558351</v>
      </c>
      <c r="J553" s="26">
        <f t="shared" si="33"/>
        <v>-35880</v>
      </c>
      <c r="K553" s="38">
        <f t="shared" si="34"/>
        <v>-59061</v>
      </c>
      <c r="L553" s="39">
        <f t="shared" si="35"/>
        <v>-9.5699999999999993E-2</v>
      </c>
      <c r="M553" s="46" t="s">
        <v>899</v>
      </c>
      <c r="N553" s="47" t="s">
        <v>899</v>
      </c>
    </row>
    <row r="554" spans="1:14">
      <c r="A554" s="55" t="s">
        <v>120</v>
      </c>
      <c r="B554" s="6" t="s">
        <v>841</v>
      </c>
      <c r="C554" s="6" t="s">
        <v>95</v>
      </c>
      <c r="D554" s="6" t="s">
        <v>844</v>
      </c>
      <c r="E554" s="25">
        <v>146766</v>
      </c>
      <c r="F554" s="43" t="s">
        <v>899</v>
      </c>
      <c r="G554" s="8">
        <v>137647</v>
      </c>
      <c r="H554" s="26">
        <f t="shared" si="32"/>
        <v>-9119</v>
      </c>
      <c r="I554" s="32">
        <v>124880</v>
      </c>
      <c r="J554" s="26">
        <f t="shared" si="33"/>
        <v>-12767</v>
      </c>
      <c r="K554" s="38">
        <f t="shared" si="34"/>
        <v>-21886</v>
      </c>
      <c r="L554" s="39">
        <f t="shared" si="35"/>
        <v>-0.14910000000000001</v>
      </c>
      <c r="M554" s="46">
        <v>1</v>
      </c>
      <c r="N554" s="47" t="s">
        <v>899</v>
      </c>
    </row>
    <row r="555" spans="1:14">
      <c r="A555" s="55" t="s">
        <v>120</v>
      </c>
      <c r="B555" s="6" t="s">
        <v>841</v>
      </c>
      <c r="C555" s="6" t="s">
        <v>219</v>
      </c>
      <c r="D555" s="6" t="s">
        <v>845</v>
      </c>
      <c r="E555" s="25">
        <v>16017</v>
      </c>
      <c r="F555" s="43" t="s">
        <v>899</v>
      </c>
      <c r="G555" s="8">
        <v>16017</v>
      </c>
      <c r="H555" s="26">
        <f t="shared" si="32"/>
        <v>0</v>
      </c>
      <c r="I555" s="32">
        <v>16017</v>
      </c>
      <c r="J555" s="26">
        <f t="shared" si="33"/>
        <v>0</v>
      </c>
      <c r="K555" s="38">
        <f t="shared" si="34"/>
        <v>0</v>
      </c>
      <c r="L555" s="39">
        <f t="shared" si="35"/>
        <v>0</v>
      </c>
      <c r="M555" s="46">
        <v>1</v>
      </c>
      <c r="N555" s="47">
        <v>1</v>
      </c>
    </row>
    <row r="556" spans="1:14">
      <c r="A556" s="52"/>
      <c r="E556" s="25"/>
      <c r="F556" s="44"/>
      <c r="G556" s="8"/>
      <c r="H556" s="26"/>
      <c r="I556" s="33"/>
      <c r="J556" s="26"/>
      <c r="K556" s="38"/>
      <c r="L556" s="26"/>
      <c r="M556" s="46"/>
      <c r="N556" s="47"/>
    </row>
    <row r="557" spans="1:14" ht="13.5" thickBot="1">
      <c r="A557" s="56">
        <f>COUNTA(A8:A555)</f>
        <v>548</v>
      </c>
      <c r="B557" s="57" t="s">
        <v>898</v>
      </c>
      <c r="C557" s="57"/>
      <c r="D557" s="57"/>
      <c r="E557" s="27">
        <f>SUM(E8:E556)</f>
        <v>1872984561</v>
      </c>
      <c r="F557" s="28">
        <v>16</v>
      </c>
      <c r="G557" s="29">
        <f>SUM(G8:G556)</f>
        <v>1847937120</v>
      </c>
      <c r="H557" s="30">
        <f t="shared" ref="H557" si="36">SUM(H8:H556)</f>
        <v>-25047441</v>
      </c>
      <c r="I557" s="34">
        <f>SUM(I8:I556)</f>
        <v>1808329877</v>
      </c>
      <c r="J557" s="30">
        <f>SUM(J8:J556)</f>
        <v>-39607243</v>
      </c>
      <c r="K557" s="40">
        <f>SUM(K8:K556)</f>
        <v>-64654684</v>
      </c>
      <c r="L557" s="41">
        <f t="shared" si="35"/>
        <v>-3.4500000000000003E-2</v>
      </c>
      <c r="M557" s="48">
        <f>SUM(M8:M555)</f>
        <v>76</v>
      </c>
      <c r="N557" s="49">
        <f>SUM(N8:N555)</f>
        <v>37</v>
      </c>
    </row>
    <row r="558" spans="1:14">
      <c r="E558" s="11"/>
      <c r="G558" s="11"/>
      <c r="H558" s="12"/>
      <c r="I558" s="11"/>
      <c r="J558" s="12"/>
      <c r="K558" s="12"/>
    </row>
  </sheetData>
  <mergeCells count="3">
    <mergeCell ref="M1:M7"/>
    <mergeCell ref="N1:N7"/>
    <mergeCell ref="F1:F7"/>
  </mergeCells>
  <printOptions horizontalCentered="1" gridLines="1"/>
  <pageMargins left="0.4" right="0.4" top="0.72" bottom="0.55000000000000004" header="0.3" footer="0.3"/>
  <pageSetup scale="74" orientation="landscape" r:id="rId1"/>
  <headerFooter>
    <oddHeader>&amp;L&amp;"Times New Roman,Regular"Comp. of FY16 Adj. Midyear (03/04/16)
verses FY16 Midyear (12/18/15) &amp;C&amp;"Times New Roman,Regular"Oklahoma State Department of Education&amp;R&amp;"Times New Roman,Regular"03/04/16</oddHeader>
    <oddFooter>&amp;L&amp;"Times New Roman,Regular"State Aid Section
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2016-03-04T20:15:19Z</cp:lastPrinted>
  <dcterms:created xsi:type="dcterms:W3CDTF">2004-06-14T13:04:16Z</dcterms:created>
  <dcterms:modified xsi:type="dcterms:W3CDTF">2016-03-04T20:45:56Z</dcterms:modified>
</cp:coreProperties>
</file>